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nagino_narumi\Desktop\ツールチェック用\医療費分析(令和5年度)\"/>
    </mc:Choice>
  </mc:AlternateContent>
  <xr:revisionPtr revIDLastSave="0" documentId="13_ncr:1_{B15ABC18-2EA9-4B9E-AFC5-3626B2977A70}" xr6:coauthVersionLast="36" xr6:coauthVersionMax="36" xr10:uidLastSave="{00000000-0000-0000-0000-000000000000}"/>
  <bookViews>
    <workbookView xWindow="0" yWindow="0" windowWidth="28800" windowHeight="12015" tabRatio="726" xr2:uid="{00000000-000D-0000-FFFF-FFFF00000000}"/>
  </bookViews>
  <sheets>
    <sheet name="大分類別_患者数の増減" sheetId="35" r:id="rId1"/>
    <sheet name="中分類別_患者数の増減" sheetId="132" r:id="rId2"/>
  </sheets>
  <definedNames>
    <definedName name="_Order1" hidden="1">255</definedName>
    <definedName name="_xlnm.Print_Area" localSheetId="0">大分類別_患者数の増減!$A$1:$K$36</definedName>
    <definedName name="_xlnm.Print_Area" localSheetId="1">中分類別_患者数の増減!$A$1:$L$165</definedName>
    <definedName name="_xlnm.Print_Titles" localSheetId="1">中分類別_患者数の増減!$1:$4</definedName>
  </definedNames>
  <calcPr calcId="191029"/>
</workbook>
</file>

<file path=xl/calcChain.xml><?xml version="1.0" encoding="utf-8"?>
<calcChain xmlns="http://schemas.openxmlformats.org/spreadsheetml/2006/main">
  <c r="H155" i="132" l="1"/>
  <c r="H6" i="132"/>
  <c r="H7" i="132"/>
  <c r="H8" i="132"/>
  <c r="H9" i="132"/>
  <c r="H10" i="132"/>
  <c r="H11" i="132"/>
  <c r="H12" i="132"/>
  <c r="H13" i="132"/>
  <c r="H14" i="132"/>
  <c r="H15" i="132"/>
  <c r="H16" i="132"/>
  <c r="H17" i="132"/>
  <c r="H18" i="132"/>
  <c r="H19" i="132"/>
  <c r="H20" i="132"/>
  <c r="H21" i="132"/>
  <c r="H22" i="132"/>
  <c r="H23" i="132"/>
  <c r="H24" i="132"/>
  <c r="H25" i="132"/>
  <c r="H26" i="132"/>
  <c r="H27" i="132"/>
  <c r="H28" i="132"/>
  <c r="H29" i="132"/>
  <c r="H30" i="132"/>
  <c r="H31" i="132"/>
  <c r="H32" i="132"/>
  <c r="H33" i="132"/>
  <c r="H34" i="132"/>
  <c r="H35" i="132"/>
  <c r="H36" i="132"/>
  <c r="H37" i="132"/>
  <c r="H38" i="132"/>
  <c r="H39" i="132"/>
  <c r="H40" i="132"/>
  <c r="H41" i="132"/>
  <c r="H42" i="132"/>
  <c r="H43" i="132"/>
  <c r="H44" i="132"/>
  <c r="H45" i="132"/>
  <c r="H46" i="132"/>
  <c r="H47" i="132"/>
  <c r="H48" i="132"/>
  <c r="H49" i="132"/>
  <c r="H50" i="132"/>
  <c r="H51" i="132"/>
  <c r="H52" i="132"/>
  <c r="H53" i="132"/>
  <c r="H54" i="132"/>
  <c r="H55" i="132"/>
  <c r="H56" i="132"/>
  <c r="H57" i="132"/>
  <c r="H58" i="132"/>
  <c r="H59" i="132"/>
  <c r="H60" i="132"/>
  <c r="H61" i="132"/>
  <c r="H62" i="132"/>
  <c r="H63" i="132"/>
  <c r="H64" i="132"/>
  <c r="H65" i="132"/>
  <c r="H66" i="132"/>
  <c r="H67" i="132"/>
  <c r="H68" i="132"/>
  <c r="H69" i="132"/>
  <c r="H70" i="132"/>
  <c r="H71" i="132"/>
  <c r="H72" i="132"/>
  <c r="H73" i="132"/>
  <c r="H74" i="132"/>
  <c r="H75" i="132"/>
  <c r="H76" i="132"/>
  <c r="H77" i="132"/>
  <c r="H78" i="132"/>
  <c r="H79" i="132"/>
  <c r="H80" i="132"/>
  <c r="H81" i="132"/>
  <c r="H82" i="132"/>
  <c r="H83" i="132"/>
  <c r="H84" i="132"/>
  <c r="H85" i="132"/>
  <c r="H86" i="132"/>
  <c r="H87" i="132"/>
  <c r="H88" i="132"/>
  <c r="H89" i="132"/>
  <c r="H90" i="132"/>
  <c r="H91" i="132"/>
  <c r="H92" i="132"/>
  <c r="H93" i="132"/>
  <c r="H94" i="132"/>
  <c r="H95" i="132"/>
  <c r="H96" i="132"/>
  <c r="H97" i="132"/>
  <c r="H98" i="132"/>
  <c r="H99" i="132"/>
  <c r="H100" i="132"/>
  <c r="H101" i="132"/>
  <c r="H102" i="132"/>
  <c r="H103" i="132"/>
  <c r="H104" i="132"/>
  <c r="H105" i="132"/>
  <c r="H106" i="132"/>
  <c r="H107" i="132"/>
  <c r="H108" i="132"/>
  <c r="H109" i="132"/>
  <c r="H110" i="132"/>
  <c r="H111" i="132"/>
  <c r="H112" i="132"/>
  <c r="H113" i="132"/>
  <c r="H114" i="132"/>
  <c r="H115" i="132"/>
  <c r="H116" i="132"/>
  <c r="H117" i="132"/>
  <c r="H118" i="132"/>
  <c r="H119" i="132"/>
  <c r="H120" i="132"/>
  <c r="H121" i="132"/>
  <c r="H122" i="132"/>
  <c r="H123" i="132"/>
  <c r="H124" i="132"/>
  <c r="H125" i="132"/>
  <c r="H126" i="132"/>
  <c r="H127" i="132"/>
  <c r="H128" i="132"/>
  <c r="H129" i="132"/>
  <c r="H130" i="132"/>
  <c r="H131" i="132"/>
  <c r="H132" i="132"/>
  <c r="H133" i="132"/>
  <c r="H134" i="132"/>
  <c r="H135" i="132"/>
  <c r="H136" i="132"/>
  <c r="H137" i="132"/>
  <c r="H138" i="132"/>
  <c r="H139" i="132"/>
  <c r="H140" i="132"/>
  <c r="H141" i="132"/>
  <c r="H142" i="132"/>
  <c r="H143" i="132"/>
  <c r="H144" i="132"/>
  <c r="H145" i="132"/>
  <c r="H146" i="132"/>
  <c r="H147" i="132"/>
  <c r="H148" i="132"/>
  <c r="H149" i="132"/>
  <c r="H150" i="132"/>
  <c r="H151" i="132"/>
  <c r="H152" i="132"/>
  <c r="H153" i="132"/>
  <c r="H154" i="132"/>
  <c r="H5" i="132"/>
  <c r="G5" i="132"/>
  <c r="G6" i="35" l="1"/>
  <c r="G7" i="35"/>
  <c r="G8" i="35"/>
  <c r="G9" i="35"/>
  <c r="G10" i="35"/>
  <c r="G11" i="35"/>
  <c r="G12" i="35"/>
  <c r="G13" i="35"/>
  <c r="G14" i="35"/>
  <c r="G15" i="35"/>
  <c r="G16" i="35"/>
  <c r="G17" i="35"/>
  <c r="G18" i="35"/>
  <c r="G19" i="35"/>
  <c r="G20" i="35"/>
  <c r="G21" i="35"/>
  <c r="G22" i="35"/>
  <c r="G23" i="35"/>
  <c r="G24" i="35"/>
  <c r="G25" i="35"/>
  <c r="G26" i="35"/>
  <c r="G27" i="35"/>
  <c r="G5" i="35"/>
  <c r="F5" i="35"/>
  <c r="G155" i="132" l="1"/>
  <c r="G6" i="132"/>
  <c r="G7" i="132"/>
  <c r="G8" i="132"/>
  <c r="G9" i="132"/>
  <c r="G10" i="132"/>
  <c r="G11" i="132"/>
  <c r="G12" i="132"/>
  <c r="G13" i="132"/>
  <c r="G14" i="132"/>
  <c r="G15" i="132"/>
  <c r="G16" i="132"/>
  <c r="G17" i="132"/>
  <c r="G18" i="132"/>
  <c r="G19" i="132"/>
  <c r="G20" i="132"/>
  <c r="G21" i="132"/>
  <c r="G22" i="132"/>
  <c r="G23" i="132"/>
  <c r="G24" i="132"/>
  <c r="G25" i="132"/>
  <c r="G26" i="132"/>
  <c r="G27" i="132"/>
  <c r="G28" i="132"/>
  <c r="G29" i="132"/>
  <c r="G30" i="132"/>
  <c r="G31" i="132"/>
  <c r="G32" i="132"/>
  <c r="G33" i="132"/>
  <c r="G34" i="132"/>
  <c r="G35" i="132"/>
  <c r="G36" i="132"/>
  <c r="G37" i="132"/>
  <c r="G38" i="132"/>
  <c r="G39" i="132"/>
  <c r="G40" i="132"/>
  <c r="G41" i="132"/>
  <c r="G42" i="132"/>
  <c r="G43" i="132"/>
  <c r="G44" i="132"/>
  <c r="G45" i="132"/>
  <c r="G46" i="132"/>
  <c r="G47" i="132"/>
  <c r="G48" i="132"/>
  <c r="G49" i="132"/>
  <c r="G50" i="132"/>
  <c r="G51" i="132"/>
  <c r="G52" i="132"/>
  <c r="G53" i="132"/>
  <c r="G54" i="132"/>
  <c r="G55" i="132"/>
  <c r="G56" i="132"/>
  <c r="G57" i="132"/>
  <c r="G58" i="132"/>
  <c r="G59" i="132"/>
  <c r="G60" i="132"/>
  <c r="G61" i="132"/>
  <c r="G62" i="132"/>
  <c r="G63" i="132"/>
  <c r="G64" i="132"/>
  <c r="G65" i="132"/>
  <c r="G66" i="132"/>
  <c r="G67" i="132"/>
  <c r="G68" i="132"/>
  <c r="G69" i="132"/>
  <c r="G70" i="132"/>
  <c r="G71" i="132"/>
  <c r="G72" i="132"/>
  <c r="G73" i="132"/>
  <c r="G74" i="132"/>
  <c r="G75" i="132"/>
  <c r="G76" i="132"/>
  <c r="G77" i="132"/>
  <c r="G78" i="132"/>
  <c r="G79" i="132"/>
  <c r="G80" i="132"/>
  <c r="G81" i="132"/>
  <c r="G82" i="132"/>
  <c r="G83" i="132"/>
  <c r="G84" i="132"/>
  <c r="G85" i="132"/>
  <c r="G86" i="132"/>
  <c r="G87" i="132"/>
  <c r="G88" i="132"/>
  <c r="G89" i="132"/>
  <c r="G90" i="132"/>
  <c r="G91" i="132"/>
  <c r="G92" i="132"/>
  <c r="G93" i="132"/>
  <c r="G94" i="132"/>
  <c r="G95" i="132"/>
  <c r="G96" i="132"/>
  <c r="G97" i="132"/>
  <c r="G98" i="132"/>
  <c r="G99" i="132"/>
  <c r="G100" i="132"/>
  <c r="G101" i="132"/>
  <c r="G102" i="132"/>
  <c r="G103" i="132"/>
  <c r="G104" i="132"/>
  <c r="G105" i="132"/>
  <c r="G106" i="132"/>
  <c r="G107" i="132"/>
  <c r="G108" i="132"/>
  <c r="G109" i="132"/>
  <c r="G110" i="132"/>
  <c r="G111" i="132"/>
  <c r="G112" i="132"/>
  <c r="G113" i="132"/>
  <c r="G114" i="132"/>
  <c r="G115" i="132"/>
  <c r="G116" i="132"/>
  <c r="G117" i="132"/>
  <c r="G118" i="132"/>
  <c r="G119" i="132"/>
  <c r="G120" i="132"/>
  <c r="G121" i="132"/>
  <c r="G122" i="132"/>
  <c r="G123" i="132"/>
  <c r="G124" i="132"/>
  <c r="G125" i="132"/>
  <c r="G126" i="132"/>
  <c r="G127" i="132"/>
  <c r="G128" i="132"/>
  <c r="G129" i="132"/>
  <c r="G130" i="132"/>
  <c r="G131" i="132"/>
  <c r="G132" i="132"/>
  <c r="G133" i="132"/>
  <c r="G134" i="132"/>
  <c r="G135" i="132"/>
  <c r="G136" i="132"/>
  <c r="G137" i="132"/>
  <c r="G138" i="132"/>
  <c r="G139" i="132"/>
  <c r="G140" i="132"/>
  <c r="G141" i="132"/>
  <c r="G142" i="132"/>
  <c r="G143" i="132"/>
  <c r="G144" i="132"/>
  <c r="G145" i="132"/>
  <c r="G146" i="132"/>
  <c r="G147" i="132"/>
  <c r="G148" i="132"/>
  <c r="G149" i="132"/>
  <c r="G150" i="132"/>
  <c r="G151" i="132"/>
  <c r="G152" i="132"/>
  <c r="G153" i="132"/>
  <c r="G154" i="132"/>
  <c r="F27" i="35"/>
  <c r="F6" i="35"/>
  <c r="F7" i="35"/>
  <c r="F8" i="35"/>
  <c r="F9" i="35"/>
  <c r="F10" i="35"/>
  <c r="F11" i="35"/>
  <c r="F12" i="35"/>
  <c r="F13" i="35"/>
  <c r="F14" i="35"/>
  <c r="F15" i="35"/>
  <c r="F16" i="35"/>
  <c r="F17" i="35"/>
  <c r="F18" i="35"/>
  <c r="F19" i="35"/>
  <c r="F20" i="35"/>
  <c r="F21" i="35"/>
  <c r="F22" i="35"/>
  <c r="F23" i="35"/>
  <c r="F24" i="35"/>
  <c r="F25" i="35"/>
  <c r="F26" i="35"/>
  <c r="F155" i="132" l="1"/>
  <c r="E155" i="132"/>
  <c r="D155" i="132"/>
  <c r="F154" i="132"/>
  <c r="E154" i="132"/>
  <c r="D154" i="132"/>
  <c r="L154" i="132" s="1"/>
  <c r="F153" i="132"/>
  <c r="E153" i="132"/>
  <c r="D153" i="132"/>
  <c r="F152" i="132"/>
  <c r="E152" i="132"/>
  <c r="D152" i="132"/>
  <c r="F151" i="132"/>
  <c r="E151" i="132"/>
  <c r="D151" i="132"/>
  <c r="F150" i="132"/>
  <c r="E150" i="132"/>
  <c r="D150" i="132"/>
  <c r="F149" i="132"/>
  <c r="E149" i="132"/>
  <c r="D149" i="132"/>
  <c r="F148" i="132"/>
  <c r="E148" i="132"/>
  <c r="D148" i="132"/>
  <c r="F147" i="132"/>
  <c r="E147" i="132"/>
  <c r="D147" i="132"/>
  <c r="F146" i="132"/>
  <c r="E146" i="132"/>
  <c r="D146" i="132"/>
  <c r="F145" i="132"/>
  <c r="E145" i="132"/>
  <c r="D145" i="132"/>
  <c r="F144" i="132"/>
  <c r="E144" i="132"/>
  <c r="D144" i="132"/>
  <c r="F143" i="132"/>
  <c r="E143" i="132"/>
  <c r="D143" i="132"/>
  <c r="F142" i="132"/>
  <c r="E142" i="132"/>
  <c r="D142" i="132"/>
  <c r="F141" i="132"/>
  <c r="E141" i="132"/>
  <c r="D141" i="132"/>
  <c r="L141" i="132" s="1"/>
  <c r="F140" i="132"/>
  <c r="E140" i="132"/>
  <c r="D140" i="132"/>
  <c r="F139" i="132"/>
  <c r="E139" i="132"/>
  <c r="D139" i="132"/>
  <c r="L139" i="132" s="1"/>
  <c r="F138" i="132"/>
  <c r="E138" i="132"/>
  <c r="D138" i="132"/>
  <c r="F137" i="132"/>
  <c r="E137" i="132"/>
  <c r="D137" i="132"/>
  <c r="F136" i="132"/>
  <c r="E136" i="132"/>
  <c r="D136" i="132"/>
  <c r="F135" i="132"/>
  <c r="E135" i="132"/>
  <c r="D135" i="132"/>
  <c r="F134" i="132"/>
  <c r="E134" i="132"/>
  <c r="D134" i="132"/>
  <c r="F133" i="132"/>
  <c r="E133" i="132"/>
  <c r="D133" i="132"/>
  <c r="F132" i="132"/>
  <c r="E132" i="132"/>
  <c r="D132" i="132"/>
  <c r="F131" i="132"/>
  <c r="E131" i="132"/>
  <c r="D131" i="132"/>
  <c r="F130" i="132"/>
  <c r="E130" i="132"/>
  <c r="D130" i="132"/>
  <c r="F129" i="132"/>
  <c r="E129" i="132"/>
  <c r="D129" i="132"/>
  <c r="F128" i="132"/>
  <c r="E128" i="132"/>
  <c r="D128" i="132"/>
  <c r="F127" i="132"/>
  <c r="E127" i="132"/>
  <c r="D127" i="132"/>
  <c r="F126" i="132"/>
  <c r="E126" i="132"/>
  <c r="D126" i="132"/>
  <c r="F125" i="132"/>
  <c r="E125" i="132"/>
  <c r="D125" i="132"/>
  <c r="L125" i="132" s="1"/>
  <c r="F124" i="132"/>
  <c r="E124" i="132"/>
  <c r="D124" i="132"/>
  <c r="F123" i="132"/>
  <c r="E123" i="132"/>
  <c r="D123" i="132"/>
  <c r="L123" i="132" s="1"/>
  <c r="F122" i="132"/>
  <c r="E122" i="132"/>
  <c r="D122" i="132"/>
  <c r="F121" i="132"/>
  <c r="E121" i="132"/>
  <c r="D121" i="132"/>
  <c r="F120" i="132"/>
  <c r="E120" i="132"/>
  <c r="D120" i="132"/>
  <c r="L120" i="132" s="1"/>
  <c r="F119" i="132"/>
  <c r="E119" i="132"/>
  <c r="D119" i="132"/>
  <c r="F118" i="132"/>
  <c r="E118" i="132"/>
  <c r="D118" i="132"/>
  <c r="L118" i="132" s="1"/>
  <c r="F117" i="132"/>
  <c r="E117" i="132"/>
  <c r="D117" i="132"/>
  <c r="L117" i="132" s="1"/>
  <c r="F116" i="132"/>
  <c r="E116" i="132"/>
  <c r="D116" i="132"/>
  <c r="F115" i="132"/>
  <c r="E115" i="132"/>
  <c r="D115" i="132"/>
  <c r="L115" i="132" s="1"/>
  <c r="F114" i="132"/>
  <c r="E114" i="132"/>
  <c r="D114" i="132"/>
  <c r="L114" i="132" s="1"/>
  <c r="F113" i="132"/>
  <c r="E113" i="132"/>
  <c r="D113" i="132"/>
  <c r="F112" i="132"/>
  <c r="E112" i="132"/>
  <c r="D112" i="132"/>
  <c r="F111" i="132"/>
  <c r="E111" i="132"/>
  <c r="D111" i="132"/>
  <c r="F110" i="132"/>
  <c r="E110" i="132"/>
  <c r="D110" i="132"/>
  <c r="F109" i="132"/>
  <c r="E109" i="132"/>
  <c r="D109" i="132"/>
  <c r="F108" i="132"/>
  <c r="E108" i="132"/>
  <c r="D108" i="132"/>
  <c r="F107" i="132"/>
  <c r="E107" i="132"/>
  <c r="D107" i="132"/>
  <c r="F106" i="132"/>
  <c r="E106" i="132"/>
  <c r="D106" i="132"/>
  <c r="L106" i="132" s="1"/>
  <c r="F105" i="132"/>
  <c r="E105" i="132"/>
  <c r="D105" i="132"/>
  <c r="F104" i="132"/>
  <c r="E104" i="132"/>
  <c r="D104" i="132"/>
  <c r="F103" i="132"/>
  <c r="E103" i="132"/>
  <c r="D103" i="132"/>
  <c r="F102" i="132"/>
  <c r="E102" i="132"/>
  <c r="D102" i="132"/>
  <c r="L102" i="132" s="1"/>
  <c r="F101" i="132"/>
  <c r="E101" i="132"/>
  <c r="D101" i="132"/>
  <c r="F100" i="132"/>
  <c r="E100" i="132"/>
  <c r="D100" i="132"/>
  <c r="F99" i="132"/>
  <c r="E99" i="132"/>
  <c r="D99" i="132"/>
  <c r="F98" i="132"/>
  <c r="E98" i="132"/>
  <c r="D98" i="132"/>
  <c r="F97" i="132"/>
  <c r="E97" i="132"/>
  <c r="D97" i="132"/>
  <c r="F96" i="132"/>
  <c r="E96" i="132"/>
  <c r="D96" i="132"/>
  <c r="F95" i="132"/>
  <c r="E95" i="132"/>
  <c r="D95" i="132"/>
  <c r="F94" i="132"/>
  <c r="E94" i="132"/>
  <c r="D94" i="132"/>
  <c r="L94" i="132" s="1"/>
  <c r="F93" i="132"/>
  <c r="E93" i="132"/>
  <c r="D93" i="132"/>
  <c r="F92" i="132"/>
  <c r="E92" i="132"/>
  <c r="D92" i="132"/>
  <c r="F91" i="132"/>
  <c r="E91" i="132"/>
  <c r="D91" i="132"/>
  <c r="F90" i="132"/>
  <c r="E90" i="132"/>
  <c r="D90" i="132"/>
  <c r="F89" i="132"/>
  <c r="E89" i="132"/>
  <c r="D89" i="132"/>
  <c r="F88" i="132"/>
  <c r="E88" i="132"/>
  <c r="D88" i="132"/>
  <c r="F87" i="132"/>
  <c r="E87" i="132"/>
  <c r="D87" i="132"/>
  <c r="F86" i="132"/>
  <c r="E86" i="132"/>
  <c r="D86" i="132"/>
  <c r="F85" i="132"/>
  <c r="E85" i="132"/>
  <c r="D85" i="132"/>
  <c r="F84" i="132"/>
  <c r="E84" i="132"/>
  <c r="D84" i="132"/>
  <c r="F83" i="132"/>
  <c r="E83" i="132"/>
  <c r="D83" i="132"/>
  <c r="L83" i="132" s="1"/>
  <c r="F82" i="132"/>
  <c r="E82" i="132"/>
  <c r="D82" i="132"/>
  <c r="F81" i="132"/>
  <c r="E81" i="132"/>
  <c r="D81" i="132"/>
  <c r="F80" i="132"/>
  <c r="E80" i="132"/>
  <c r="D80" i="132"/>
  <c r="F79" i="132"/>
  <c r="E79" i="132"/>
  <c r="D79" i="132"/>
  <c r="F78" i="132"/>
  <c r="E78" i="132"/>
  <c r="D78" i="132"/>
  <c r="F77" i="132"/>
  <c r="E77" i="132"/>
  <c r="D77" i="132"/>
  <c r="F76" i="132"/>
  <c r="E76" i="132"/>
  <c r="D76" i="132"/>
  <c r="F75" i="132"/>
  <c r="E75" i="132"/>
  <c r="D75" i="132"/>
  <c r="F74" i="132"/>
  <c r="E74" i="132"/>
  <c r="D74" i="132"/>
  <c r="L74" i="132" s="1"/>
  <c r="F73" i="132"/>
  <c r="E73" i="132"/>
  <c r="D73" i="132"/>
  <c r="F72" i="132"/>
  <c r="E72" i="132"/>
  <c r="D72" i="132"/>
  <c r="F71" i="132"/>
  <c r="E71" i="132"/>
  <c r="D71" i="132"/>
  <c r="F70" i="132"/>
  <c r="E70" i="132"/>
  <c r="D70" i="132"/>
  <c r="F69" i="132"/>
  <c r="E69" i="132"/>
  <c r="D69" i="132"/>
  <c r="F68" i="132"/>
  <c r="E68" i="132"/>
  <c r="D68" i="132"/>
  <c r="F67" i="132"/>
  <c r="E67" i="132"/>
  <c r="D67" i="132"/>
  <c r="F66" i="132"/>
  <c r="E66" i="132"/>
  <c r="D66" i="132"/>
  <c r="F65" i="132"/>
  <c r="E65" i="132"/>
  <c r="D65" i="132"/>
  <c r="F64" i="132"/>
  <c r="E64" i="132"/>
  <c r="D64" i="132"/>
  <c r="F63" i="132"/>
  <c r="E63" i="132"/>
  <c r="D63" i="132"/>
  <c r="F62" i="132"/>
  <c r="E62" i="132"/>
  <c r="D62" i="132"/>
  <c r="F61" i="132"/>
  <c r="E61" i="132"/>
  <c r="D61" i="132"/>
  <c r="F60" i="132"/>
  <c r="E60" i="132"/>
  <c r="D60" i="132"/>
  <c r="F59" i="132"/>
  <c r="E59" i="132"/>
  <c r="D59" i="132"/>
  <c r="F58" i="132"/>
  <c r="E58" i="132"/>
  <c r="D58" i="132"/>
  <c r="F57" i="132"/>
  <c r="E57" i="132"/>
  <c r="D57" i="132"/>
  <c r="F56" i="132"/>
  <c r="E56" i="132"/>
  <c r="D56" i="132"/>
  <c r="F55" i="132"/>
  <c r="E55" i="132"/>
  <c r="D55" i="132"/>
  <c r="F54" i="132"/>
  <c r="E54" i="132"/>
  <c r="D54" i="132"/>
  <c r="F53" i="132"/>
  <c r="E53" i="132"/>
  <c r="D53" i="132"/>
  <c r="F52" i="132"/>
  <c r="E52" i="132"/>
  <c r="D52" i="132"/>
  <c r="F51" i="132"/>
  <c r="E51" i="132"/>
  <c r="D51" i="132"/>
  <c r="F50" i="132"/>
  <c r="E50" i="132"/>
  <c r="D50" i="132"/>
  <c r="F49" i="132"/>
  <c r="E49" i="132"/>
  <c r="D49" i="132"/>
  <c r="L49" i="132" s="1"/>
  <c r="F48" i="132"/>
  <c r="E48" i="132"/>
  <c r="D48" i="132"/>
  <c r="F47" i="132"/>
  <c r="E47" i="132"/>
  <c r="D47" i="132"/>
  <c r="F46" i="132"/>
  <c r="E46" i="132"/>
  <c r="D46" i="132"/>
  <c r="F45" i="132"/>
  <c r="E45" i="132"/>
  <c r="D45" i="132"/>
  <c r="F44" i="132"/>
  <c r="E44" i="132"/>
  <c r="D44" i="132"/>
  <c r="F43" i="132"/>
  <c r="E43" i="132"/>
  <c r="D43" i="132"/>
  <c r="F42" i="132"/>
  <c r="E42" i="132"/>
  <c r="D42" i="132"/>
  <c r="F41" i="132"/>
  <c r="E41" i="132"/>
  <c r="D41" i="132"/>
  <c r="F40" i="132"/>
  <c r="E40" i="132"/>
  <c r="D40" i="132"/>
  <c r="F39" i="132"/>
  <c r="E39" i="132"/>
  <c r="D39" i="132"/>
  <c r="F38" i="132"/>
  <c r="E38" i="132"/>
  <c r="D38" i="132"/>
  <c r="F37" i="132"/>
  <c r="E37" i="132"/>
  <c r="D37" i="132"/>
  <c r="F36" i="132"/>
  <c r="E36" i="132"/>
  <c r="D36" i="132"/>
  <c r="F35" i="132"/>
  <c r="E35" i="132"/>
  <c r="D35" i="132"/>
  <c r="F34" i="132"/>
  <c r="E34" i="132"/>
  <c r="D34" i="132"/>
  <c r="F33" i="132"/>
  <c r="E33" i="132"/>
  <c r="D33" i="132"/>
  <c r="F32" i="132"/>
  <c r="E32" i="132"/>
  <c r="D32" i="132"/>
  <c r="F31" i="132"/>
  <c r="E31" i="132"/>
  <c r="D31" i="132"/>
  <c r="F30" i="132"/>
  <c r="E30" i="132"/>
  <c r="D30" i="132"/>
  <c r="F29" i="132"/>
  <c r="E29" i="132"/>
  <c r="D29" i="132"/>
  <c r="F28" i="132"/>
  <c r="E28" i="132"/>
  <c r="D28" i="132"/>
  <c r="F27" i="132"/>
  <c r="E27" i="132"/>
  <c r="D27" i="132"/>
  <c r="F26" i="132"/>
  <c r="E26" i="132"/>
  <c r="D26" i="132"/>
  <c r="F25" i="132"/>
  <c r="E25" i="132"/>
  <c r="D25" i="132"/>
  <c r="F24" i="132"/>
  <c r="E24" i="132"/>
  <c r="D24" i="132"/>
  <c r="F23" i="132"/>
  <c r="E23" i="132"/>
  <c r="D23" i="132"/>
  <c r="F22" i="132"/>
  <c r="E22" i="132"/>
  <c r="D22" i="132"/>
  <c r="F21" i="132"/>
  <c r="E21" i="132"/>
  <c r="D21" i="132"/>
  <c r="F20" i="132"/>
  <c r="E20" i="132"/>
  <c r="D20" i="132"/>
  <c r="F19" i="132"/>
  <c r="E19" i="132"/>
  <c r="D19" i="132"/>
  <c r="F18" i="132"/>
  <c r="E18" i="132"/>
  <c r="D18" i="132"/>
  <c r="L18" i="132" s="1"/>
  <c r="F17" i="132"/>
  <c r="E17" i="132"/>
  <c r="D17" i="132"/>
  <c r="F16" i="132"/>
  <c r="E16" i="132"/>
  <c r="D16" i="132"/>
  <c r="F15" i="132"/>
  <c r="E15" i="132"/>
  <c r="D15" i="132"/>
  <c r="F14" i="132"/>
  <c r="E14" i="132"/>
  <c r="D14" i="132"/>
  <c r="F13" i="132"/>
  <c r="E13" i="132"/>
  <c r="D13" i="132"/>
  <c r="F12" i="132"/>
  <c r="E12" i="132"/>
  <c r="D12" i="132"/>
  <c r="F11" i="132"/>
  <c r="E11" i="132"/>
  <c r="D11" i="132"/>
  <c r="F10" i="132"/>
  <c r="E10" i="132"/>
  <c r="D10" i="132"/>
  <c r="L10" i="132" s="1"/>
  <c r="F9" i="132"/>
  <c r="E9" i="132"/>
  <c r="D9" i="132"/>
  <c r="F8" i="132"/>
  <c r="E8" i="132"/>
  <c r="D8" i="132"/>
  <c r="F7" i="132"/>
  <c r="E7" i="132"/>
  <c r="D7" i="132"/>
  <c r="F6" i="132"/>
  <c r="E6" i="132"/>
  <c r="D6" i="132"/>
  <c r="F5" i="132"/>
  <c r="E5" i="132"/>
  <c r="D5" i="132"/>
  <c r="I110" i="132" l="1"/>
  <c r="K8" i="132"/>
  <c r="L8" i="132"/>
  <c r="K14" i="132"/>
  <c r="L14" i="132"/>
  <c r="K16" i="132"/>
  <c r="L16" i="132"/>
  <c r="K22" i="132"/>
  <c r="L22" i="132"/>
  <c r="K24" i="132"/>
  <c r="L24" i="132"/>
  <c r="K32" i="132"/>
  <c r="L32" i="132"/>
  <c r="K36" i="132"/>
  <c r="L36" i="132"/>
  <c r="I42" i="132"/>
  <c r="L42" i="132"/>
  <c r="K48" i="132"/>
  <c r="L48" i="132"/>
  <c r="K54" i="132"/>
  <c r="L54" i="132"/>
  <c r="K60" i="132"/>
  <c r="L60" i="132"/>
  <c r="K66" i="132"/>
  <c r="L66" i="132"/>
  <c r="K70" i="132"/>
  <c r="L70" i="132"/>
  <c r="K78" i="132"/>
  <c r="L78" i="132"/>
  <c r="K88" i="132"/>
  <c r="L88" i="132"/>
  <c r="K98" i="132"/>
  <c r="L98" i="132"/>
  <c r="L5" i="132"/>
  <c r="K5" i="132"/>
  <c r="K7" i="132"/>
  <c r="L7" i="132"/>
  <c r="K9" i="132"/>
  <c r="L9" i="132"/>
  <c r="K11" i="132"/>
  <c r="L11" i="132"/>
  <c r="K13" i="132"/>
  <c r="L13" i="132"/>
  <c r="K15" i="132"/>
  <c r="L15" i="132"/>
  <c r="K17" i="132"/>
  <c r="L17" i="132"/>
  <c r="K19" i="132"/>
  <c r="L19" i="132"/>
  <c r="J21" i="132"/>
  <c r="L21" i="132"/>
  <c r="K23" i="132"/>
  <c r="L23" i="132"/>
  <c r="K25" i="132"/>
  <c r="L25" i="132"/>
  <c r="K27" i="132"/>
  <c r="L27" i="132"/>
  <c r="K29" i="132"/>
  <c r="L29" i="132"/>
  <c r="K31" i="132"/>
  <c r="L31" i="132"/>
  <c r="K33" i="132"/>
  <c r="L33" i="132"/>
  <c r="K35" i="132"/>
  <c r="L35" i="132"/>
  <c r="J37" i="132"/>
  <c r="L37" i="132"/>
  <c r="K39" i="132"/>
  <c r="L39" i="132"/>
  <c r="K41" i="132"/>
  <c r="L41" i="132"/>
  <c r="K43" i="132"/>
  <c r="L43" i="132"/>
  <c r="K45" i="132"/>
  <c r="L45" i="132"/>
  <c r="K47" i="132"/>
  <c r="L47" i="132"/>
  <c r="K51" i="132"/>
  <c r="L51" i="132"/>
  <c r="K53" i="132"/>
  <c r="L53" i="132"/>
  <c r="K55" i="132"/>
  <c r="L55" i="132"/>
  <c r="K57" i="132"/>
  <c r="L57" i="132"/>
  <c r="K59" i="132"/>
  <c r="L59" i="132"/>
  <c r="K61" i="132"/>
  <c r="L61" i="132"/>
  <c r="K63" i="132"/>
  <c r="L63" i="132"/>
  <c r="K65" i="132"/>
  <c r="L65" i="132"/>
  <c r="K67" i="132"/>
  <c r="L67" i="132"/>
  <c r="J69" i="132"/>
  <c r="L69" i="132"/>
  <c r="K71" i="132"/>
  <c r="L71" i="132"/>
  <c r="K73" i="132"/>
  <c r="L73" i="132"/>
  <c r="K75" i="132"/>
  <c r="L75" i="132"/>
  <c r="J77" i="132"/>
  <c r="L77" i="132"/>
  <c r="K79" i="132"/>
  <c r="L79" i="132"/>
  <c r="I81" i="132"/>
  <c r="L81" i="132"/>
  <c r="J85" i="132"/>
  <c r="L85" i="132"/>
  <c r="K87" i="132"/>
  <c r="L87" i="132"/>
  <c r="K89" i="132"/>
  <c r="L89" i="132"/>
  <c r="K91" i="132"/>
  <c r="L91" i="132"/>
  <c r="K93" i="132"/>
  <c r="L93" i="132"/>
  <c r="K95" i="132"/>
  <c r="L95" i="132"/>
  <c r="K97" i="132"/>
  <c r="L97" i="132"/>
  <c r="K99" i="132"/>
  <c r="L99" i="132"/>
  <c r="K101" i="132"/>
  <c r="L101" i="132"/>
  <c r="K103" i="132"/>
  <c r="L103" i="132"/>
  <c r="K105" i="132"/>
  <c r="L105" i="132"/>
  <c r="K107" i="132"/>
  <c r="L107" i="132"/>
  <c r="K109" i="132"/>
  <c r="L109" i="132"/>
  <c r="K113" i="132"/>
  <c r="L113" i="132"/>
  <c r="K119" i="132"/>
  <c r="L119" i="132"/>
  <c r="K121" i="132"/>
  <c r="L121" i="132"/>
  <c r="K127" i="132"/>
  <c r="L127" i="132"/>
  <c r="K129" i="132"/>
  <c r="L129" i="132"/>
  <c r="I131" i="132"/>
  <c r="L131" i="132"/>
  <c r="K133" i="132"/>
  <c r="L133" i="132"/>
  <c r="K135" i="132"/>
  <c r="L135" i="132"/>
  <c r="K137" i="132"/>
  <c r="L137" i="132"/>
  <c r="K143" i="132"/>
  <c r="L143" i="132"/>
  <c r="K145" i="132"/>
  <c r="L145" i="132"/>
  <c r="K147" i="132"/>
  <c r="L147" i="132"/>
  <c r="K149" i="132"/>
  <c r="L149" i="132"/>
  <c r="K151" i="132"/>
  <c r="L151" i="132"/>
  <c r="K153" i="132"/>
  <c r="L153" i="132"/>
  <c r="K155" i="132"/>
  <c r="L155" i="132"/>
  <c r="I115" i="132"/>
  <c r="K30" i="132"/>
  <c r="L30" i="132"/>
  <c r="K58" i="132"/>
  <c r="L58" i="132"/>
  <c r="K111" i="132"/>
  <c r="L111" i="132"/>
  <c r="K26" i="132"/>
  <c r="L26" i="132"/>
  <c r="K34" i="132"/>
  <c r="L34" i="132"/>
  <c r="K40" i="132"/>
  <c r="L40" i="132"/>
  <c r="K46" i="132"/>
  <c r="L46" i="132"/>
  <c r="K50" i="132"/>
  <c r="L50" i="132"/>
  <c r="K56" i="132"/>
  <c r="L56" i="132"/>
  <c r="K64" i="132"/>
  <c r="L64" i="132"/>
  <c r="K68" i="132"/>
  <c r="L68" i="132"/>
  <c r="K72" i="132"/>
  <c r="L72" i="132"/>
  <c r="K76" i="132"/>
  <c r="L76" i="132"/>
  <c r="K84" i="132"/>
  <c r="L84" i="132"/>
  <c r="K104" i="132"/>
  <c r="L104" i="132"/>
  <c r="K108" i="132"/>
  <c r="L108" i="132"/>
  <c r="K112" i="132"/>
  <c r="L112" i="132"/>
  <c r="K116" i="132"/>
  <c r="L116" i="132"/>
  <c r="K122" i="132"/>
  <c r="L122" i="132"/>
  <c r="K124" i="132"/>
  <c r="L124" i="132"/>
  <c r="I126" i="132"/>
  <c r="L126" i="132"/>
  <c r="K128" i="132"/>
  <c r="L128" i="132"/>
  <c r="I130" i="132"/>
  <c r="L130" i="132"/>
  <c r="K132" i="132"/>
  <c r="L132" i="132"/>
  <c r="K134" i="132"/>
  <c r="L134" i="132"/>
  <c r="K136" i="132"/>
  <c r="L136" i="132"/>
  <c r="K138" i="132"/>
  <c r="L138" i="132"/>
  <c r="K140" i="132"/>
  <c r="L140" i="132"/>
  <c r="K142" i="132"/>
  <c r="L142" i="132"/>
  <c r="K144" i="132"/>
  <c r="L144" i="132"/>
  <c r="K146" i="132"/>
  <c r="L146" i="132"/>
  <c r="K148" i="132"/>
  <c r="L148" i="132"/>
  <c r="K150" i="132"/>
  <c r="L150" i="132"/>
  <c r="K152" i="132"/>
  <c r="L152" i="132"/>
  <c r="K114" i="132"/>
  <c r="K6" i="132"/>
  <c r="L6" i="132"/>
  <c r="K12" i="132"/>
  <c r="L12" i="132"/>
  <c r="K20" i="132"/>
  <c r="L20" i="132"/>
  <c r="K28" i="132"/>
  <c r="L28" i="132"/>
  <c r="K38" i="132"/>
  <c r="L38" i="132"/>
  <c r="K44" i="132"/>
  <c r="L44" i="132"/>
  <c r="K52" i="132"/>
  <c r="L52" i="132"/>
  <c r="K62" i="132"/>
  <c r="L62" i="132"/>
  <c r="K80" i="132"/>
  <c r="L80" i="132"/>
  <c r="K82" i="132"/>
  <c r="L82" i="132"/>
  <c r="K86" i="132"/>
  <c r="L86" i="132"/>
  <c r="K90" i="132"/>
  <c r="L90" i="132"/>
  <c r="K92" i="132"/>
  <c r="L92" i="132"/>
  <c r="K96" i="132"/>
  <c r="L96" i="132"/>
  <c r="K100" i="132"/>
  <c r="L100" i="132"/>
  <c r="K110" i="132"/>
  <c r="L110" i="132"/>
  <c r="K115" i="132"/>
  <c r="I91" i="132"/>
  <c r="I122" i="132"/>
  <c r="I146" i="132"/>
  <c r="K85" i="132"/>
  <c r="J45" i="132"/>
  <c r="J128" i="132"/>
  <c r="J152" i="132"/>
  <c r="K21" i="132"/>
  <c r="K37" i="132"/>
  <c r="I117" i="132"/>
  <c r="I129" i="132"/>
  <c r="I149" i="132"/>
  <c r="I151" i="132"/>
  <c r="I109" i="132"/>
  <c r="I58" i="132"/>
  <c r="J16" i="132"/>
  <c r="J28" i="132"/>
  <c r="J56" i="132"/>
  <c r="I114" i="132"/>
  <c r="J133" i="132"/>
  <c r="J135" i="132"/>
  <c r="I154" i="132"/>
  <c r="K69" i="132"/>
  <c r="J38" i="132"/>
  <c r="I123" i="132"/>
  <c r="K123" i="132"/>
  <c r="J118" i="132"/>
  <c r="K118" i="132"/>
  <c r="I10" i="132"/>
  <c r="K10" i="132"/>
  <c r="I18" i="132"/>
  <c r="K18" i="132"/>
  <c r="I74" i="132"/>
  <c r="K74" i="132"/>
  <c r="J94" i="132"/>
  <c r="K94" i="132"/>
  <c r="J102" i="132"/>
  <c r="K102" i="132"/>
  <c r="I106" i="132"/>
  <c r="K106" i="132"/>
  <c r="J117" i="132"/>
  <c r="K117" i="132"/>
  <c r="J141" i="132"/>
  <c r="K141" i="132"/>
  <c r="I57" i="132"/>
  <c r="I82" i="132"/>
  <c r="K42" i="132"/>
  <c r="J10" i="132"/>
  <c r="I21" i="132"/>
  <c r="I29" i="132"/>
  <c r="J34" i="132"/>
  <c r="J41" i="132"/>
  <c r="I61" i="132"/>
  <c r="J80" i="132"/>
  <c r="J92" i="132"/>
  <c r="I93" i="132"/>
  <c r="J96" i="132"/>
  <c r="I101" i="132"/>
  <c r="J120" i="132"/>
  <c r="J125" i="132"/>
  <c r="I136" i="132"/>
  <c r="J139" i="132"/>
  <c r="J147" i="132"/>
  <c r="I148" i="132"/>
  <c r="J150" i="132"/>
  <c r="K154" i="132"/>
  <c r="K131" i="132"/>
  <c r="K77" i="132"/>
  <c r="K125" i="132"/>
  <c r="J5" i="132"/>
  <c r="I34" i="132"/>
  <c r="I66" i="132"/>
  <c r="I102" i="132"/>
  <c r="I141" i="132"/>
  <c r="I145" i="132"/>
  <c r="K126" i="132"/>
  <c r="I33" i="132"/>
  <c r="J36" i="132"/>
  <c r="J29" i="132"/>
  <c r="J33" i="132"/>
  <c r="J49" i="132"/>
  <c r="I50" i="132"/>
  <c r="J53" i="132"/>
  <c r="J61" i="132"/>
  <c r="J67" i="132"/>
  <c r="I72" i="132"/>
  <c r="I83" i="132"/>
  <c r="I99" i="132"/>
  <c r="I108" i="132"/>
  <c r="J110" i="132"/>
  <c r="J115" i="132"/>
  <c r="I138" i="132"/>
  <c r="I152" i="132"/>
  <c r="J154" i="132"/>
  <c r="K120" i="132"/>
  <c r="K130" i="132"/>
  <c r="K139" i="132"/>
  <c r="K49" i="132"/>
  <c r="K81" i="132"/>
  <c r="K83" i="132"/>
  <c r="I13" i="132"/>
  <c r="I26" i="132"/>
  <c r="I46" i="132"/>
  <c r="I107" i="132"/>
  <c r="I144" i="132"/>
  <c r="I24" i="132"/>
  <c r="I59" i="132"/>
  <c r="I90" i="132"/>
  <c r="I17" i="132"/>
  <c r="I45" i="132"/>
  <c r="I62" i="132"/>
  <c r="I98" i="132"/>
  <c r="I133" i="132"/>
  <c r="I155" i="132"/>
  <c r="J9" i="132"/>
  <c r="J64" i="132"/>
  <c r="J79" i="132"/>
  <c r="J99" i="132"/>
  <c r="J17" i="132"/>
  <c r="I40" i="132"/>
  <c r="J57" i="132"/>
  <c r="J72" i="132"/>
  <c r="I77" i="132"/>
  <c r="I92" i="132"/>
  <c r="I111" i="132"/>
  <c r="J123" i="132"/>
  <c r="I125" i="132"/>
  <c r="J130" i="132"/>
  <c r="I139" i="132"/>
  <c r="J59" i="132"/>
  <c r="J89" i="132"/>
  <c r="J106" i="132"/>
  <c r="J134" i="132"/>
  <c r="J7" i="132"/>
  <c r="J12" i="132"/>
  <c r="J40" i="132"/>
  <c r="J50" i="132"/>
  <c r="J104" i="132"/>
  <c r="J109" i="132"/>
  <c r="J111" i="132"/>
  <c r="I135" i="132"/>
  <c r="I5" i="132"/>
  <c r="J23" i="132"/>
  <c r="I41" i="132"/>
  <c r="J43" i="132"/>
  <c r="I56" i="132"/>
  <c r="I63" i="132"/>
  <c r="J73" i="132"/>
  <c r="I105" i="132"/>
  <c r="I124" i="132"/>
  <c r="J126" i="132"/>
  <c r="J145" i="132"/>
  <c r="I147" i="132"/>
  <c r="J26" i="132"/>
  <c r="J63" i="132"/>
  <c r="J88" i="132"/>
  <c r="J93" i="132"/>
  <c r="J122" i="132"/>
  <c r="J124" i="132"/>
  <c r="I9" i="132"/>
  <c r="J11" i="132"/>
  <c r="J24" i="132"/>
  <c r="I64" i="132"/>
  <c r="J101" i="132"/>
  <c r="J103" i="132"/>
  <c r="J108" i="132"/>
  <c r="I132" i="132"/>
  <c r="I134" i="132"/>
  <c r="J146" i="132"/>
  <c r="J148" i="132"/>
  <c r="J155" i="132"/>
  <c r="I20" i="132"/>
  <c r="I8" i="132"/>
  <c r="J15" i="132"/>
  <c r="I25" i="132"/>
  <c r="J27" i="132"/>
  <c r="J32" i="132"/>
  <c r="I39" i="132"/>
  <c r="I44" i="132"/>
  <c r="J48" i="132"/>
  <c r="J55" i="132"/>
  <c r="I60" i="132"/>
  <c r="J76" i="132"/>
  <c r="J78" i="132"/>
  <c r="J100" i="132"/>
  <c r="J107" i="132"/>
  <c r="J116" i="132"/>
  <c r="J153" i="132"/>
  <c r="J8" i="132"/>
  <c r="J13" i="132"/>
  <c r="J18" i="132"/>
  <c r="J25" i="132"/>
  <c r="I30" i="132"/>
  <c r="I35" i="132"/>
  <c r="I37" i="132"/>
  <c r="J39" i="132"/>
  <c r="J46" i="132"/>
  <c r="I51" i="132"/>
  <c r="I53" i="132"/>
  <c r="J60" i="132"/>
  <c r="I65" i="132"/>
  <c r="I69" i="132"/>
  <c r="J74" i="132"/>
  <c r="J83" i="132"/>
  <c r="I85" i="132"/>
  <c r="J90" i="132"/>
  <c r="I94" i="132"/>
  <c r="I96" i="132"/>
  <c r="J105" i="132"/>
  <c r="I112" i="132"/>
  <c r="I118" i="132"/>
  <c r="I127" i="132"/>
  <c r="J129" i="132"/>
  <c r="J138" i="132"/>
  <c r="I140" i="132"/>
  <c r="I142" i="132"/>
  <c r="J151" i="132"/>
  <c r="I22" i="132"/>
  <c r="I27" i="132"/>
  <c r="J22" i="132"/>
  <c r="J62" i="132"/>
  <c r="J71" i="132"/>
  <c r="J87" i="132"/>
  <c r="J98" i="132"/>
  <c r="J114" i="132"/>
  <c r="J144" i="132"/>
  <c r="I6" i="132"/>
  <c r="I11" i="132"/>
  <c r="I16" i="132"/>
  <c r="I23" i="132"/>
  <c r="I28" i="132"/>
  <c r="J30" i="132"/>
  <c r="J35" i="132"/>
  <c r="J42" i="132"/>
  <c r="I49" i="132"/>
  <c r="J51" i="132"/>
  <c r="J58" i="132"/>
  <c r="I67" i="132"/>
  <c r="I79" i="132"/>
  <c r="J81" i="132"/>
  <c r="I88" i="132"/>
  <c r="I103" i="132"/>
  <c r="J112" i="132"/>
  <c r="J127" i="132"/>
  <c r="J136" i="132"/>
  <c r="J140" i="132"/>
  <c r="J142" i="132"/>
  <c r="J149" i="132"/>
  <c r="I14" i="132"/>
  <c r="I19" i="132"/>
  <c r="I52" i="132"/>
  <c r="I70" i="132"/>
  <c r="I86" i="132"/>
  <c r="I97" i="132"/>
  <c r="I119" i="132"/>
  <c r="I128" i="132"/>
  <c r="I143" i="132"/>
  <c r="I31" i="132"/>
  <c r="I36" i="132"/>
  <c r="I38" i="132"/>
  <c r="I47" i="132"/>
  <c r="I54" i="132"/>
  <c r="I68" i="132"/>
  <c r="I75" i="132"/>
  <c r="I84" i="132"/>
  <c r="I95" i="132"/>
  <c r="I7" i="132"/>
  <c r="I12" i="132"/>
  <c r="J14" i="132"/>
  <c r="J19" i="132"/>
  <c r="J31" i="132"/>
  <c r="I43" i="132"/>
  <c r="J47" i="132"/>
  <c r="J52" i="132"/>
  <c r="J54" i="132"/>
  <c r="J66" i="132"/>
  <c r="J70" i="132"/>
  <c r="I73" i="132"/>
  <c r="J75" i="132"/>
  <c r="I80" i="132"/>
  <c r="J82" i="132"/>
  <c r="J86" i="132"/>
  <c r="I89" i="132"/>
  <c r="J95" i="132"/>
  <c r="J97" i="132"/>
  <c r="I104" i="132"/>
  <c r="J119" i="132"/>
  <c r="J143" i="132"/>
  <c r="I150" i="132"/>
  <c r="I15" i="132"/>
  <c r="I32" i="132"/>
  <c r="I48" i="132"/>
  <c r="I55" i="132"/>
  <c r="I71" i="132"/>
  <c r="I76" i="132"/>
  <c r="I78" i="132"/>
  <c r="I87" i="132"/>
  <c r="I100" i="132"/>
  <c r="I116" i="132"/>
  <c r="I120" i="132"/>
  <c r="I153" i="132"/>
  <c r="J65" i="132"/>
  <c r="J131" i="132"/>
  <c r="J137" i="132"/>
  <c r="J68" i="132"/>
  <c r="J121" i="132"/>
  <c r="J44" i="132"/>
  <c r="J84" i="132"/>
  <c r="J113" i="132"/>
  <c r="J132" i="132"/>
  <c r="J6" i="132"/>
  <c r="J20" i="132"/>
  <c r="J91" i="132"/>
  <c r="I113" i="132"/>
  <c r="I121" i="132"/>
  <c r="I137" i="132"/>
  <c r="C27" i="35"/>
  <c r="K27" i="35" s="1"/>
  <c r="C26" i="35"/>
  <c r="C25" i="35"/>
  <c r="C24" i="35"/>
  <c r="C23" i="35"/>
  <c r="C22" i="35"/>
  <c r="C21" i="35"/>
  <c r="C20" i="35"/>
  <c r="C19" i="35"/>
  <c r="C18" i="35"/>
  <c r="C17" i="35"/>
  <c r="C16" i="35"/>
  <c r="C15" i="35"/>
  <c r="C14" i="35"/>
  <c r="C13" i="35"/>
  <c r="C12" i="35"/>
  <c r="C11" i="35"/>
  <c r="C10" i="35"/>
  <c r="C9" i="35"/>
  <c r="C8" i="35"/>
  <c r="C7" i="35"/>
  <c r="C6" i="35"/>
  <c r="C5" i="35"/>
  <c r="E27" i="35"/>
  <c r="D27" i="35"/>
  <c r="H27" i="35" s="1"/>
  <c r="E26" i="35"/>
  <c r="I26" i="35" s="1"/>
  <c r="D26" i="35"/>
  <c r="E25" i="35"/>
  <c r="D25" i="35"/>
  <c r="H25" i="35" s="1"/>
  <c r="E24" i="35"/>
  <c r="D24" i="35"/>
  <c r="E23" i="35"/>
  <c r="D23" i="35"/>
  <c r="E22" i="35"/>
  <c r="D22" i="35"/>
  <c r="E21" i="35"/>
  <c r="D21" i="35"/>
  <c r="E20" i="35"/>
  <c r="I20" i="35" s="1"/>
  <c r="D20" i="35"/>
  <c r="E19" i="35"/>
  <c r="D19" i="35"/>
  <c r="H19" i="35" s="1"/>
  <c r="E18" i="35"/>
  <c r="D18" i="35"/>
  <c r="E17" i="35"/>
  <c r="D17" i="35"/>
  <c r="E16" i="35"/>
  <c r="D16" i="35"/>
  <c r="E15" i="35"/>
  <c r="D15" i="35"/>
  <c r="H15" i="35" s="1"/>
  <c r="E14" i="35"/>
  <c r="D14" i="35"/>
  <c r="E13" i="35"/>
  <c r="D13" i="35"/>
  <c r="E12" i="35"/>
  <c r="D12" i="35"/>
  <c r="E11" i="35"/>
  <c r="D11" i="35"/>
  <c r="E10" i="35"/>
  <c r="D10" i="35"/>
  <c r="E9" i="35"/>
  <c r="D9" i="35"/>
  <c r="H9" i="35" s="1"/>
  <c r="E8" i="35"/>
  <c r="I8" i="35" s="1"/>
  <c r="D8" i="35"/>
  <c r="E7" i="35"/>
  <c r="D7" i="35"/>
  <c r="H7" i="35" s="1"/>
  <c r="E6" i="35"/>
  <c r="D6" i="35"/>
  <c r="E5" i="35"/>
  <c r="D5" i="35"/>
  <c r="H5" i="35" l="1"/>
  <c r="H13" i="35"/>
  <c r="H21" i="35"/>
  <c r="I5" i="35"/>
  <c r="I14" i="35"/>
  <c r="J9" i="35"/>
  <c r="K9" i="35"/>
  <c r="J21" i="35"/>
  <c r="K21" i="35"/>
  <c r="J10" i="35"/>
  <c r="K10" i="35"/>
  <c r="J22" i="35"/>
  <c r="K22" i="35"/>
  <c r="H10" i="35"/>
  <c r="H16" i="35"/>
  <c r="K5" i="35"/>
  <c r="J5" i="35"/>
  <c r="J11" i="35"/>
  <c r="K11" i="35"/>
  <c r="J17" i="35"/>
  <c r="K17" i="35"/>
  <c r="J23" i="35"/>
  <c r="K23" i="35"/>
  <c r="I10" i="35"/>
  <c r="I16" i="35"/>
  <c r="I22" i="35"/>
  <c r="J6" i="35"/>
  <c r="K6" i="35"/>
  <c r="J12" i="35"/>
  <c r="K12" i="35"/>
  <c r="J18" i="35"/>
  <c r="K18" i="35"/>
  <c r="J24" i="35"/>
  <c r="K24" i="35"/>
  <c r="J15" i="35"/>
  <c r="K15" i="35"/>
  <c r="J27" i="35"/>
  <c r="J16" i="35"/>
  <c r="K16" i="35"/>
  <c r="H22" i="35"/>
  <c r="H8" i="35"/>
  <c r="H14" i="35"/>
  <c r="H20" i="35"/>
  <c r="H26" i="35"/>
  <c r="J7" i="35"/>
  <c r="K7" i="35"/>
  <c r="J13" i="35"/>
  <c r="K13" i="35"/>
  <c r="J19" i="35"/>
  <c r="K19" i="35"/>
  <c r="J25" i="35"/>
  <c r="K25" i="35"/>
  <c r="J8" i="35"/>
  <c r="K8" i="35"/>
  <c r="J14" i="35"/>
  <c r="K14" i="35"/>
  <c r="J20" i="35"/>
  <c r="K20" i="35"/>
  <c r="J26" i="35"/>
  <c r="K26" i="35"/>
  <c r="I7" i="35"/>
  <c r="I13" i="35"/>
  <c r="I19" i="35"/>
  <c r="I25" i="35"/>
  <c r="H11" i="35"/>
  <c r="H17" i="35"/>
  <c r="H23" i="35"/>
  <c r="I11" i="35"/>
  <c r="I17" i="35"/>
  <c r="I23" i="35"/>
  <c r="H6" i="35"/>
  <c r="H12" i="35"/>
  <c r="H18" i="35"/>
  <c r="H24" i="35"/>
  <c r="I6" i="35"/>
  <c r="I9" i="35"/>
  <c r="I12" i="35"/>
  <c r="I15" i="35"/>
  <c r="I18" i="35"/>
  <c r="I21" i="35"/>
  <c r="I24" i="35"/>
  <c r="I27" i="35"/>
</calcChain>
</file>

<file path=xl/sharedStrings.xml><?xml version="1.0" encoding="utf-8"?>
<sst xmlns="http://schemas.openxmlformats.org/spreadsheetml/2006/main" count="673" uniqueCount="340">
  <si>
    <t>Ⅰ．感染症及び寄生虫症</t>
    <phoneticPr fontId="3"/>
  </si>
  <si>
    <t>Ⅱ．新生物＜腫瘍＞</t>
    <phoneticPr fontId="3"/>
  </si>
  <si>
    <t>Ⅲ．血液及び造血器の疾患並びに免疫機構の障害</t>
    <phoneticPr fontId="3"/>
  </si>
  <si>
    <t>Ⅳ．内分泌，栄養及び代謝疾患</t>
    <phoneticPr fontId="3"/>
  </si>
  <si>
    <t>Ⅴ．精神及び行動の障害</t>
    <phoneticPr fontId="3"/>
  </si>
  <si>
    <t>Ⅵ．神経系の疾患</t>
    <phoneticPr fontId="3"/>
  </si>
  <si>
    <t>Ⅶ．眼及び付属器の疾患</t>
    <phoneticPr fontId="3"/>
  </si>
  <si>
    <t>Ⅷ．耳及び乳様突起の疾患</t>
    <phoneticPr fontId="3"/>
  </si>
  <si>
    <t>Ⅸ．循環器系の疾患</t>
    <phoneticPr fontId="3"/>
  </si>
  <si>
    <t>Ⅹ．呼吸器系の疾患</t>
    <phoneticPr fontId="3"/>
  </si>
  <si>
    <t>ⅩⅡ．皮膚及び皮下組織の疾患</t>
    <phoneticPr fontId="3"/>
  </si>
  <si>
    <t>ⅩⅢ．筋骨格系及び結合組織の疾患</t>
    <phoneticPr fontId="3"/>
  </si>
  <si>
    <t>ⅩⅣ．腎尿路生殖器系の疾患</t>
    <phoneticPr fontId="3"/>
  </si>
  <si>
    <t>ⅩⅦ．先天奇形，変形及び染色体異常</t>
    <phoneticPr fontId="3"/>
  </si>
  <si>
    <t>ⅩⅧ．症状，徴候及び異常臨床所見・異常検査所見で他に分類されないもの</t>
    <phoneticPr fontId="3"/>
  </si>
  <si>
    <t>ⅩⅨ．損傷，中毒及びその他の外因の影響</t>
    <phoneticPr fontId="3"/>
  </si>
  <si>
    <t>ⅩⅩⅠ．健康状態に影響を及ぼす要因及び保健サービスの利用</t>
    <phoneticPr fontId="3"/>
  </si>
  <si>
    <t>ⅩⅩⅡ．特殊目的用コード</t>
    <phoneticPr fontId="3"/>
  </si>
  <si>
    <t>分類外</t>
    <phoneticPr fontId="3"/>
  </si>
  <si>
    <t>合計</t>
    <phoneticPr fontId="3"/>
  </si>
  <si>
    <t>※妊娠,分娩及び産じょく…乳房腫大・骨盤変形等の傷病名が含まれるため、”男性”、”後期高齢者”においても医療費が発生する可能性がある。</t>
  </si>
  <si>
    <t>株式会社データホライゾン　医療費分解技術を用いて疾病毎に点数をグルーピングし算出。</t>
    <phoneticPr fontId="3"/>
  </si>
  <si>
    <t>※患者数…複数の疾病をもつ患者が存在するため、合計人数は縦の合計と一致しない。</t>
    <phoneticPr fontId="3"/>
  </si>
  <si>
    <t>疾病分類(大分類)</t>
  </si>
  <si>
    <t>※周産期に発生した病態…ＡＢＯ因子不適合等の傷病名が含まれるため、周産期(妊娠22週から出生後7日未満)以外においても医療費が発生する可能性がある。</t>
    <phoneticPr fontId="3"/>
  </si>
  <si>
    <t>広域連合全体</t>
    <rPh sb="0" eb="2">
      <t>コウイキ</t>
    </rPh>
    <rPh sb="2" eb="4">
      <t>レンゴウ</t>
    </rPh>
    <rPh sb="4" eb="6">
      <t>ゼンタイ</t>
    </rPh>
    <phoneticPr fontId="3"/>
  </si>
  <si>
    <t>※消化器系の疾患…歯科レセプト情報と思われるものは集計対象外としている。</t>
  </si>
  <si>
    <t>ⅩⅠ．消化器系の疾患※</t>
    <phoneticPr fontId="3"/>
  </si>
  <si>
    <t>ⅩⅤ．妊娠，分娩及び産じょく※</t>
    <phoneticPr fontId="3"/>
  </si>
  <si>
    <t>ⅩⅥ．周産期に発生した病態※</t>
    <phoneticPr fontId="3"/>
  </si>
  <si>
    <t>●表作成用</t>
    <rPh sb="1" eb="2">
      <t>ヒョウ</t>
    </rPh>
    <rPh sb="2" eb="5">
      <t>サクセイヨウ</t>
    </rPh>
    <phoneticPr fontId="3"/>
  </si>
  <si>
    <t>令和3年度</t>
    <rPh sb="0" eb="2">
      <t>レイワ</t>
    </rPh>
    <rPh sb="3" eb="5">
      <t>ネンド</t>
    </rPh>
    <phoneticPr fontId="3"/>
  </si>
  <si>
    <t>平成30年度</t>
    <rPh sb="0" eb="2">
      <t>ヘイセイ</t>
    </rPh>
    <rPh sb="4" eb="6">
      <t>ネンド</t>
    </rPh>
    <phoneticPr fontId="3"/>
  </si>
  <si>
    <t>令和元年度</t>
    <rPh sb="0" eb="2">
      <t>レイワ</t>
    </rPh>
    <rPh sb="2" eb="3">
      <t>モト</t>
    </rPh>
    <rPh sb="3" eb="5">
      <t>ネンド</t>
    </rPh>
    <phoneticPr fontId="3"/>
  </si>
  <si>
    <t>令和2年度</t>
    <rPh sb="0" eb="2">
      <t>レイワ</t>
    </rPh>
    <rPh sb="3" eb="5">
      <t>ネンド</t>
    </rPh>
    <phoneticPr fontId="3"/>
  </si>
  <si>
    <t>※過去2カ年平均患者数…平成30年度、令和元年度の疾病別患者数の平均。複数の疾病をもつ患者が存在するため、合計人数は縦の合計と一致しない。</t>
    <rPh sb="1" eb="3">
      <t>カコ</t>
    </rPh>
    <rPh sb="5" eb="6">
      <t>ネン</t>
    </rPh>
    <rPh sb="6" eb="8">
      <t>ヘイキン</t>
    </rPh>
    <rPh sb="12" eb="14">
      <t>ヘイセイ</t>
    </rPh>
    <rPh sb="16" eb="18">
      <t>ネンド</t>
    </rPh>
    <rPh sb="19" eb="21">
      <t>レイワ</t>
    </rPh>
    <rPh sb="21" eb="24">
      <t>モトネンド</t>
    </rPh>
    <rPh sb="25" eb="28">
      <t>シッペイベツ</t>
    </rPh>
    <rPh sb="28" eb="31">
      <t>カンジャスウ</t>
    </rPh>
    <rPh sb="32" eb="34">
      <t>ヘイキン</t>
    </rPh>
    <phoneticPr fontId="3"/>
  </si>
  <si>
    <t>ⅩⅠ．消化器系の疾患</t>
  </si>
  <si>
    <t>ⅩⅠ．消化器系の疾患</t>
    <phoneticPr fontId="3"/>
  </si>
  <si>
    <t>ⅩⅤ．妊娠，分娩及び産じょく</t>
  </si>
  <si>
    <t>ⅩⅤ．妊娠，分娩及び産じょく</t>
    <phoneticPr fontId="3"/>
  </si>
  <si>
    <t>ⅩⅥ．周産期に発生した病態</t>
  </si>
  <si>
    <t>ⅩⅥ．周産期に発生した病態</t>
    <phoneticPr fontId="3"/>
  </si>
  <si>
    <t>増減比
(過去2カ年
平均患者数
に対する比)※</t>
    <rPh sb="5" eb="7">
      <t>カコ</t>
    </rPh>
    <rPh sb="9" eb="10">
      <t>ネン</t>
    </rPh>
    <phoneticPr fontId="3"/>
  </si>
  <si>
    <t>疾病分類</t>
  </si>
  <si>
    <t>Ⅰ．感染症及び寄生虫症</t>
  </si>
  <si>
    <t>0101</t>
  </si>
  <si>
    <t>腸管感染症</t>
  </si>
  <si>
    <t>0102</t>
  </si>
  <si>
    <t>結核</t>
  </si>
  <si>
    <t>0103</t>
  </si>
  <si>
    <t>0104</t>
  </si>
  <si>
    <t>皮膚及び粘膜の病変を伴う
ウイルス性疾患</t>
  </si>
  <si>
    <t>0105</t>
  </si>
  <si>
    <t>ウイルス性肝炎</t>
  </si>
  <si>
    <t>0106</t>
  </si>
  <si>
    <t>その他のウイルス性疾患</t>
  </si>
  <si>
    <t>0107</t>
  </si>
  <si>
    <t>真菌症</t>
  </si>
  <si>
    <t>0108</t>
  </si>
  <si>
    <t>0109</t>
  </si>
  <si>
    <t>その他の感染症及び寄生虫症</t>
  </si>
  <si>
    <t>Ⅱ．新生物＜腫瘍＞</t>
  </si>
  <si>
    <t>0201</t>
  </si>
  <si>
    <t>胃の悪性新生物＜腫瘍＞</t>
  </si>
  <si>
    <t>0202</t>
  </si>
  <si>
    <t>結腸の悪性新生物＜腫瘍＞</t>
  </si>
  <si>
    <t>0203</t>
  </si>
  <si>
    <t>直腸S状結腸移行部及び
直腸の悪性新生物＜腫瘍＞</t>
  </si>
  <si>
    <t>0204</t>
  </si>
  <si>
    <t>肝及び肝内胆管の
悪性新生物＜腫瘍＞</t>
  </si>
  <si>
    <t>0205</t>
  </si>
  <si>
    <t>気管，気管支及び肺の
悪性新生物＜腫瘍＞</t>
  </si>
  <si>
    <t>0206</t>
  </si>
  <si>
    <t>乳房の悪性新生物＜腫瘍＞</t>
  </si>
  <si>
    <t>0207</t>
  </si>
  <si>
    <t>子宮の悪性新生物＜腫瘍＞</t>
  </si>
  <si>
    <t>0208</t>
  </si>
  <si>
    <t>悪性リンパ腫</t>
  </si>
  <si>
    <t>0209</t>
  </si>
  <si>
    <t>白血病</t>
  </si>
  <si>
    <t>0210</t>
  </si>
  <si>
    <t>その他の悪性新生物＜腫瘍＞</t>
  </si>
  <si>
    <t>0211</t>
  </si>
  <si>
    <t>良性新生物＜腫瘍＞及び
その他の新生物＜腫瘍＞</t>
  </si>
  <si>
    <t>Ⅲ．血液及び造血器の疾患
並びに免疫機構の障害</t>
  </si>
  <si>
    <t>0301</t>
  </si>
  <si>
    <t>貧血</t>
  </si>
  <si>
    <t>0302</t>
  </si>
  <si>
    <t>その他の血液及び造血器の疾患
並びに免疫機構の障害</t>
  </si>
  <si>
    <t>Ⅳ．内分泌，栄養及び代謝疾患</t>
  </si>
  <si>
    <t>0401</t>
  </si>
  <si>
    <t>甲状腺障害</t>
  </si>
  <si>
    <t>0402</t>
  </si>
  <si>
    <t>糖尿病</t>
  </si>
  <si>
    <t>0403</t>
  </si>
  <si>
    <t>脂質異常症</t>
  </si>
  <si>
    <t>0404</t>
  </si>
  <si>
    <t>Ⅴ．精神及び行動の障害</t>
  </si>
  <si>
    <t>0501</t>
  </si>
  <si>
    <t>血管性及び詳細不明の認知症</t>
  </si>
  <si>
    <t>0502</t>
  </si>
  <si>
    <t>精神作用物質使用による
精神及び行動の障害</t>
  </si>
  <si>
    <t>0503</t>
  </si>
  <si>
    <t>統合失調症，統合失調症型障害
及び妄想性障害</t>
  </si>
  <si>
    <t>0504</t>
  </si>
  <si>
    <t>気分［感情］障害（躁うつ病を含む）</t>
  </si>
  <si>
    <t>0505</t>
  </si>
  <si>
    <t>神経症性障害，ストレス関連障害
及び身体表現性障害</t>
  </si>
  <si>
    <t>0506</t>
  </si>
  <si>
    <t>知的障害＜精神遅滞＞</t>
  </si>
  <si>
    <t>0507</t>
  </si>
  <si>
    <t>その他の精神及び行動の障害</t>
  </si>
  <si>
    <t>Ⅵ．神経系の疾患</t>
  </si>
  <si>
    <t>0601</t>
  </si>
  <si>
    <t>パーキンソン病</t>
  </si>
  <si>
    <t>0602</t>
  </si>
  <si>
    <t>アルツハイマー病</t>
  </si>
  <si>
    <t>0603</t>
  </si>
  <si>
    <t>てんかん</t>
  </si>
  <si>
    <t>0604</t>
  </si>
  <si>
    <t>0605</t>
  </si>
  <si>
    <t>自律神経系の障害</t>
  </si>
  <si>
    <t>0606</t>
  </si>
  <si>
    <t>その他の神経系の疾患</t>
  </si>
  <si>
    <t>Ⅶ．眼及び付属器の疾患</t>
  </si>
  <si>
    <t>0701</t>
  </si>
  <si>
    <t>結膜炎</t>
  </si>
  <si>
    <t>0702</t>
  </si>
  <si>
    <t>白内障</t>
  </si>
  <si>
    <t>0703</t>
  </si>
  <si>
    <t>屈折及び調節の障害</t>
  </si>
  <si>
    <t>0704</t>
  </si>
  <si>
    <t>その他の眼及び付属器の疾患</t>
  </si>
  <si>
    <t>Ⅷ．耳及び乳様突起の疾患</t>
  </si>
  <si>
    <t>0801</t>
  </si>
  <si>
    <t>外耳炎</t>
  </si>
  <si>
    <t>0802</t>
  </si>
  <si>
    <t>その他の外耳疾患</t>
  </si>
  <si>
    <t>0803</t>
  </si>
  <si>
    <t>中耳炎</t>
  </si>
  <si>
    <t>0804</t>
  </si>
  <si>
    <t>0805</t>
  </si>
  <si>
    <t>メニエール病</t>
  </si>
  <si>
    <t>0806</t>
  </si>
  <si>
    <t>その他の内耳疾患</t>
  </si>
  <si>
    <t>0807</t>
  </si>
  <si>
    <t>その他の耳疾患</t>
  </si>
  <si>
    <t>Ⅸ．循環器系の疾患</t>
  </si>
  <si>
    <t>0901</t>
  </si>
  <si>
    <t>高血圧性疾患</t>
  </si>
  <si>
    <t>0902</t>
  </si>
  <si>
    <t>虚血性心疾患</t>
  </si>
  <si>
    <t>0903</t>
  </si>
  <si>
    <t>その他の心疾患</t>
  </si>
  <si>
    <t>0904</t>
  </si>
  <si>
    <t>くも膜下出血</t>
  </si>
  <si>
    <t>0905</t>
  </si>
  <si>
    <t>脳内出血</t>
  </si>
  <si>
    <t>0906</t>
  </si>
  <si>
    <t>脳梗塞</t>
  </si>
  <si>
    <t>0907</t>
  </si>
  <si>
    <t>脳動脈硬化（症）</t>
  </si>
  <si>
    <t>0908</t>
  </si>
  <si>
    <t>その他の脳血管疾患</t>
  </si>
  <si>
    <t>0909</t>
  </si>
  <si>
    <t>動脈硬化（症）</t>
  </si>
  <si>
    <t>0911</t>
  </si>
  <si>
    <t>低血圧（症）</t>
  </si>
  <si>
    <t>0912</t>
  </si>
  <si>
    <t>その他の循環器系の疾患</t>
  </si>
  <si>
    <t>Ⅹ．呼吸器系の疾患</t>
  </si>
  <si>
    <t>1001</t>
  </si>
  <si>
    <t>急性鼻咽頭炎［かぜ］＜感冒＞</t>
  </si>
  <si>
    <t>1002</t>
  </si>
  <si>
    <t>急性咽頭炎及び急性扁桃炎</t>
  </si>
  <si>
    <t>1003</t>
  </si>
  <si>
    <t>その他の急性上気道感染症</t>
  </si>
  <si>
    <t>1004</t>
  </si>
  <si>
    <t>肺炎</t>
  </si>
  <si>
    <t>1005</t>
  </si>
  <si>
    <t>1006</t>
  </si>
  <si>
    <t>アレルギー性鼻炎</t>
  </si>
  <si>
    <t>1007</t>
  </si>
  <si>
    <t>慢性副鼻腔炎</t>
  </si>
  <si>
    <t>1008</t>
  </si>
  <si>
    <t>1009</t>
  </si>
  <si>
    <t>慢性閉塞性肺疾患</t>
  </si>
  <si>
    <t>1010</t>
  </si>
  <si>
    <t>喘息</t>
  </si>
  <si>
    <t>1011</t>
  </si>
  <si>
    <t>その他の呼吸器系の疾患</t>
  </si>
  <si>
    <t>1101</t>
  </si>
  <si>
    <t>1102</t>
  </si>
  <si>
    <t>歯肉炎及び歯周疾患</t>
  </si>
  <si>
    <t>1103</t>
  </si>
  <si>
    <t>1104</t>
  </si>
  <si>
    <t>胃潰瘍及び十二指腸潰瘍</t>
  </si>
  <si>
    <t>1105</t>
  </si>
  <si>
    <t>胃炎及び十二指腸炎</t>
  </si>
  <si>
    <t>1106</t>
  </si>
  <si>
    <t>痔核</t>
  </si>
  <si>
    <t>1107</t>
  </si>
  <si>
    <t>アルコール性肝疾患</t>
  </si>
  <si>
    <t>1108</t>
  </si>
  <si>
    <t>慢性肝炎
（アルコール性のものを除く）</t>
  </si>
  <si>
    <t>1109</t>
  </si>
  <si>
    <t>肝硬変
（アルコール性のものを除く）</t>
  </si>
  <si>
    <t>1110</t>
  </si>
  <si>
    <t>その他の肝疾患</t>
  </si>
  <si>
    <t>1111</t>
  </si>
  <si>
    <t>胆石症及び胆のう炎</t>
  </si>
  <si>
    <t>1112</t>
  </si>
  <si>
    <t>膵疾患</t>
  </si>
  <si>
    <t>1113</t>
  </si>
  <si>
    <t>その他の消化器系の疾患</t>
  </si>
  <si>
    <t>ⅩⅡ．皮膚及び皮下組織の疾患</t>
  </si>
  <si>
    <t>1201</t>
  </si>
  <si>
    <t>皮膚及び皮下組織の感染症</t>
  </si>
  <si>
    <t>1202</t>
  </si>
  <si>
    <t>皮膚炎及び湿疹</t>
  </si>
  <si>
    <t>1203</t>
  </si>
  <si>
    <t>ⅩⅢ．筋骨格系及び結合組織の疾患</t>
  </si>
  <si>
    <t>1301</t>
  </si>
  <si>
    <t>炎症性多発性関節障害</t>
  </si>
  <si>
    <t>1302</t>
  </si>
  <si>
    <t>関節症</t>
  </si>
  <si>
    <t>1303</t>
  </si>
  <si>
    <t>脊椎障害（脊椎症を含む）</t>
  </si>
  <si>
    <t>1304</t>
  </si>
  <si>
    <t>椎間板障害</t>
  </si>
  <si>
    <t>1305</t>
  </si>
  <si>
    <t>頚腕症候群</t>
  </si>
  <si>
    <t>1306</t>
  </si>
  <si>
    <t>腰痛症及び坐骨神経痛</t>
  </si>
  <si>
    <t>1307</t>
  </si>
  <si>
    <t>その他の脊柱障害</t>
  </si>
  <si>
    <t>1308</t>
  </si>
  <si>
    <t>肩の傷害＜損傷＞</t>
  </si>
  <si>
    <t>1309</t>
  </si>
  <si>
    <t>骨の密度及び構造の障害</t>
  </si>
  <si>
    <t>1310</t>
  </si>
  <si>
    <t>ⅩⅣ．腎尿路生殖器系の疾患</t>
  </si>
  <si>
    <t>1401</t>
  </si>
  <si>
    <t>1402</t>
  </si>
  <si>
    <t>腎不全</t>
  </si>
  <si>
    <t>1403</t>
  </si>
  <si>
    <t>尿路結石症</t>
  </si>
  <si>
    <t>1404</t>
  </si>
  <si>
    <t>その他の腎尿路系の疾患</t>
  </si>
  <si>
    <t>1405</t>
  </si>
  <si>
    <t>前立腺肥大（症）</t>
  </si>
  <si>
    <t>1406</t>
  </si>
  <si>
    <t>その他の男性生殖器の疾患</t>
  </si>
  <si>
    <t>1407</t>
  </si>
  <si>
    <t>月経障害及び閉経周辺期障害</t>
  </si>
  <si>
    <t>1408</t>
  </si>
  <si>
    <t>1501</t>
  </si>
  <si>
    <t>流産</t>
  </si>
  <si>
    <t>1502</t>
  </si>
  <si>
    <t>妊娠高血圧症候群</t>
  </si>
  <si>
    <t>1503</t>
  </si>
  <si>
    <t>単胎自然分娩</t>
  </si>
  <si>
    <t>1504</t>
  </si>
  <si>
    <t>その他の妊娠，分娩及び産じょく</t>
  </si>
  <si>
    <t>1601</t>
  </si>
  <si>
    <t>1602</t>
  </si>
  <si>
    <t>その他の周産期に発生した病態</t>
  </si>
  <si>
    <t>ⅩⅦ．先天奇形，変形及び染色体異常</t>
  </si>
  <si>
    <t>1701</t>
  </si>
  <si>
    <t>心臓の先天奇形</t>
  </si>
  <si>
    <t>1702</t>
  </si>
  <si>
    <t>その他の先天奇形，
変形及び染色体異常</t>
  </si>
  <si>
    <t>ⅩⅧ．症状，徴候及び異常臨床
所見・異常検査所見で他に分類
されないもの</t>
  </si>
  <si>
    <t>1800</t>
  </si>
  <si>
    <t>症状，徴候及び異常臨床
所見・異常検査所見で他に分類
されないもの</t>
  </si>
  <si>
    <t>ⅩⅨ．損傷，中毒及びその他の外因の影響</t>
  </si>
  <si>
    <t>1901</t>
  </si>
  <si>
    <t>骨折</t>
  </si>
  <si>
    <t>1902</t>
  </si>
  <si>
    <t>頭蓋内損傷及び内臓の損傷</t>
  </si>
  <si>
    <t>1903</t>
  </si>
  <si>
    <t>熱傷及び腐食</t>
  </si>
  <si>
    <t>1904</t>
  </si>
  <si>
    <t>中毒</t>
  </si>
  <si>
    <t>1905</t>
  </si>
  <si>
    <t>ⅩⅩⅠ．健康状態に影響を及ぼす要因
及び保健サービスの利用</t>
  </si>
  <si>
    <t>2101</t>
  </si>
  <si>
    <t>検査及び診査のための保健
サービスの利用者</t>
  </si>
  <si>
    <t>2102</t>
  </si>
  <si>
    <t>予防接種</t>
  </si>
  <si>
    <t>2103</t>
  </si>
  <si>
    <t>正常妊娠及び産じょくの管理
並びに家族計画</t>
  </si>
  <si>
    <t>2104</t>
  </si>
  <si>
    <t>歯の補てつ</t>
  </si>
  <si>
    <t>2105</t>
  </si>
  <si>
    <t>特定の処置（歯の補てつを
除く）及び保健ケアのための保健
サービスの利用者</t>
  </si>
  <si>
    <t>2106</t>
  </si>
  <si>
    <t>その他の理由による保健サービス
の利用者</t>
  </si>
  <si>
    <t>ⅩⅩⅡ．特殊目的用コード</t>
  </si>
  <si>
    <t>2210</t>
  </si>
  <si>
    <t>重症急性呼吸器症候群［SARS］</t>
  </si>
  <si>
    <t>2220</t>
  </si>
  <si>
    <t>その他の特殊目的用コード</t>
  </si>
  <si>
    <t>分類外</t>
  </si>
  <si>
    <t>9999</t>
  </si>
  <si>
    <t>※う蝕…「う蝕」等歯科レセプト情報と思われるものはデータ化対象外のため算出できない。</t>
  </si>
  <si>
    <t>株式会社データホライゾン　医療費分解技術を用いて疾病毎に点数をグルーピングし算出。</t>
  </si>
  <si>
    <t>う蝕※</t>
    <phoneticPr fontId="3"/>
  </si>
  <si>
    <t>う蝕</t>
    <phoneticPr fontId="3"/>
  </si>
  <si>
    <t>そのため他統計と一致しない。</t>
    <phoneticPr fontId="3"/>
  </si>
  <si>
    <t>※増減比(過去2カ年平均患者数に対する比)…該当年度の患者数／過去2カ年平均患者数 として算出。1.00未満の値について橙色着色。</t>
    <rPh sb="22" eb="26">
      <t>ガイトウネンド</t>
    </rPh>
    <rPh sb="27" eb="30">
      <t>カンジャスウ</t>
    </rPh>
    <rPh sb="31" eb="33">
      <t>カコ</t>
    </rPh>
    <rPh sb="35" eb="36">
      <t>ネン</t>
    </rPh>
    <rPh sb="36" eb="38">
      <t>ヘイキン</t>
    </rPh>
    <rPh sb="38" eb="41">
      <t>カンジャスウ</t>
    </rPh>
    <rPh sb="45" eb="47">
      <t>サンシュツ</t>
    </rPh>
    <rPh sb="52" eb="54">
      <t>ミマン</t>
    </rPh>
    <rPh sb="55" eb="56">
      <t>アタイ</t>
    </rPh>
    <rPh sb="60" eb="62">
      <t>ダイダイイロ</t>
    </rPh>
    <rPh sb="62" eb="64">
      <t>チャクショク</t>
    </rPh>
    <phoneticPr fontId="3"/>
  </si>
  <si>
    <t xml:space="preserve">                       中分類による疾病別患者数の合計は一致しない。</t>
    <rPh sb="23" eb="26">
      <t>チュウブンルイ</t>
    </rPh>
    <rPh sb="29" eb="32">
      <t>シッペイベツ</t>
    </rPh>
    <rPh sb="32" eb="35">
      <t>カンジャスウ</t>
    </rPh>
    <rPh sb="36" eb="38">
      <t>ゴウケイ</t>
    </rPh>
    <rPh sb="39" eb="41">
      <t>イッチ</t>
    </rPh>
    <phoneticPr fontId="3"/>
  </si>
  <si>
    <t>※過去2カ年平均患者数…平成30年度、令和元年度の疾病別患者数の平均。複数の疾病をもつ患者が存在するため、大分類による疾病別患者数と</t>
    <rPh sb="1" eb="3">
      <t>カコ</t>
    </rPh>
    <rPh sb="5" eb="6">
      <t>ネン</t>
    </rPh>
    <rPh sb="6" eb="8">
      <t>ヘイキン</t>
    </rPh>
    <rPh sb="12" eb="14">
      <t>ヘイセイ</t>
    </rPh>
    <rPh sb="16" eb="18">
      <t>ネンド</t>
    </rPh>
    <rPh sb="19" eb="21">
      <t>レイワ</t>
    </rPh>
    <rPh sb="21" eb="24">
      <t>モトネンド</t>
    </rPh>
    <rPh sb="25" eb="28">
      <t>シッペイベツ</t>
    </rPh>
    <rPh sb="28" eb="31">
      <t>カンジャスウ</t>
    </rPh>
    <rPh sb="32" eb="34">
      <t>ヘイキン</t>
    </rPh>
    <rPh sb="53" eb="56">
      <t>ダイブンルイ</t>
    </rPh>
    <rPh sb="59" eb="65">
      <t>シッペイベツカンジャスウ</t>
    </rPh>
    <phoneticPr fontId="3"/>
  </si>
  <si>
    <t>※患者数…複数の疾病をもつ患者が存在するため、大分類による疾病別患者数と中分類による疾病別患者数の合計は一致しない。</t>
    <rPh sb="23" eb="26">
      <t>ダイブンルイ</t>
    </rPh>
    <rPh sb="29" eb="32">
      <t>シッペイベツ</t>
    </rPh>
    <rPh sb="32" eb="35">
      <t>カンジャスウ</t>
    </rPh>
    <rPh sb="36" eb="39">
      <t>チュウブンルイ</t>
    </rPh>
    <rPh sb="42" eb="45">
      <t>シッペイベツ</t>
    </rPh>
    <rPh sb="45" eb="48">
      <t>カンジャスウ</t>
    </rPh>
    <rPh sb="49" eb="51">
      <t>ゴウケイ</t>
    </rPh>
    <rPh sb="52" eb="54">
      <t>イッチ</t>
    </rPh>
    <phoneticPr fontId="3"/>
  </si>
  <si>
    <t>中分類における疾病分類毎に集計するため、データ化時点で医科レセプトが存在しない(画像レセプト、月遅れ等)場合集計できない。</t>
    <phoneticPr fontId="3"/>
  </si>
  <si>
    <t>令和4年度</t>
    <rPh sb="0" eb="2">
      <t>レイワ</t>
    </rPh>
    <rPh sb="3" eb="5">
      <t>ネンド</t>
    </rPh>
    <phoneticPr fontId="3"/>
  </si>
  <si>
    <t>令和5年度</t>
    <rPh sb="0" eb="2">
      <t>レイワ</t>
    </rPh>
    <rPh sb="3" eb="5">
      <t>ネンド</t>
    </rPh>
    <phoneticPr fontId="3"/>
  </si>
  <si>
    <t>患者数
(人)</t>
  </si>
  <si>
    <t>データ化範囲(分析対象)…入院(DPCを含む)、入院外、調剤の電子レセプト。対象診療年月は平成30年4月～令和6年3月診療分(72カ月分)。</t>
    <rPh sb="45" eb="47">
      <t>ヘイセイ</t>
    </rPh>
    <phoneticPr fontId="3"/>
  </si>
  <si>
    <t>平成30年度
令和元年度</t>
    <rPh sb="0" eb="2">
      <t>ヘイセイ</t>
    </rPh>
    <rPh sb="4" eb="6">
      <t>ネンド</t>
    </rPh>
    <rPh sb="7" eb="9">
      <t>レイワ</t>
    </rPh>
    <rPh sb="9" eb="12">
      <t>ガンネンド</t>
    </rPh>
    <phoneticPr fontId="3"/>
  </si>
  <si>
    <t>患者数
(人)※</t>
  </si>
  <si>
    <t>大分類による疾病別過去平均患者数に対する患者数の増減</t>
    <rPh sb="9" eb="11">
      <t>カコ</t>
    </rPh>
    <rPh sb="11" eb="13">
      <t>ヘイキン</t>
    </rPh>
    <rPh sb="13" eb="16">
      <t>カンジャスウ</t>
    </rPh>
    <rPh sb="17" eb="18">
      <t>タイ</t>
    </rPh>
    <rPh sb="20" eb="23">
      <t>カンジャスウ</t>
    </rPh>
    <rPh sb="24" eb="26">
      <t>ゾウゲン</t>
    </rPh>
    <phoneticPr fontId="3"/>
  </si>
  <si>
    <t>中分類による疾病別過去平均患者数に対する患者数の増減</t>
    <rPh sb="0" eb="3">
      <t>チュウブンルイ</t>
    </rPh>
    <rPh sb="9" eb="11">
      <t>カコ</t>
    </rPh>
    <rPh sb="11" eb="13">
      <t>ヘイキン</t>
    </rPh>
    <rPh sb="13" eb="16">
      <t>カンジャスウ</t>
    </rPh>
    <rPh sb="17" eb="18">
      <t>タイ</t>
    </rPh>
    <rPh sb="20" eb="23">
      <t>カンジャスウ</t>
    </rPh>
    <rPh sb="24" eb="26">
      <t>ゾウゲン</t>
    </rPh>
    <phoneticPr fontId="3"/>
  </si>
  <si>
    <t>過去2カ年平均
患者数(人)※</t>
    <rPh sb="0" eb="2">
      <t>カコ</t>
    </rPh>
    <rPh sb="4" eb="5">
      <t>ネン</t>
    </rPh>
    <rPh sb="5" eb="7">
      <t>ヘイキン</t>
    </rPh>
    <rPh sb="8" eb="11">
      <t>カンジャスウ</t>
    </rPh>
    <rPh sb="12" eb="13">
      <t>ニン</t>
    </rPh>
    <phoneticPr fontId="3"/>
  </si>
  <si>
    <t>患者数(人)</t>
    <phoneticPr fontId="3"/>
  </si>
  <si>
    <t>主として性的伝播様式をとる感染症</t>
    <phoneticPr fontId="3"/>
  </si>
  <si>
    <t>感染症及び寄生虫症の続発・後遺症</t>
    <phoneticPr fontId="3"/>
  </si>
  <si>
    <t>その他の内分泌，栄養及び代謝疾患</t>
    <phoneticPr fontId="3"/>
  </si>
  <si>
    <t>脳性麻痺及びその他の麻痺性症候群</t>
    <phoneticPr fontId="3"/>
  </si>
  <si>
    <t>その他の中耳及び乳様突起の疾患</t>
    <phoneticPr fontId="3"/>
  </si>
  <si>
    <t>急性気管支炎及び急性細気管支炎</t>
    <phoneticPr fontId="3"/>
  </si>
  <si>
    <t>急性又は慢性と明示されない気管支炎</t>
    <phoneticPr fontId="3"/>
  </si>
  <si>
    <t>その他の歯及び歯の支持組織の障害</t>
    <phoneticPr fontId="3"/>
  </si>
  <si>
    <t>その他の皮膚及び皮下組織の疾患</t>
    <phoneticPr fontId="3"/>
  </si>
  <si>
    <t>糸球体疾患及び腎尿細管間質性疾患</t>
    <phoneticPr fontId="3"/>
  </si>
  <si>
    <t>その他の筋骨格系及び結合組織の疾患</t>
    <phoneticPr fontId="3"/>
  </si>
  <si>
    <t>乳房及びその他の女性生殖器の疾患</t>
    <phoneticPr fontId="3"/>
  </si>
  <si>
    <t>妊娠及び胎児発育に関連する障害</t>
    <phoneticPr fontId="3"/>
  </si>
  <si>
    <t>その他の損傷及びその他の外因の影響</t>
    <phoneticPr fontId="3"/>
  </si>
  <si>
    <t>資格確認日…各年度、1日でも資格があれば分析対象としている。</t>
    <rPh sb="6" eb="9">
      <t>カクネンド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</si>
</sst>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00"/>
    <numFmt numFmtId="179" formatCode="0.00000"/>
    <numFmt numFmtId="180" formatCode="#,##0.00_ ;[Red]\-#,##0.00\ "/>
  </numFmts>
  <fonts count="47">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Ｐゴシック"/>
      <family val="2"/>
      <charset val="128"/>
    </font>
    <font>
      <sz val="10"/>
      <color theme="1"/>
      <name val="ＭＳ 明朝"/>
      <family val="1"/>
      <charset val="128"/>
    </font>
    <font>
      <b/>
      <sz val="9"/>
      <name val="ＭＳ 明朝"/>
      <family val="1"/>
      <charset val="128"/>
    </font>
    <font>
      <sz val="11"/>
      <color theme="1"/>
      <name val="ＭＳ 明朝"/>
      <family val="1"/>
      <charset val="128"/>
    </font>
    <font>
      <sz val="9"/>
      <color theme="1"/>
      <name val="ＭＳ 明朝"/>
      <family val="1"/>
      <charset val="128"/>
    </font>
    <font>
      <b/>
      <sz val="9"/>
      <color theme="1"/>
      <name val="ＭＳ 明朝"/>
      <family val="1"/>
      <charset val="128"/>
    </font>
    <font>
      <sz val="9"/>
      <name val="ＭＳ 明朝"/>
      <family val="1"/>
      <charset val="128"/>
    </font>
    <font>
      <sz val="11"/>
      <color rgb="FF006100"/>
      <name val="ＭＳ Ｐゴシック"/>
      <family val="2"/>
      <charset val="128"/>
    </font>
    <font>
      <sz val="11"/>
      <color rgb="FF9C0006"/>
      <name val="ＭＳ Ｐゴシック"/>
      <family val="2"/>
      <charset val="128"/>
    </font>
    <font>
      <sz val="10"/>
      <color theme="0"/>
      <name val="ＭＳ 明朝"/>
      <family val="1"/>
      <charset val="128"/>
    </font>
    <font>
      <sz val="10"/>
      <name val="ＭＳ 明朝"/>
      <family val="1"/>
      <charset val="128"/>
    </font>
    <font>
      <sz val="10"/>
      <color rgb="FF000000"/>
      <name val="ＭＳ 明朝"/>
      <family val="1"/>
      <charset val="128"/>
    </font>
    <font>
      <sz val="11"/>
      <color rgb="FF000000"/>
      <name val="ＭＳ 明朝"/>
      <family val="1"/>
      <charset val="128"/>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8">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1581">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8" fillId="23" borderId="5"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4" borderId="2"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4" fillId="25" borderId="6" applyNumberFormat="0" applyFont="0" applyAlignment="0" applyProtection="0">
      <alignment vertical="center"/>
    </xf>
    <xf numFmtId="0" fontId="15" fillId="3" borderId="0" applyNumberFormat="0" applyBorder="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0" fontId="16" fillId="26" borderId="8"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26" fillId="10" borderId="8"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23" fillId="26" borderId="1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3" fillId="0" borderId="0"/>
    <xf numFmtId="0" fontId="28" fillId="7" borderId="0" applyNumberFormat="0" applyBorder="0" applyAlignment="0" applyProtection="0">
      <alignment vertical="center"/>
    </xf>
    <xf numFmtId="0" fontId="1" fillId="0" borderId="0">
      <alignment vertical="center"/>
    </xf>
    <xf numFmtId="0" fontId="31" fillId="0" borderId="0">
      <alignment vertical="center"/>
    </xf>
    <xf numFmtId="0" fontId="31" fillId="0" borderId="0">
      <alignment vertical="center"/>
    </xf>
    <xf numFmtId="0" fontId="34" fillId="0" borderId="0">
      <alignment vertical="center"/>
    </xf>
    <xf numFmtId="38" fontId="34" fillId="0" borderId="0" applyFont="0" applyFill="0" applyBorder="0" applyAlignment="0" applyProtection="0">
      <alignment vertical="center"/>
    </xf>
    <xf numFmtId="0" fontId="41" fillId="2" borderId="0" applyNumberFormat="0" applyBorder="0" applyAlignment="0" applyProtection="0">
      <alignment vertical="center"/>
    </xf>
    <xf numFmtId="0" fontId="42" fillId="3" borderId="0" applyNumberFormat="0" applyBorder="0" applyAlignment="0" applyProtection="0">
      <alignment vertical="center"/>
    </xf>
    <xf numFmtId="9" fontId="34" fillId="0" borderId="0" applyFont="0" applyFill="0" applyBorder="0" applyAlignment="0" applyProtection="0">
      <alignment vertical="center"/>
    </xf>
  </cellStyleXfs>
  <cellXfs count="79">
    <xf numFmtId="0" fontId="0" fillId="0" borderId="0" xfId="0">
      <alignment vertical="center"/>
    </xf>
    <xf numFmtId="0" fontId="37" fillId="0" borderId="0" xfId="0" applyFont="1">
      <alignment vertical="center"/>
    </xf>
    <xf numFmtId="0" fontId="35" fillId="0" borderId="4" xfId="0" applyFont="1" applyBorder="1" applyAlignment="1">
      <alignment horizontal="center" vertical="center" shrinkToFit="1"/>
    </xf>
    <xf numFmtId="0" fontId="35" fillId="0" borderId="0" xfId="0" applyFont="1">
      <alignment vertical="center"/>
    </xf>
    <xf numFmtId="0" fontId="35" fillId="0" borderId="15" xfId="0" applyFont="1" applyBorder="1" applyAlignment="1">
      <alignment horizontal="left" vertical="center" shrinkToFit="1"/>
    </xf>
    <xf numFmtId="177" fontId="35" fillId="0" borderId="17" xfId="0" applyNumberFormat="1" applyFont="1" applyBorder="1" applyAlignment="1">
      <alignment horizontal="right" vertical="center" shrinkToFit="1"/>
    </xf>
    <xf numFmtId="0" fontId="35" fillId="0" borderId="16" xfId="0" applyFont="1" applyBorder="1" applyAlignment="1">
      <alignment horizontal="left" vertical="center" shrinkToFit="1"/>
    </xf>
    <xf numFmtId="177" fontId="35" fillId="0" borderId="20" xfId="0" applyNumberFormat="1" applyFont="1" applyBorder="1" applyAlignment="1">
      <alignment horizontal="right" vertical="center" shrinkToFit="1"/>
    </xf>
    <xf numFmtId="177" fontId="35" fillId="0" borderId="18" xfId="0" applyNumberFormat="1" applyFont="1" applyBorder="1" applyAlignment="1">
      <alignment horizontal="right" vertical="center" shrinkToFit="1"/>
    </xf>
    <xf numFmtId="0" fontId="39" fillId="0" borderId="0" xfId="0" applyFont="1">
      <alignment vertical="center"/>
    </xf>
    <xf numFmtId="0" fontId="36" fillId="0" borderId="0" xfId="0" applyFont="1">
      <alignment vertical="center"/>
    </xf>
    <xf numFmtId="0" fontId="40" fillId="0" borderId="0" xfId="0" applyFont="1">
      <alignment vertical="center"/>
    </xf>
    <xf numFmtId="0" fontId="35" fillId="0" borderId="3" xfId="0" applyFont="1" applyFill="1" applyBorder="1" applyAlignment="1">
      <alignment horizontal="center" vertical="center" wrapText="1"/>
    </xf>
    <xf numFmtId="177" fontId="35" fillId="0" borderId="3" xfId="0" applyNumberFormat="1" applyFont="1" applyFill="1" applyBorder="1" applyAlignment="1">
      <alignment horizontal="right" vertical="center" shrinkToFit="1"/>
    </xf>
    <xf numFmtId="0" fontId="35" fillId="0" borderId="15" xfId="0" applyFont="1" applyFill="1" applyBorder="1" applyAlignment="1">
      <alignment horizontal="left" vertical="center" shrinkToFit="1"/>
    </xf>
    <xf numFmtId="0" fontId="35" fillId="0" borderId="15" xfId="0" applyFont="1" applyFill="1" applyBorder="1" applyAlignment="1">
      <alignment horizontal="center" vertical="center" shrinkToFit="1"/>
    </xf>
    <xf numFmtId="0" fontId="35" fillId="0" borderId="3" xfId="0" applyFont="1" applyFill="1" applyBorder="1" applyAlignment="1">
      <alignment horizontal="center" vertical="center"/>
    </xf>
    <xf numFmtId="0" fontId="35" fillId="27" borderId="3" xfId="0" applyFont="1" applyFill="1" applyBorder="1" applyAlignment="1">
      <alignment horizontal="center" vertical="center" wrapText="1"/>
    </xf>
    <xf numFmtId="177" fontId="35" fillId="0" borderId="15" xfId="0" applyNumberFormat="1" applyFont="1" applyBorder="1" applyAlignment="1">
      <alignment horizontal="right" vertical="center" shrinkToFit="1"/>
    </xf>
    <xf numFmtId="177" fontId="35" fillId="0" borderId="16" xfId="0" applyNumberFormat="1" applyFont="1" applyBorder="1" applyAlignment="1">
      <alignment horizontal="right" vertical="center" shrinkToFit="1"/>
    </xf>
    <xf numFmtId="177" fontId="35" fillId="0" borderId="4" xfId="0" applyNumberFormat="1" applyFont="1" applyBorder="1" applyAlignment="1">
      <alignment horizontal="right" vertical="center" shrinkToFit="1"/>
    </xf>
    <xf numFmtId="0" fontId="37" fillId="0" borderId="0" xfId="0" applyFont="1" applyBorder="1">
      <alignment vertical="center"/>
    </xf>
    <xf numFmtId="0" fontId="35" fillId="27" borderId="21" xfId="0" applyFont="1" applyFill="1" applyBorder="1" applyAlignment="1">
      <alignment horizontal="center" vertical="center" wrapText="1"/>
    </xf>
    <xf numFmtId="178" fontId="37" fillId="0" borderId="0" xfId="0" applyNumberFormat="1" applyFont="1">
      <alignment vertical="center"/>
    </xf>
    <xf numFmtId="179" fontId="37" fillId="0" borderId="0" xfId="0" applyNumberFormat="1" applyFont="1">
      <alignment vertical="center"/>
    </xf>
    <xf numFmtId="0" fontId="35" fillId="27" borderId="20" xfId="0" applyFont="1" applyFill="1" applyBorder="1" applyAlignment="1">
      <alignment horizontal="center" vertical="center" wrapText="1"/>
    </xf>
    <xf numFmtId="0" fontId="37" fillId="0" borderId="0" xfId="1576" applyFont="1">
      <alignment vertical="center"/>
    </xf>
    <xf numFmtId="0" fontId="37" fillId="0" borderId="0" xfId="1576" applyFont="1" applyBorder="1">
      <alignment vertical="center"/>
    </xf>
    <xf numFmtId="38" fontId="43" fillId="0" borderId="0" xfId="1577" applyFont="1" applyFill="1" applyBorder="1" applyAlignment="1">
      <alignment horizontal="center" vertical="center"/>
    </xf>
    <xf numFmtId="49" fontId="35" fillId="0" borderId="3" xfId="1576" applyNumberFormat="1" applyFont="1" applyFill="1" applyBorder="1" applyAlignment="1">
      <alignment horizontal="center" vertical="center" shrinkToFit="1"/>
    </xf>
    <xf numFmtId="0" fontId="35" fillId="0" borderId="3" xfId="1576" applyFont="1" applyFill="1" applyBorder="1" applyAlignment="1">
      <alignment horizontal="left" vertical="center" shrinkToFit="1"/>
    </xf>
    <xf numFmtId="177" fontId="35" fillId="0" borderId="17" xfId="1577" applyNumberFormat="1" applyFont="1" applyFill="1" applyBorder="1" applyAlignment="1">
      <alignment horizontal="right" vertical="center"/>
    </xf>
    <xf numFmtId="0" fontId="35" fillId="0" borderId="3" xfId="1576" applyFont="1" applyFill="1" applyBorder="1" applyAlignment="1">
      <alignment horizontal="left" vertical="center" wrapText="1" shrinkToFit="1"/>
    </xf>
    <xf numFmtId="177" fontId="45" fillId="0" borderId="17" xfId="1576" applyNumberFormat="1" applyFont="1" applyFill="1" applyBorder="1" applyAlignment="1">
      <alignment horizontal="right" vertical="center"/>
    </xf>
    <xf numFmtId="0" fontId="38" fillId="0" borderId="0" xfId="1576" applyFont="1">
      <alignment vertical="center"/>
    </xf>
    <xf numFmtId="0" fontId="40" fillId="0" borderId="0" xfId="1576" applyFont="1" applyAlignment="1">
      <alignment vertical="center"/>
    </xf>
    <xf numFmtId="177" fontId="35" fillId="0" borderId="3" xfId="1577" applyNumberFormat="1" applyFont="1" applyFill="1" applyBorder="1" applyAlignment="1">
      <alignment horizontal="right" vertical="center"/>
    </xf>
    <xf numFmtId="177" fontId="45" fillId="0" borderId="3" xfId="1576" applyNumberFormat="1" applyFont="1" applyFill="1" applyBorder="1" applyAlignment="1">
      <alignment horizontal="right" vertical="center"/>
    </xf>
    <xf numFmtId="177" fontId="35" fillId="0" borderId="3" xfId="0" applyNumberFormat="1" applyFont="1" applyBorder="1" applyAlignment="1">
      <alignment horizontal="right" vertical="center" shrinkToFit="1"/>
    </xf>
    <xf numFmtId="177" fontId="35" fillId="0" borderId="21" xfId="0" applyNumberFormat="1" applyFont="1" applyBorder="1" applyAlignment="1">
      <alignment horizontal="right" vertical="center" shrinkToFit="1"/>
    </xf>
    <xf numFmtId="177" fontId="35" fillId="0" borderId="23" xfId="0" applyNumberFormat="1" applyFont="1" applyBorder="1" applyAlignment="1">
      <alignment horizontal="right" vertical="center" shrinkToFit="1"/>
    </xf>
    <xf numFmtId="180" fontId="35" fillId="0" borderId="3" xfId="0" applyNumberFormat="1" applyFont="1" applyBorder="1" applyAlignment="1">
      <alignment horizontal="right" vertical="center" shrinkToFit="1"/>
    </xf>
    <xf numFmtId="180" fontId="35" fillId="0" borderId="21" xfId="0" applyNumberFormat="1" applyFont="1" applyBorder="1" applyAlignment="1">
      <alignment horizontal="right" vertical="center" shrinkToFit="1"/>
    </xf>
    <xf numFmtId="180" fontId="35" fillId="0" borderId="26" xfId="0" applyNumberFormat="1" applyFont="1" applyBorder="1" applyAlignment="1">
      <alignment horizontal="right" vertical="center" shrinkToFit="1"/>
    </xf>
    <xf numFmtId="180" fontId="35" fillId="0" borderId="23" xfId="0" applyNumberFormat="1" applyFont="1" applyBorder="1" applyAlignment="1">
      <alignment horizontal="right" vertical="center" shrinkToFit="1"/>
    </xf>
    <xf numFmtId="180" fontId="35" fillId="0" borderId="22" xfId="0" applyNumberFormat="1" applyFont="1" applyBorder="1" applyAlignment="1">
      <alignment horizontal="right" vertical="center" shrinkToFit="1"/>
    </xf>
    <xf numFmtId="180" fontId="45" fillId="0" borderId="17" xfId="1576" applyNumberFormat="1" applyFont="1" applyFill="1" applyBorder="1" applyAlignment="1">
      <alignment horizontal="right" vertical="center"/>
    </xf>
    <xf numFmtId="180" fontId="45" fillId="0" borderId="3" xfId="1577" applyNumberFormat="1" applyFont="1" applyFill="1" applyBorder="1" applyAlignment="1">
      <alignment horizontal="right" vertical="center"/>
    </xf>
    <xf numFmtId="180" fontId="35" fillId="0" borderId="17" xfId="1577" applyNumberFormat="1" applyFont="1" applyFill="1" applyBorder="1" applyAlignment="1">
      <alignment horizontal="right" vertical="center"/>
    </xf>
    <xf numFmtId="180" fontId="35" fillId="0" borderId="3" xfId="1577" applyNumberFormat="1" applyFont="1" applyFill="1" applyBorder="1" applyAlignment="1">
      <alignment horizontal="right" vertical="center"/>
    </xf>
    <xf numFmtId="0" fontId="35" fillId="27" borderId="16" xfId="0" applyFont="1" applyFill="1" applyBorder="1" applyAlignment="1">
      <alignment horizontal="center" vertical="center"/>
    </xf>
    <xf numFmtId="0" fontId="35" fillId="27" borderId="24"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2" xfId="0" applyFont="1" applyFill="1" applyBorder="1" applyAlignment="1">
      <alignment horizontal="center" vertical="center"/>
    </xf>
    <xf numFmtId="0" fontId="35" fillId="27" borderId="3"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14" xfId="0" applyFont="1" applyFill="1" applyBorder="1" applyAlignment="1">
      <alignment horizontal="center" vertical="center"/>
    </xf>
    <xf numFmtId="0" fontId="44" fillId="27" borderId="16" xfId="1578" applyFont="1" applyFill="1" applyBorder="1" applyAlignment="1">
      <alignment horizontal="center" vertical="center"/>
    </xf>
    <xf numFmtId="0" fontId="44" fillId="27" borderId="19" xfId="1578" applyFont="1" applyFill="1" applyBorder="1" applyAlignment="1">
      <alignment horizontal="center" vertical="center"/>
    </xf>
    <xf numFmtId="0" fontId="44" fillId="27" borderId="24" xfId="1578" applyFont="1" applyFill="1" applyBorder="1" applyAlignment="1">
      <alignment horizontal="center" vertical="center"/>
    </xf>
    <xf numFmtId="0" fontId="44" fillId="27" borderId="25" xfId="1578" applyFont="1" applyFill="1" applyBorder="1" applyAlignment="1">
      <alignment horizontal="center" vertical="center"/>
    </xf>
    <xf numFmtId="0" fontId="45" fillId="0" borderId="15" xfId="1579" applyFont="1" applyFill="1" applyBorder="1" applyAlignment="1">
      <alignment horizontal="left" vertical="center" shrinkToFit="1"/>
    </xf>
    <xf numFmtId="0" fontId="46" fillId="0" borderId="14" xfId="1576" applyFont="1" applyFill="1" applyBorder="1" applyAlignment="1">
      <alignment horizontal="left" vertical="center" shrinkToFit="1"/>
    </xf>
    <xf numFmtId="0" fontId="45" fillId="0" borderId="15" xfId="1579" applyFont="1" applyFill="1" applyBorder="1" applyAlignment="1">
      <alignment horizontal="left" vertical="center" wrapText="1" shrinkToFit="1"/>
    </xf>
    <xf numFmtId="0" fontId="45" fillId="0" borderId="14" xfId="1576" applyFont="1" applyFill="1" applyBorder="1" applyAlignment="1">
      <alignment horizontal="left" vertical="center" wrapText="1" shrinkToFit="1"/>
    </xf>
    <xf numFmtId="0" fontId="45" fillId="0" borderId="14" xfId="1576" applyFont="1" applyFill="1" applyBorder="1" applyAlignment="1">
      <alignment horizontal="left" vertical="center" shrinkToFit="1"/>
    </xf>
    <xf numFmtId="0" fontId="44" fillId="0" borderId="3" xfId="1578" applyFont="1" applyFill="1" applyBorder="1" applyAlignment="1">
      <alignment horizontal="center" vertical="center"/>
    </xf>
    <xf numFmtId="0" fontId="45" fillId="0" borderId="3" xfId="1579" applyFont="1" applyFill="1" applyBorder="1" applyAlignment="1">
      <alignment horizontal="left" vertical="center" shrinkToFit="1"/>
    </xf>
    <xf numFmtId="0" fontId="46" fillId="0" borderId="3" xfId="1576" applyFont="1" applyFill="1" applyBorder="1" applyAlignment="1">
      <alignment horizontal="left" vertical="center" shrinkToFit="1"/>
    </xf>
    <xf numFmtId="0" fontId="45" fillId="0" borderId="3" xfId="1579" applyFont="1" applyFill="1" applyBorder="1" applyAlignment="1">
      <alignment horizontal="left" vertical="center" wrapText="1" shrinkToFit="1"/>
    </xf>
    <xf numFmtId="0" fontId="45" fillId="0" borderId="3" xfId="1576" applyFont="1" applyFill="1" applyBorder="1" applyAlignment="1">
      <alignment horizontal="left" vertical="center" wrapText="1" shrinkToFit="1"/>
    </xf>
    <xf numFmtId="0" fontId="35" fillId="27" borderId="15" xfId="0" applyFont="1" applyFill="1" applyBorder="1" applyAlignment="1">
      <alignment horizontal="center" vertical="center"/>
    </xf>
    <xf numFmtId="0" fontId="35" fillId="27" borderId="27" xfId="0" applyFont="1" applyFill="1" applyBorder="1" applyAlignment="1">
      <alignment horizontal="center" vertical="center"/>
    </xf>
    <xf numFmtId="0" fontId="35" fillId="27" borderId="14" xfId="0" applyFont="1" applyFill="1" applyBorder="1" applyAlignment="1">
      <alignment horizontal="center" vertical="center"/>
    </xf>
    <xf numFmtId="0" fontId="35" fillId="0" borderId="15"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5" fillId="0" borderId="3" xfId="1576" applyFont="1" applyFill="1" applyBorder="1" applyAlignment="1">
      <alignment horizontal="left" vertical="center" shrinkToFit="1"/>
    </xf>
  </cellXfs>
  <cellStyles count="1581">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C0020000}"/>
    <cellStyle name="パーセント 2 2" xfId="705" xr:uid="{00000000-0005-0000-0000-0000C1020000}"/>
    <cellStyle name="パーセント 2 2 2" xfId="706" xr:uid="{00000000-0005-0000-0000-0000C2020000}"/>
    <cellStyle name="パーセント 2 3" xfId="707" xr:uid="{00000000-0005-0000-0000-0000C3020000}"/>
    <cellStyle name="パーセント 2 3 2" xfId="1550" xr:uid="{00000000-0005-0000-0000-0000C4020000}"/>
    <cellStyle name="パーセント 2 3 2 2" xfId="1551" xr:uid="{00000000-0005-0000-0000-0000C5020000}"/>
    <cellStyle name="パーセント 2 3 3" xfId="1552" xr:uid="{00000000-0005-0000-0000-0000C6020000}"/>
    <cellStyle name="パーセント 2 3 3 2" xfId="1553" xr:uid="{00000000-0005-0000-0000-0000C7020000}"/>
    <cellStyle name="パーセント 2 3 4" xfId="1554" xr:uid="{00000000-0005-0000-0000-0000C8020000}"/>
    <cellStyle name="パーセント 2 4" xfId="1555" xr:uid="{00000000-0005-0000-0000-0000C9020000}"/>
    <cellStyle name="パーセント 2 4 2" xfId="1548" xr:uid="{00000000-0005-0000-0000-0000CA020000}"/>
    <cellStyle name="パーセント 2 5" xfId="1580" xr:uid="{C6DB3164-C7BD-49B0-8BC9-C5E9D2A37EE8}"/>
    <cellStyle name="パーセント 3" xfId="708" xr:uid="{00000000-0005-0000-0000-0000CB020000}"/>
    <cellStyle name="パーセント 3 2" xfId="1556" xr:uid="{00000000-0005-0000-0000-0000CC020000}"/>
    <cellStyle name="パーセント 4" xfId="709" xr:uid="{00000000-0005-0000-0000-0000CD020000}"/>
    <cellStyle name="パーセント 5" xfId="710" xr:uid="{00000000-0005-0000-0000-0000CE020000}"/>
    <cellStyle name="ハイパーリンク 2" xfId="1557" xr:uid="{00000000-0005-0000-0000-0000CF020000}"/>
    <cellStyle name="メモ 10" xfId="711" xr:uid="{00000000-0005-0000-0000-0000D0020000}"/>
    <cellStyle name="メモ 11" xfId="712" xr:uid="{00000000-0005-0000-0000-0000D1020000}"/>
    <cellStyle name="メモ 12" xfId="713" xr:uid="{00000000-0005-0000-0000-0000D2020000}"/>
    <cellStyle name="メモ 13" xfId="714" xr:uid="{00000000-0005-0000-0000-0000D3020000}"/>
    <cellStyle name="メモ 14" xfId="715" xr:uid="{00000000-0005-0000-0000-0000D4020000}"/>
    <cellStyle name="メモ 15" xfId="716" xr:uid="{00000000-0005-0000-0000-0000D5020000}"/>
    <cellStyle name="メモ 16" xfId="717" xr:uid="{00000000-0005-0000-0000-0000D6020000}"/>
    <cellStyle name="メモ 17" xfId="718" xr:uid="{00000000-0005-0000-0000-0000D7020000}"/>
    <cellStyle name="メモ 18" xfId="719" xr:uid="{00000000-0005-0000-0000-0000D8020000}"/>
    <cellStyle name="メモ 19" xfId="720" xr:uid="{00000000-0005-0000-0000-0000D9020000}"/>
    <cellStyle name="メモ 2" xfId="721" xr:uid="{00000000-0005-0000-0000-0000DA020000}"/>
    <cellStyle name="メモ 2 2" xfId="722" xr:uid="{00000000-0005-0000-0000-0000DB020000}"/>
    <cellStyle name="メモ 2 2 2" xfId="723" xr:uid="{00000000-0005-0000-0000-0000DC020000}"/>
    <cellStyle name="メモ 2 2 2 2" xfId="1390" xr:uid="{00000000-0005-0000-0000-0000DD020000}"/>
    <cellStyle name="メモ 2 2 2 2 2" xfId="1391" xr:uid="{00000000-0005-0000-0000-0000DE020000}"/>
    <cellStyle name="メモ 2 2 2 3" xfId="1392" xr:uid="{00000000-0005-0000-0000-0000DF020000}"/>
    <cellStyle name="メモ 2 2 3" xfId="724" xr:uid="{00000000-0005-0000-0000-0000E0020000}"/>
    <cellStyle name="メモ 2 2 3 2" xfId="1393" xr:uid="{00000000-0005-0000-0000-0000E1020000}"/>
    <cellStyle name="メモ 20" xfId="725" xr:uid="{00000000-0005-0000-0000-0000E2020000}"/>
    <cellStyle name="メモ 21" xfId="726" xr:uid="{00000000-0005-0000-0000-0000E3020000}"/>
    <cellStyle name="メモ 22" xfId="727" xr:uid="{00000000-0005-0000-0000-0000E4020000}"/>
    <cellStyle name="メモ 23" xfId="728" xr:uid="{00000000-0005-0000-0000-0000E5020000}"/>
    <cellStyle name="メモ 24" xfId="729" xr:uid="{00000000-0005-0000-0000-0000E6020000}"/>
    <cellStyle name="メモ 25" xfId="730" xr:uid="{00000000-0005-0000-0000-0000E7020000}"/>
    <cellStyle name="メモ 3" xfId="731" xr:uid="{00000000-0005-0000-0000-0000E8020000}"/>
    <cellStyle name="メモ 3 2" xfId="732" xr:uid="{00000000-0005-0000-0000-0000E9020000}"/>
    <cellStyle name="メモ 3 2 2" xfId="1394" xr:uid="{00000000-0005-0000-0000-0000EA020000}"/>
    <cellStyle name="メモ 3 2 2 2" xfId="1395" xr:uid="{00000000-0005-0000-0000-0000EB020000}"/>
    <cellStyle name="メモ 3 2 3" xfId="1396" xr:uid="{00000000-0005-0000-0000-0000EC020000}"/>
    <cellStyle name="メモ 3 3" xfId="733" xr:uid="{00000000-0005-0000-0000-0000ED020000}"/>
    <cellStyle name="メモ 3 3 2" xfId="1397" xr:uid="{00000000-0005-0000-0000-0000EE020000}"/>
    <cellStyle name="メモ 4" xfId="734" xr:uid="{00000000-0005-0000-0000-0000EF020000}"/>
    <cellStyle name="メモ 4 2" xfId="735" xr:uid="{00000000-0005-0000-0000-0000F0020000}"/>
    <cellStyle name="メモ 4 2 2" xfId="1398" xr:uid="{00000000-0005-0000-0000-0000F1020000}"/>
    <cellStyle name="メモ 4 2 2 2" xfId="1399" xr:uid="{00000000-0005-0000-0000-0000F2020000}"/>
    <cellStyle name="メモ 4 2 3" xfId="1400" xr:uid="{00000000-0005-0000-0000-0000F3020000}"/>
    <cellStyle name="メモ 4 3" xfId="736" xr:uid="{00000000-0005-0000-0000-0000F4020000}"/>
    <cellStyle name="メモ 4 3 2" xfId="1401" xr:uid="{00000000-0005-0000-0000-0000F5020000}"/>
    <cellStyle name="メモ 5" xfId="737" xr:uid="{00000000-0005-0000-0000-0000F6020000}"/>
    <cellStyle name="メモ 6" xfId="738" xr:uid="{00000000-0005-0000-0000-0000F7020000}"/>
    <cellStyle name="メモ 7" xfId="739" xr:uid="{00000000-0005-0000-0000-0000F8020000}"/>
    <cellStyle name="メモ 8" xfId="740" xr:uid="{00000000-0005-0000-0000-0000F9020000}"/>
    <cellStyle name="メモ 9" xfId="741" xr:uid="{00000000-0005-0000-0000-0000FA020000}"/>
    <cellStyle name="リンク セル 10" xfId="742" xr:uid="{00000000-0005-0000-0000-0000FB020000}"/>
    <cellStyle name="リンク セル 11" xfId="743" xr:uid="{00000000-0005-0000-0000-0000FC020000}"/>
    <cellStyle name="リンク セル 12" xfId="744" xr:uid="{00000000-0005-0000-0000-0000FD020000}"/>
    <cellStyle name="リンク セル 13" xfId="745" xr:uid="{00000000-0005-0000-0000-0000FE020000}"/>
    <cellStyle name="リンク セル 14" xfId="746" xr:uid="{00000000-0005-0000-0000-0000FF020000}"/>
    <cellStyle name="リンク セル 15" xfId="747" xr:uid="{00000000-0005-0000-0000-000000030000}"/>
    <cellStyle name="リンク セル 16" xfId="748" xr:uid="{00000000-0005-0000-0000-000001030000}"/>
    <cellStyle name="リンク セル 17" xfId="749" xr:uid="{00000000-0005-0000-0000-000002030000}"/>
    <cellStyle name="リンク セル 18" xfId="750" xr:uid="{00000000-0005-0000-0000-000003030000}"/>
    <cellStyle name="リンク セル 19" xfId="751" xr:uid="{00000000-0005-0000-0000-000004030000}"/>
    <cellStyle name="リンク セル 2" xfId="752" xr:uid="{00000000-0005-0000-0000-000005030000}"/>
    <cellStyle name="リンク セル 2 2" xfId="753" xr:uid="{00000000-0005-0000-0000-000006030000}"/>
    <cellStyle name="リンク セル 20" xfId="754" xr:uid="{00000000-0005-0000-0000-000007030000}"/>
    <cellStyle name="リンク セル 21" xfId="755" xr:uid="{00000000-0005-0000-0000-000008030000}"/>
    <cellStyle name="リンク セル 22" xfId="756" xr:uid="{00000000-0005-0000-0000-000009030000}"/>
    <cellStyle name="リンク セル 23" xfId="757" xr:uid="{00000000-0005-0000-0000-00000A030000}"/>
    <cellStyle name="リンク セル 24" xfId="758" xr:uid="{00000000-0005-0000-0000-00000B030000}"/>
    <cellStyle name="リンク セル 25" xfId="759" xr:uid="{00000000-0005-0000-0000-00000C030000}"/>
    <cellStyle name="リンク セル 3" xfId="760" xr:uid="{00000000-0005-0000-0000-00000D030000}"/>
    <cellStyle name="リンク セル 3 2" xfId="761" xr:uid="{00000000-0005-0000-0000-00000E030000}"/>
    <cellStyle name="リンク セル 4" xfId="762" xr:uid="{00000000-0005-0000-0000-00000F030000}"/>
    <cellStyle name="リンク セル 5" xfId="763" xr:uid="{00000000-0005-0000-0000-000010030000}"/>
    <cellStyle name="リンク セル 6" xfId="764" xr:uid="{00000000-0005-0000-0000-000011030000}"/>
    <cellStyle name="リンク セル 7" xfId="765" xr:uid="{00000000-0005-0000-0000-000012030000}"/>
    <cellStyle name="リンク セル 8" xfId="766" xr:uid="{00000000-0005-0000-0000-000013030000}"/>
    <cellStyle name="リンク セル 9" xfId="767" xr:uid="{00000000-0005-0000-0000-000014030000}"/>
    <cellStyle name="悪い 10" xfId="768" xr:uid="{00000000-0005-0000-0000-000015030000}"/>
    <cellStyle name="悪い 11" xfId="769" xr:uid="{00000000-0005-0000-0000-000016030000}"/>
    <cellStyle name="悪い 12" xfId="770" xr:uid="{00000000-0005-0000-0000-000017030000}"/>
    <cellStyle name="悪い 13" xfId="771" xr:uid="{00000000-0005-0000-0000-000018030000}"/>
    <cellStyle name="悪い 14" xfId="772" xr:uid="{00000000-0005-0000-0000-000019030000}"/>
    <cellStyle name="悪い 15" xfId="773" xr:uid="{00000000-0005-0000-0000-00001A030000}"/>
    <cellStyle name="悪い 16" xfId="774" xr:uid="{00000000-0005-0000-0000-00001B030000}"/>
    <cellStyle name="悪い 17" xfId="775" xr:uid="{00000000-0005-0000-0000-00001C030000}"/>
    <cellStyle name="悪い 18" xfId="776" xr:uid="{00000000-0005-0000-0000-00001D030000}"/>
    <cellStyle name="悪い 19" xfId="777" xr:uid="{00000000-0005-0000-0000-00001E030000}"/>
    <cellStyle name="悪い 2" xfId="778" xr:uid="{00000000-0005-0000-0000-00001F030000}"/>
    <cellStyle name="悪い 2 2" xfId="779" xr:uid="{00000000-0005-0000-0000-000020030000}"/>
    <cellStyle name="悪い 2 3" xfId="1402" xr:uid="{00000000-0005-0000-0000-000021030000}"/>
    <cellStyle name="悪い 2 4" xfId="1579" xr:uid="{280CF1CD-F605-43CD-95B3-8DBA5C8F4E2E}"/>
    <cellStyle name="悪い 20" xfId="780" xr:uid="{00000000-0005-0000-0000-000022030000}"/>
    <cellStyle name="悪い 21" xfId="781" xr:uid="{00000000-0005-0000-0000-000023030000}"/>
    <cellStyle name="悪い 22" xfId="782" xr:uid="{00000000-0005-0000-0000-000024030000}"/>
    <cellStyle name="悪い 23" xfId="783" xr:uid="{00000000-0005-0000-0000-000025030000}"/>
    <cellStyle name="悪い 24" xfId="784" xr:uid="{00000000-0005-0000-0000-000026030000}"/>
    <cellStyle name="悪い 25" xfId="785" xr:uid="{00000000-0005-0000-0000-000027030000}"/>
    <cellStyle name="悪い 3" xfId="786" xr:uid="{00000000-0005-0000-0000-000028030000}"/>
    <cellStyle name="悪い 3 2" xfId="787" xr:uid="{00000000-0005-0000-0000-000029030000}"/>
    <cellStyle name="悪い 4" xfId="788" xr:uid="{00000000-0005-0000-0000-00002A030000}"/>
    <cellStyle name="悪い 5" xfId="789" xr:uid="{00000000-0005-0000-0000-00002B030000}"/>
    <cellStyle name="悪い 6" xfId="790" xr:uid="{00000000-0005-0000-0000-00002C030000}"/>
    <cellStyle name="悪い 7" xfId="791" xr:uid="{00000000-0005-0000-0000-00002D030000}"/>
    <cellStyle name="悪い 8" xfId="792" xr:uid="{00000000-0005-0000-0000-00002E030000}"/>
    <cellStyle name="悪い 9" xfId="793" xr:uid="{00000000-0005-0000-0000-00002F030000}"/>
    <cellStyle name="計算 10" xfId="794" xr:uid="{00000000-0005-0000-0000-000030030000}"/>
    <cellStyle name="計算 11" xfId="795" xr:uid="{00000000-0005-0000-0000-000031030000}"/>
    <cellStyle name="計算 12" xfId="796" xr:uid="{00000000-0005-0000-0000-000032030000}"/>
    <cellStyle name="計算 13" xfId="797" xr:uid="{00000000-0005-0000-0000-000033030000}"/>
    <cellStyle name="計算 14" xfId="798" xr:uid="{00000000-0005-0000-0000-000034030000}"/>
    <cellStyle name="計算 15" xfId="799" xr:uid="{00000000-0005-0000-0000-000035030000}"/>
    <cellStyle name="計算 16" xfId="800" xr:uid="{00000000-0005-0000-0000-000036030000}"/>
    <cellStyle name="計算 17" xfId="801" xr:uid="{00000000-0005-0000-0000-000037030000}"/>
    <cellStyle name="計算 18" xfId="802" xr:uid="{00000000-0005-0000-0000-000038030000}"/>
    <cellStyle name="計算 19" xfId="803" xr:uid="{00000000-0005-0000-0000-000039030000}"/>
    <cellStyle name="計算 2" xfId="804" xr:uid="{00000000-0005-0000-0000-00003A030000}"/>
    <cellStyle name="計算 2 2" xfId="805" xr:uid="{00000000-0005-0000-0000-00003B030000}"/>
    <cellStyle name="計算 2 2 2" xfId="806" xr:uid="{00000000-0005-0000-0000-00003C030000}"/>
    <cellStyle name="計算 2 2 2 2" xfId="1403" xr:uid="{00000000-0005-0000-0000-00003D030000}"/>
    <cellStyle name="計算 2 2 2 2 2" xfId="1404" xr:uid="{00000000-0005-0000-0000-00003E030000}"/>
    <cellStyle name="計算 2 2 2 3" xfId="1405" xr:uid="{00000000-0005-0000-0000-00003F030000}"/>
    <cellStyle name="計算 2 2 3" xfId="807" xr:uid="{00000000-0005-0000-0000-000040030000}"/>
    <cellStyle name="計算 2 2 3 2" xfId="1406" xr:uid="{00000000-0005-0000-0000-000041030000}"/>
    <cellStyle name="計算 20" xfId="808" xr:uid="{00000000-0005-0000-0000-000042030000}"/>
    <cellStyle name="計算 21" xfId="809" xr:uid="{00000000-0005-0000-0000-000043030000}"/>
    <cellStyle name="計算 22" xfId="810" xr:uid="{00000000-0005-0000-0000-000044030000}"/>
    <cellStyle name="計算 23" xfId="811" xr:uid="{00000000-0005-0000-0000-000045030000}"/>
    <cellStyle name="計算 24" xfId="812" xr:uid="{00000000-0005-0000-0000-000046030000}"/>
    <cellStyle name="計算 25" xfId="813" xr:uid="{00000000-0005-0000-0000-000047030000}"/>
    <cellStyle name="計算 3" xfId="814" xr:uid="{00000000-0005-0000-0000-000048030000}"/>
    <cellStyle name="計算 3 2" xfId="815" xr:uid="{00000000-0005-0000-0000-000049030000}"/>
    <cellStyle name="計算 3 2 2" xfId="1407" xr:uid="{00000000-0005-0000-0000-00004A030000}"/>
    <cellStyle name="計算 3 2 2 2" xfId="1408" xr:uid="{00000000-0005-0000-0000-00004B030000}"/>
    <cellStyle name="計算 3 2 3" xfId="1409" xr:uid="{00000000-0005-0000-0000-00004C030000}"/>
    <cellStyle name="計算 3 3" xfId="816" xr:uid="{00000000-0005-0000-0000-00004D030000}"/>
    <cellStyle name="計算 3 3 2" xfId="1410" xr:uid="{00000000-0005-0000-0000-00004E030000}"/>
    <cellStyle name="計算 4" xfId="817" xr:uid="{00000000-0005-0000-0000-00004F030000}"/>
    <cellStyle name="計算 4 2" xfId="818" xr:uid="{00000000-0005-0000-0000-000050030000}"/>
    <cellStyle name="計算 4 2 2" xfId="1411" xr:uid="{00000000-0005-0000-0000-000051030000}"/>
    <cellStyle name="計算 4 2 2 2" xfId="1412" xr:uid="{00000000-0005-0000-0000-000052030000}"/>
    <cellStyle name="計算 4 2 3" xfId="1413" xr:uid="{00000000-0005-0000-0000-000053030000}"/>
    <cellStyle name="計算 4 3" xfId="819" xr:uid="{00000000-0005-0000-0000-000054030000}"/>
    <cellStyle name="計算 4 3 2" xfId="1414" xr:uid="{00000000-0005-0000-0000-000055030000}"/>
    <cellStyle name="計算 5" xfId="820" xr:uid="{00000000-0005-0000-0000-000056030000}"/>
    <cellStyle name="計算 6" xfId="821" xr:uid="{00000000-0005-0000-0000-000057030000}"/>
    <cellStyle name="計算 7" xfId="822" xr:uid="{00000000-0005-0000-0000-000058030000}"/>
    <cellStyle name="計算 8" xfId="823" xr:uid="{00000000-0005-0000-0000-000059030000}"/>
    <cellStyle name="計算 9" xfId="824" xr:uid="{00000000-0005-0000-0000-00005A030000}"/>
    <cellStyle name="警告文 10" xfId="825" xr:uid="{00000000-0005-0000-0000-00005B030000}"/>
    <cellStyle name="警告文 11" xfId="826" xr:uid="{00000000-0005-0000-0000-00005C030000}"/>
    <cellStyle name="警告文 12" xfId="827" xr:uid="{00000000-0005-0000-0000-00005D030000}"/>
    <cellStyle name="警告文 13" xfId="828" xr:uid="{00000000-0005-0000-0000-00005E030000}"/>
    <cellStyle name="警告文 14" xfId="829" xr:uid="{00000000-0005-0000-0000-00005F030000}"/>
    <cellStyle name="警告文 15" xfId="830" xr:uid="{00000000-0005-0000-0000-000060030000}"/>
    <cellStyle name="警告文 16" xfId="831" xr:uid="{00000000-0005-0000-0000-000061030000}"/>
    <cellStyle name="警告文 17" xfId="832" xr:uid="{00000000-0005-0000-0000-000062030000}"/>
    <cellStyle name="警告文 18" xfId="833" xr:uid="{00000000-0005-0000-0000-000063030000}"/>
    <cellStyle name="警告文 19" xfId="834" xr:uid="{00000000-0005-0000-0000-000064030000}"/>
    <cellStyle name="警告文 2" xfId="835" xr:uid="{00000000-0005-0000-0000-000065030000}"/>
    <cellStyle name="警告文 2 2" xfId="836" xr:uid="{00000000-0005-0000-0000-000066030000}"/>
    <cellStyle name="警告文 20" xfId="837" xr:uid="{00000000-0005-0000-0000-000067030000}"/>
    <cellStyle name="警告文 21" xfId="838" xr:uid="{00000000-0005-0000-0000-000068030000}"/>
    <cellStyle name="警告文 22" xfId="839" xr:uid="{00000000-0005-0000-0000-000069030000}"/>
    <cellStyle name="警告文 23" xfId="840" xr:uid="{00000000-0005-0000-0000-00006A030000}"/>
    <cellStyle name="警告文 24" xfId="841" xr:uid="{00000000-0005-0000-0000-00006B030000}"/>
    <cellStyle name="警告文 25" xfId="842" xr:uid="{00000000-0005-0000-0000-00006C030000}"/>
    <cellStyle name="警告文 3" xfId="843" xr:uid="{00000000-0005-0000-0000-00006D030000}"/>
    <cellStyle name="警告文 3 2" xfId="844" xr:uid="{00000000-0005-0000-0000-00006E030000}"/>
    <cellStyle name="警告文 4" xfId="845" xr:uid="{00000000-0005-0000-0000-00006F030000}"/>
    <cellStyle name="警告文 5" xfId="846" xr:uid="{00000000-0005-0000-0000-000070030000}"/>
    <cellStyle name="警告文 6" xfId="847" xr:uid="{00000000-0005-0000-0000-000071030000}"/>
    <cellStyle name="警告文 7" xfId="848" xr:uid="{00000000-0005-0000-0000-000072030000}"/>
    <cellStyle name="警告文 8" xfId="849" xr:uid="{00000000-0005-0000-0000-000073030000}"/>
    <cellStyle name="警告文 9" xfId="850" xr:uid="{00000000-0005-0000-0000-000074030000}"/>
    <cellStyle name="桁区切り 2" xfId="851" xr:uid="{00000000-0005-0000-0000-000076030000}"/>
    <cellStyle name="桁区切り 2 2" xfId="852" xr:uid="{00000000-0005-0000-0000-000077030000}"/>
    <cellStyle name="桁区切り 2 2 2" xfId="853" xr:uid="{00000000-0005-0000-0000-000078030000}"/>
    <cellStyle name="桁区切り 2 3" xfId="854" xr:uid="{00000000-0005-0000-0000-000079030000}"/>
    <cellStyle name="桁区切り 2 4" xfId="1415" xr:uid="{00000000-0005-0000-0000-00007A030000}"/>
    <cellStyle name="桁区切り 2 5" xfId="1416" xr:uid="{00000000-0005-0000-0000-00007B030000}"/>
    <cellStyle name="桁区切り 2 5 2" xfId="1417" xr:uid="{00000000-0005-0000-0000-00007C030000}"/>
    <cellStyle name="桁区切り 2 5 3" xfId="1418" xr:uid="{00000000-0005-0000-0000-00007D030000}"/>
    <cellStyle name="桁区切り 2 5 3 2" xfId="1419" xr:uid="{00000000-0005-0000-0000-00007E030000}"/>
    <cellStyle name="桁区切り 2 6" xfId="1420" xr:uid="{00000000-0005-0000-0000-00007F030000}"/>
    <cellStyle name="桁区切り 2 6 2" xfId="1558" xr:uid="{00000000-0005-0000-0000-000080030000}"/>
    <cellStyle name="桁区切り 2 7" xfId="1421" xr:uid="{00000000-0005-0000-0000-000081030000}"/>
    <cellStyle name="桁区切り 2 8" xfId="1422" xr:uid="{00000000-0005-0000-0000-000082030000}"/>
    <cellStyle name="桁区切り 2 8 2" xfId="1423" xr:uid="{00000000-0005-0000-0000-000083030000}"/>
    <cellStyle name="桁区切り 2 8 2 2" xfId="1424" xr:uid="{00000000-0005-0000-0000-000084030000}"/>
    <cellStyle name="桁区切り 2 8 2 2 2" xfId="1425" xr:uid="{00000000-0005-0000-0000-000085030000}"/>
    <cellStyle name="桁区切り 2 8 2 2 2 2" xfId="1426" xr:uid="{00000000-0005-0000-0000-000086030000}"/>
    <cellStyle name="桁区切り 2 8 2 2 2 2 2" xfId="1427" xr:uid="{00000000-0005-0000-0000-000087030000}"/>
    <cellStyle name="桁区切り 2 8 2 3" xfId="1428" xr:uid="{00000000-0005-0000-0000-000088030000}"/>
    <cellStyle name="桁区切り 2 8 2 3 2" xfId="1429" xr:uid="{00000000-0005-0000-0000-000089030000}"/>
    <cellStyle name="桁区切り 2 8 2 3 2 2" xfId="1430" xr:uid="{00000000-0005-0000-0000-00008A030000}"/>
    <cellStyle name="桁区切り 2 9" xfId="1577" xr:uid="{331FE2E6-1B50-46EA-96E8-18C618A5ED0A}"/>
    <cellStyle name="桁区切り 3" xfId="855" xr:uid="{00000000-0005-0000-0000-00008B030000}"/>
    <cellStyle name="桁区切り 3 2" xfId="856" xr:uid="{00000000-0005-0000-0000-00008C030000}"/>
    <cellStyle name="桁区切り 3 5" xfId="1431" xr:uid="{00000000-0005-0000-0000-00008D030000}"/>
    <cellStyle name="桁区切り 4" xfId="857" xr:uid="{00000000-0005-0000-0000-00008E030000}"/>
    <cellStyle name="桁区切り 4 2" xfId="1432" xr:uid="{00000000-0005-0000-0000-00008F030000}"/>
    <cellStyle name="桁区切り 5" xfId="1433" xr:uid="{00000000-0005-0000-0000-000090030000}"/>
    <cellStyle name="桁区切り 5 2" xfId="1559" xr:uid="{00000000-0005-0000-0000-000091030000}"/>
    <cellStyle name="桁区切り 5 2 2" xfId="1560" xr:uid="{00000000-0005-0000-0000-000092030000}"/>
    <cellStyle name="桁区切り 5 3" xfId="1561" xr:uid="{00000000-0005-0000-0000-000093030000}"/>
    <cellStyle name="桁区切り 6" xfId="1434" xr:uid="{00000000-0005-0000-0000-000094030000}"/>
    <cellStyle name="桁区切り 7" xfId="1435" xr:uid="{00000000-0005-0000-0000-000095030000}"/>
    <cellStyle name="桁区切り 8" xfId="1436" xr:uid="{00000000-0005-0000-0000-000096030000}"/>
    <cellStyle name="桁区切り 8 2" xfId="1437" xr:uid="{00000000-0005-0000-0000-000097030000}"/>
    <cellStyle name="見出し 1 10" xfId="858" xr:uid="{00000000-0005-0000-0000-000098030000}"/>
    <cellStyle name="見出し 1 11" xfId="859" xr:uid="{00000000-0005-0000-0000-000099030000}"/>
    <cellStyle name="見出し 1 12" xfId="860" xr:uid="{00000000-0005-0000-0000-00009A030000}"/>
    <cellStyle name="見出し 1 13" xfId="861" xr:uid="{00000000-0005-0000-0000-00009B030000}"/>
    <cellStyle name="見出し 1 14" xfId="862" xr:uid="{00000000-0005-0000-0000-00009C030000}"/>
    <cellStyle name="見出し 1 15" xfId="863" xr:uid="{00000000-0005-0000-0000-00009D030000}"/>
    <cellStyle name="見出し 1 16" xfId="864" xr:uid="{00000000-0005-0000-0000-00009E030000}"/>
    <cellStyle name="見出し 1 17" xfId="865" xr:uid="{00000000-0005-0000-0000-00009F030000}"/>
    <cellStyle name="見出し 1 18" xfId="866" xr:uid="{00000000-0005-0000-0000-0000A0030000}"/>
    <cellStyle name="見出し 1 19" xfId="867" xr:uid="{00000000-0005-0000-0000-0000A1030000}"/>
    <cellStyle name="見出し 1 2" xfId="868" xr:uid="{00000000-0005-0000-0000-0000A2030000}"/>
    <cellStyle name="見出し 1 2 2" xfId="869" xr:uid="{00000000-0005-0000-0000-0000A3030000}"/>
    <cellStyle name="見出し 1 20" xfId="870" xr:uid="{00000000-0005-0000-0000-0000A4030000}"/>
    <cellStyle name="見出し 1 21" xfId="871" xr:uid="{00000000-0005-0000-0000-0000A5030000}"/>
    <cellStyle name="見出し 1 22" xfId="872" xr:uid="{00000000-0005-0000-0000-0000A6030000}"/>
    <cellStyle name="見出し 1 23" xfId="873" xr:uid="{00000000-0005-0000-0000-0000A7030000}"/>
    <cellStyle name="見出し 1 24" xfId="874" xr:uid="{00000000-0005-0000-0000-0000A8030000}"/>
    <cellStyle name="見出し 1 25" xfId="875" xr:uid="{00000000-0005-0000-0000-0000A9030000}"/>
    <cellStyle name="見出し 1 3" xfId="876" xr:uid="{00000000-0005-0000-0000-0000AA030000}"/>
    <cellStyle name="見出し 1 3 2" xfId="877" xr:uid="{00000000-0005-0000-0000-0000AB030000}"/>
    <cellStyle name="見出し 1 4" xfId="878" xr:uid="{00000000-0005-0000-0000-0000AC030000}"/>
    <cellStyle name="見出し 1 5" xfId="879" xr:uid="{00000000-0005-0000-0000-0000AD030000}"/>
    <cellStyle name="見出し 1 6" xfId="880" xr:uid="{00000000-0005-0000-0000-0000AE030000}"/>
    <cellStyle name="見出し 1 7" xfId="881" xr:uid="{00000000-0005-0000-0000-0000AF030000}"/>
    <cellStyle name="見出し 1 8" xfId="882" xr:uid="{00000000-0005-0000-0000-0000B0030000}"/>
    <cellStyle name="見出し 1 9" xfId="883" xr:uid="{00000000-0005-0000-0000-0000B1030000}"/>
    <cellStyle name="見出し 2 10" xfId="884" xr:uid="{00000000-0005-0000-0000-0000B2030000}"/>
    <cellStyle name="見出し 2 11" xfId="885" xr:uid="{00000000-0005-0000-0000-0000B3030000}"/>
    <cellStyle name="見出し 2 12" xfId="886" xr:uid="{00000000-0005-0000-0000-0000B4030000}"/>
    <cellStyle name="見出し 2 13" xfId="887" xr:uid="{00000000-0005-0000-0000-0000B5030000}"/>
    <cellStyle name="見出し 2 14" xfId="888" xr:uid="{00000000-0005-0000-0000-0000B6030000}"/>
    <cellStyle name="見出し 2 15" xfId="889" xr:uid="{00000000-0005-0000-0000-0000B7030000}"/>
    <cellStyle name="見出し 2 16" xfId="890" xr:uid="{00000000-0005-0000-0000-0000B8030000}"/>
    <cellStyle name="見出し 2 17" xfId="891" xr:uid="{00000000-0005-0000-0000-0000B9030000}"/>
    <cellStyle name="見出し 2 18" xfId="892" xr:uid="{00000000-0005-0000-0000-0000BA030000}"/>
    <cellStyle name="見出し 2 19" xfId="893" xr:uid="{00000000-0005-0000-0000-0000BB030000}"/>
    <cellStyle name="見出し 2 2" xfId="894" xr:uid="{00000000-0005-0000-0000-0000BC030000}"/>
    <cellStyle name="見出し 2 2 2" xfId="895" xr:uid="{00000000-0005-0000-0000-0000BD030000}"/>
    <cellStyle name="見出し 2 20" xfId="896" xr:uid="{00000000-0005-0000-0000-0000BE030000}"/>
    <cellStyle name="見出し 2 21" xfId="897" xr:uid="{00000000-0005-0000-0000-0000BF030000}"/>
    <cellStyle name="見出し 2 22" xfId="898" xr:uid="{00000000-0005-0000-0000-0000C0030000}"/>
    <cellStyle name="見出し 2 23" xfId="899" xr:uid="{00000000-0005-0000-0000-0000C1030000}"/>
    <cellStyle name="見出し 2 24" xfId="900" xr:uid="{00000000-0005-0000-0000-0000C2030000}"/>
    <cellStyle name="見出し 2 25" xfId="901" xr:uid="{00000000-0005-0000-0000-0000C3030000}"/>
    <cellStyle name="見出し 2 3" xfId="902" xr:uid="{00000000-0005-0000-0000-0000C4030000}"/>
    <cellStyle name="見出し 2 3 2" xfId="903" xr:uid="{00000000-0005-0000-0000-0000C5030000}"/>
    <cellStyle name="見出し 2 4" xfId="904" xr:uid="{00000000-0005-0000-0000-0000C6030000}"/>
    <cellStyle name="見出し 2 5" xfId="905" xr:uid="{00000000-0005-0000-0000-0000C7030000}"/>
    <cellStyle name="見出し 2 6" xfId="906" xr:uid="{00000000-0005-0000-0000-0000C8030000}"/>
    <cellStyle name="見出し 2 7" xfId="907" xr:uid="{00000000-0005-0000-0000-0000C9030000}"/>
    <cellStyle name="見出し 2 8" xfId="908" xr:uid="{00000000-0005-0000-0000-0000CA030000}"/>
    <cellStyle name="見出し 2 9" xfId="909" xr:uid="{00000000-0005-0000-0000-0000CB030000}"/>
    <cellStyle name="見出し 3 10" xfId="910" xr:uid="{00000000-0005-0000-0000-0000CC030000}"/>
    <cellStyle name="見出し 3 11" xfId="911" xr:uid="{00000000-0005-0000-0000-0000CD030000}"/>
    <cellStyle name="見出し 3 12" xfId="912" xr:uid="{00000000-0005-0000-0000-0000CE030000}"/>
    <cellStyle name="見出し 3 13" xfId="913" xr:uid="{00000000-0005-0000-0000-0000CF030000}"/>
    <cellStyle name="見出し 3 14" xfId="914" xr:uid="{00000000-0005-0000-0000-0000D0030000}"/>
    <cellStyle name="見出し 3 15" xfId="915" xr:uid="{00000000-0005-0000-0000-0000D1030000}"/>
    <cellStyle name="見出し 3 16" xfId="916" xr:uid="{00000000-0005-0000-0000-0000D2030000}"/>
    <cellStyle name="見出し 3 17" xfId="917" xr:uid="{00000000-0005-0000-0000-0000D3030000}"/>
    <cellStyle name="見出し 3 18" xfId="918" xr:uid="{00000000-0005-0000-0000-0000D4030000}"/>
    <cellStyle name="見出し 3 19" xfId="919" xr:uid="{00000000-0005-0000-0000-0000D5030000}"/>
    <cellStyle name="見出し 3 2" xfId="920" xr:uid="{00000000-0005-0000-0000-0000D6030000}"/>
    <cellStyle name="見出し 3 2 2" xfId="921" xr:uid="{00000000-0005-0000-0000-0000D7030000}"/>
    <cellStyle name="見出し 3 20" xfId="922" xr:uid="{00000000-0005-0000-0000-0000D8030000}"/>
    <cellStyle name="見出し 3 21" xfId="923" xr:uid="{00000000-0005-0000-0000-0000D9030000}"/>
    <cellStyle name="見出し 3 22" xfId="924" xr:uid="{00000000-0005-0000-0000-0000DA030000}"/>
    <cellStyle name="見出し 3 23" xfId="925" xr:uid="{00000000-0005-0000-0000-0000DB030000}"/>
    <cellStyle name="見出し 3 24" xfId="926" xr:uid="{00000000-0005-0000-0000-0000DC030000}"/>
    <cellStyle name="見出し 3 25" xfId="927" xr:uid="{00000000-0005-0000-0000-0000DD030000}"/>
    <cellStyle name="見出し 3 3" xfId="928" xr:uid="{00000000-0005-0000-0000-0000DE030000}"/>
    <cellStyle name="見出し 3 3 2" xfId="929" xr:uid="{00000000-0005-0000-0000-0000DF030000}"/>
    <cellStyle name="見出し 3 4" xfId="930" xr:uid="{00000000-0005-0000-0000-0000E0030000}"/>
    <cellStyle name="見出し 3 5" xfId="931" xr:uid="{00000000-0005-0000-0000-0000E1030000}"/>
    <cellStyle name="見出し 3 6" xfId="932" xr:uid="{00000000-0005-0000-0000-0000E2030000}"/>
    <cellStyle name="見出し 3 7" xfId="933" xr:uid="{00000000-0005-0000-0000-0000E3030000}"/>
    <cellStyle name="見出し 3 8" xfId="934" xr:uid="{00000000-0005-0000-0000-0000E4030000}"/>
    <cellStyle name="見出し 3 9" xfId="935" xr:uid="{00000000-0005-0000-0000-0000E5030000}"/>
    <cellStyle name="見出し 4 10" xfId="936" xr:uid="{00000000-0005-0000-0000-0000E6030000}"/>
    <cellStyle name="見出し 4 11" xfId="937" xr:uid="{00000000-0005-0000-0000-0000E7030000}"/>
    <cellStyle name="見出し 4 12" xfId="938" xr:uid="{00000000-0005-0000-0000-0000E8030000}"/>
    <cellStyle name="見出し 4 13" xfId="939" xr:uid="{00000000-0005-0000-0000-0000E9030000}"/>
    <cellStyle name="見出し 4 14" xfId="940" xr:uid="{00000000-0005-0000-0000-0000EA030000}"/>
    <cellStyle name="見出し 4 15" xfId="941" xr:uid="{00000000-0005-0000-0000-0000EB030000}"/>
    <cellStyle name="見出し 4 16" xfId="942" xr:uid="{00000000-0005-0000-0000-0000EC030000}"/>
    <cellStyle name="見出し 4 17" xfId="943" xr:uid="{00000000-0005-0000-0000-0000ED030000}"/>
    <cellStyle name="見出し 4 18" xfId="944" xr:uid="{00000000-0005-0000-0000-0000EE030000}"/>
    <cellStyle name="見出し 4 19" xfId="945" xr:uid="{00000000-0005-0000-0000-0000EF030000}"/>
    <cellStyle name="見出し 4 2" xfId="946" xr:uid="{00000000-0005-0000-0000-0000F0030000}"/>
    <cellStyle name="見出し 4 2 2" xfId="947" xr:uid="{00000000-0005-0000-0000-0000F1030000}"/>
    <cellStyle name="見出し 4 20" xfId="948" xr:uid="{00000000-0005-0000-0000-0000F2030000}"/>
    <cellStyle name="見出し 4 21" xfId="949" xr:uid="{00000000-0005-0000-0000-0000F3030000}"/>
    <cellStyle name="見出し 4 22" xfId="950" xr:uid="{00000000-0005-0000-0000-0000F4030000}"/>
    <cellStyle name="見出し 4 23" xfId="951" xr:uid="{00000000-0005-0000-0000-0000F5030000}"/>
    <cellStyle name="見出し 4 24" xfId="952" xr:uid="{00000000-0005-0000-0000-0000F6030000}"/>
    <cellStyle name="見出し 4 25" xfId="953" xr:uid="{00000000-0005-0000-0000-0000F7030000}"/>
    <cellStyle name="見出し 4 3" xfId="954" xr:uid="{00000000-0005-0000-0000-0000F8030000}"/>
    <cellStyle name="見出し 4 3 2" xfId="955" xr:uid="{00000000-0005-0000-0000-0000F9030000}"/>
    <cellStyle name="見出し 4 4" xfId="956" xr:uid="{00000000-0005-0000-0000-0000FA030000}"/>
    <cellStyle name="見出し 4 5" xfId="957" xr:uid="{00000000-0005-0000-0000-0000FB030000}"/>
    <cellStyle name="見出し 4 6" xfId="958" xr:uid="{00000000-0005-0000-0000-0000FC030000}"/>
    <cellStyle name="見出し 4 7" xfId="959" xr:uid="{00000000-0005-0000-0000-0000FD030000}"/>
    <cellStyle name="見出し 4 8" xfId="960" xr:uid="{00000000-0005-0000-0000-0000FE030000}"/>
    <cellStyle name="見出し 4 9" xfId="961" xr:uid="{00000000-0005-0000-0000-0000FF030000}"/>
    <cellStyle name="集計 10" xfId="962" xr:uid="{00000000-0005-0000-0000-000000040000}"/>
    <cellStyle name="集計 11" xfId="963" xr:uid="{00000000-0005-0000-0000-000001040000}"/>
    <cellStyle name="集計 12" xfId="964" xr:uid="{00000000-0005-0000-0000-000002040000}"/>
    <cellStyle name="集計 13" xfId="965" xr:uid="{00000000-0005-0000-0000-000003040000}"/>
    <cellStyle name="集計 14" xfId="966" xr:uid="{00000000-0005-0000-0000-000004040000}"/>
    <cellStyle name="集計 15" xfId="967" xr:uid="{00000000-0005-0000-0000-000005040000}"/>
    <cellStyle name="集計 16" xfId="968" xr:uid="{00000000-0005-0000-0000-000006040000}"/>
    <cellStyle name="集計 17" xfId="969" xr:uid="{00000000-0005-0000-0000-000007040000}"/>
    <cellStyle name="集計 18" xfId="970" xr:uid="{00000000-0005-0000-0000-000008040000}"/>
    <cellStyle name="集計 19" xfId="971" xr:uid="{00000000-0005-0000-0000-000009040000}"/>
    <cellStyle name="集計 2" xfId="972" xr:uid="{00000000-0005-0000-0000-00000A040000}"/>
    <cellStyle name="集計 2 2" xfId="973" xr:uid="{00000000-0005-0000-0000-00000B040000}"/>
    <cellStyle name="集計 2 2 2" xfId="974" xr:uid="{00000000-0005-0000-0000-00000C040000}"/>
    <cellStyle name="集計 2 2 2 2" xfId="1438" xr:uid="{00000000-0005-0000-0000-00000D040000}"/>
    <cellStyle name="集計 2 2 2 2 2" xfId="1439" xr:uid="{00000000-0005-0000-0000-00000E040000}"/>
    <cellStyle name="集計 2 2 2 3" xfId="1440" xr:uid="{00000000-0005-0000-0000-00000F040000}"/>
    <cellStyle name="集計 2 2 3" xfId="975" xr:uid="{00000000-0005-0000-0000-000010040000}"/>
    <cellStyle name="集計 2 2 3 2" xfId="1441" xr:uid="{00000000-0005-0000-0000-000011040000}"/>
    <cellStyle name="集計 20" xfId="976" xr:uid="{00000000-0005-0000-0000-000012040000}"/>
    <cellStyle name="集計 21" xfId="977" xr:uid="{00000000-0005-0000-0000-000013040000}"/>
    <cellStyle name="集計 22" xfId="978" xr:uid="{00000000-0005-0000-0000-000014040000}"/>
    <cellStyle name="集計 23" xfId="979" xr:uid="{00000000-0005-0000-0000-000015040000}"/>
    <cellStyle name="集計 24" xfId="980" xr:uid="{00000000-0005-0000-0000-000016040000}"/>
    <cellStyle name="集計 25" xfId="981" xr:uid="{00000000-0005-0000-0000-000017040000}"/>
    <cellStyle name="集計 3" xfId="982" xr:uid="{00000000-0005-0000-0000-000018040000}"/>
    <cellStyle name="集計 3 2" xfId="983" xr:uid="{00000000-0005-0000-0000-000019040000}"/>
    <cellStyle name="集計 3 2 2" xfId="1442" xr:uid="{00000000-0005-0000-0000-00001A040000}"/>
    <cellStyle name="集計 3 2 2 2" xfId="1443" xr:uid="{00000000-0005-0000-0000-00001B040000}"/>
    <cellStyle name="集計 3 2 3" xfId="1444" xr:uid="{00000000-0005-0000-0000-00001C040000}"/>
    <cellStyle name="集計 3 3" xfId="984" xr:uid="{00000000-0005-0000-0000-00001D040000}"/>
    <cellStyle name="集計 3 3 2" xfId="1445" xr:uid="{00000000-0005-0000-0000-00001E040000}"/>
    <cellStyle name="集計 4" xfId="985" xr:uid="{00000000-0005-0000-0000-00001F040000}"/>
    <cellStyle name="集計 4 2" xfId="986" xr:uid="{00000000-0005-0000-0000-000020040000}"/>
    <cellStyle name="集計 4 2 2" xfId="1446" xr:uid="{00000000-0005-0000-0000-000021040000}"/>
    <cellStyle name="集計 4 2 2 2" xfId="1447" xr:uid="{00000000-0005-0000-0000-000022040000}"/>
    <cellStyle name="集計 4 2 3" xfId="1448" xr:uid="{00000000-0005-0000-0000-000023040000}"/>
    <cellStyle name="集計 4 3" xfId="987" xr:uid="{00000000-0005-0000-0000-000024040000}"/>
    <cellStyle name="集計 4 3 2" xfId="1449" xr:uid="{00000000-0005-0000-0000-000025040000}"/>
    <cellStyle name="集計 5" xfId="988" xr:uid="{00000000-0005-0000-0000-000026040000}"/>
    <cellStyle name="集計 6" xfId="989" xr:uid="{00000000-0005-0000-0000-000027040000}"/>
    <cellStyle name="集計 7" xfId="990" xr:uid="{00000000-0005-0000-0000-000028040000}"/>
    <cellStyle name="集計 8" xfId="991" xr:uid="{00000000-0005-0000-0000-000029040000}"/>
    <cellStyle name="集計 9" xfId="992" xr:uid="{00000000-0005-0000-0000-00002A040000}"/>
    <cellStyle name="出力 10" xfId="993" xr:uid="{00000000-0005-0000-0000-00002B040000}"/>
    <cellStyle name="出力 11" xfId="994" xr:uid="{00000000-0005-0000-0000-00002C040000}"/>
    <cellStyle name="出力 12" xfId="995" xr:uid="{00000000-0005-0000-0000-00002D040000}"/>
    <cellStyle name="出力 13" xfId="996" xr:uid="{00000000-0005-0000-0000-00002E040000}"/>
    <cellStyle name="出力 14" xfId="997" xr:uid="{00000000-0005-0000-0000-00002F040000}"/>
    <cellStyle name="出力 15" xfId="998" xr:uid="{00000000-0005-0000-0000-000030040000}"/>
    <cellStyle name="出力 16" xfId="999" xr:uid="{00000000-0005-0000-0000-000031040000}"/>
    <cellStyle name="出力 17" xfId="1000" xr:uid="{00000000-0005-0000-0000-000032040000}"/>
    <cellStyle name="出力 18" xfId="1001" xr:uid="{00000000-0005-0000-0000-000033040000}"/>
    <cellStyle name="出力 19" xfId="1002" xr:uid="{00000000-0005-0000-0000-000034040000}"/>
    <cellStyle name="出力 2" xfId="1003" xr:uid="{00000000-0005-0000-0000-000035040000}"/>
    <cellStyle name="出力 2 2" xfId="1004" xr:uid="{00000000-0005-0000-0000-000036040000}"/>
    <cellStyle name="出力 2 2 2" xfId="1005" xr:uid="{00000000-0005-0000-0000-000037040000}"/>
    <cellStyle name="出力 2 2 2 2" xfId="1450" xr:uid="{00000000-0005-0000-0000-000038040000}"/>
    <cellStyle name="出力 2 2 2 2 2" xfId="1451" xr:uid="{00000000-0005-0000-0000-000039040000}"/>
    <cellStyle name="出力 2 2 2 3" xfId="1452" xr:uid="{00000000-0005-0000-0000-00003A040000}"/>
    <cellStyle name="出力 2 2 3" xfId="1006" xr:uid="{00000000-0005-0000-0000-00003B040000}"/>
    <cellStyle name="出力 2 2 3 2" xfId="1453" xr:uid="{00000000-0005-0000-0000-00003C040000}"/>
    <cellStyle name="出力 2 2 4" xfId="1562" xr:uid="{00000000-0005-0000-0000-00003D040000}"/>
    <cellStyle name="出力 20" xfId="1007" xr:uid="{00000000-0005-0000-0000-00003E040000}"/>
    <cellStyle name="出力 21" xfId="1008" xr:uid="{00000000-0005-0000-0000-00003F040000}"/>
    <cellStyle name="出力 22" xfId="1009" xr:uid="{00000000-0005-0000-0000-000040040000}"/>
    <cellStyle name="出力 23" xfId="1010" xr:uid="{00000000-0005-0000-0000-000041040000}"/>
    <cellStyle name="出力 24" xfId="1011" xr:uid="{00000000-0005-0000-0000-000042040000}"/>
    <cellStyle name="出力 25" xfId="1012" xr:uid="{00000000-0005-0000-0000-000043040000}"/>
    <cellStyle name="出力 3" xfId="1013" xr:uid="{00000000-0005-0000-0000-000044040000}"/>
    <cellStyle name="出力 3 2" xfId="1014" xr:uid="{00000000-0005-0000-0000-000045040000}"/>
    <cellStyle name="出力 3 2 2" xfId="1454" xr:uid="{00000000-0005-0000-0000-000046040000}"/>
    <cellStyle name="出力 3 2 2 2" xfId="1455" xr:uid="{00000000-0005-0000-0000-000047040000}"/>
    <cellStyle name="出力 3 2 3" xfId="1456" xr:uid="{00000000-0005-0000-0000-000048040000}"/>
    <cellStyle name="出力 3 3" xfId="1015" xr:uid="{00000000-0005-0000-0000-000049040000}"/>
    <cellStyle name="出力 3 3 2" xfId="1457" xr:uid="{00000000-0005-0000-0000-00004A040000}"/>
    <cellStyle name="出力 3 4" xfId="1563" xr:uid="{00000000-0005-0000-0000-00004B040000}"/>
    <cellStyle name="出力 4" xfId="1016" xr:uid="{00000000-0005-0000-0000-00004C040000}"/>
    <cellStyle name="出力 4 2" xfId="1017" xr:uid="{00000000-0005-0000-0000-00004D040000}"/>
    <cellStyle name="出力 4 2 2" xfId="1458" xr:uid="{00000000-0005-0000-0000-00004E040000}"/>
    <cellStyle name="出力 4 2 2 2" xfId="1459" xr:uid="{00000000-0005-0000-0000-00004F040000}"/>
    <cellStyle name="出力 4 2 3" xfId="1460" xr:uid="{00000000-0005-0000-0000-000050040000}"/>
    <cellStyle name="出力 4 3" xfId="1018" xr:uid="{00000000-0005-0000-0000-000051040000}"/>
    <cellStyle name="出力 4 3 2" xfId="1461" xr:uid="{00000000-0005-0000-0000-000052040000}"/>
    <cellStyle name="出力 4 4" xfId="1564" xr:uid="{00000000-0005-0000-0000-000053040000}"/>
    <cellStyle name="出力 5" xfId="1019" xr:uid="{00000000-0005-0000-0000-000054040000}"/>
    <cellStyle name="出力 6" xfId="1020" xr:uid="{00000000-0005-0000-0000-000055040000}"/>
    <cellStyle name="出力 7" xfId="1021" xr:uid="{00000000-0005-0000-0000-000056040000}"/>
    <cellStyle name="出力 8" xfId="1022" xr:uid="{00000000-0005-0000-0000-000057040000}"/>
    <cellStyle name="出力 9" xfId="1023" xr:uid="{00000000-0005-0000-0000-000058040000}"/>
    <cellStyle name="説明文 10" xfId="1024" xr:uid="{00000000-0005-0000-0000-000059040000}"/>
    <cellStyle name="説明文 11" xfId="1025" xr:uid="{00000000-0005-0000-0000-00005A040000}"/>
    <cellStyle name="説明文 12" xfId="1026" xr:uid="{00000000-0005-0000-0000-00005B040000}"/>
    <cellStyle name="説明文 13" xfId="1027" xr:uid="{00000000-0005-0000-0000-00005C040000}"/>
    <cellStyle name="説明文 14" xfId="1028" xr:uid="{00000000-0005-0000-0000-00005D040000}"/>
    <cellStyle name="説明文 15" xfId="1029" xr:uid="{00000000-0005-0000-0000-00005E040000}"/>
    <cellStyle name="説明文 16" xfId="1030" xr:uid="{00000000-0005-0000-0000-00005F040000}"/>
    <cellStyle name="説明文 17" xfId="1031" xr:uid="{00000000-0005-0000-0000-000060040000}"/>
    <cellStyle name="説明文 18" xfId="1032" xr:uid="{00000000-0005-0000-0000-000061040000}"/>
    <cellStyle name="説明文 19" xfId="1033" xr:uid="{00000000-0005-0000-0000-000062040000}"/>
    <cellStyle name="説明文 2" xfId="1034" xr:uid="{00000000-0005-0000-0000-000063040000}"/>
    <cellStyle name="説明文 2 2" xfId="1035" xr:uid="{00000000-0005-0000-0000-000064040000}"/>
    <cellStyle name="説明文 20" xfId="1036" xr:uid="{00000000-0005-0000-0000-000065040000}"/>
    <cellStyle name="説明文 21" xfId="1037" xr:uid="{00000000-0005-0000-0000-000066040000}"/>
    <cellStyle name="説明文 22" xfId="1038" xr:uid="{00000000-0005-0000-0000-000067040000}"/>
    <cellStyle name="説明文 23" xfId="1039" xr:uid="{00000000-0005-0000-0000-000068040000}"/>
    <cellStyle name="説明文 24" xfId="1040" xr:uid="{00000000-0005-0000-0000-000069040000}"/>
    <cellStyle name="説明文 25" xfId="1041" xr:uid="{00000000-0005-0000-0000-00006A040000}"/>
    <cellStyle name="説明文 3" xfId="1042" xr:uid="{00000000-0005-0000-0000-00006B040000}"/>
    <cellStyle name="説明文 3 2" xfId="1043" xr:uid="{00000000-0005-0000-0000-00006C040000}"/>
    <cellStyle name="説明文 4" xfId="1044" xr:uid="{00000000-0005-0000-0000-00006D040000}"/>
    <cellStyle name="説明文 5" xfId="1045" xr:uid="{00000000-0005-0000-0000-00006E040000}"/>
    <cellStyle name="説明文 6" xfId="1046" xr:uid="{00000000-0005-0000-0000-00006F040000}"/>
    <cellStyle name="説明文 7" xfId="1047" xr:uid="{00000000-0005-0000-0000-000070040000}"/>
    <cellStyle name="説明文 8" xfId="1048" xr:uid="{00000000-0005-0000-0000-000071040000}"/>
    <cellStyle name="説明文 9" xfId="1049" xr:uid="{00000000-0005-0000-0000-000072040000}"/>
    <cellStyle name="通貨 2" xfId="1050" xr:uid="{00000000-0005-0000-0000-000073040000}"/>
    <cellStyle name="通貨 3" xfId="1051" xr:uid="{00000000-0005-0000-0000-000074040000}"/>
    <cellStyle name="通貨 3 2" xfId="1052" xr:uid="{00000000-0005-0000-0000-000075040000}"/>
    <cellStyle name="入力 10" xfId="1053" xr:uid="{00000000-0005-0000-0000-000076040000}"/>
    <cellStyle name="入力 11" xfId="1054" xr:uid="{00000000-0005-0000-0000-000077040000}"/>
    <cellStyle name="入力 12" xfId="1055" xr:uid="{00000000-0005-0000-0000-000078040000}"/>
    <cellStyle name="入力 13" xfId="1056" xr:uid="{00000000-0005-0000-0000-000079040000}"/>
    <cellStyle name="入力 14" xfId="1057" xr:uid="{00000000-0005-0000-0000-00007A040000}"/>
    <cellStyle name="入力 15" xfId="1058" xr:uid="{00000000-0005-0000-0000-00007B040000}"/>
    <cellStyle name="入力 16" xfId="1059" xr:uid="{00000000-0005-0000-0000-00007C040000}"/>
    <cellStyle name="入力 17" xfId="1060" xr:uid="{00000000-0005-0000-0000-00007D040000}"/>
    <cellStyle name="入力 18" xfId="1061" xr:uid="{00000000-0005-0000-0000-00007E040000}"/>
    <cellStyle name="入力 19" xfId="1062" xr:uid="{00000000-0005-0000-0000-00007F040000}"/>
    <cellStyle name="入力 2" xfId="1063" xr:uid="{00000000-0005-0000-0000-000080040000}"/>
    <cellStyle name="入力 2 2" xfId="1064" xr:uid="{00000000-0005-0000-0000-000081040000}"/>
    <cellStyle name="入力 2 2 2" xfId="1065" xr:uid="{00000000-0005-0000-0000-000082040000}"/>
    <cellStyle name="入力 2 2 2 2" xfId="1462" xr:uid="{00000000-0005-0000-0000-000083040000}"/>
    <cellStyle name="入力 2 2 2 2 2" xfId="1463" xr:uid="{00000000-0005-0000-0000-000084040000}"/>
    <cellStyle name="入力 2 2 2 3" xfId="1464" xr:uid="{00000000-0005-0000-0000-000085040000}"/>
    <cellStyle name="入力 2 2 3" xfId="1066" xr:uid="{00000000-0005-0000-0000-000086040000}"/>
    <cellStyle name="入力 2 2 3 2" xfId="1465" xr:uid="{00000000-0005-0000-0000-000087040000}"/>
    <cellStyle name="入力 20" xfId="1067" xr:uid="{00000000-0005-0000-0000-000088040000}"/>
    <cellStyle name="入力 21" xfId="1068" xr:uid="{00000000-0005-0000-0000-000089040000}"/>
    <cellStyle name="入力 22" xfId="1069" xr:uid="{00000000-0005-0000-0000-00008A040000}"/>
    <cellStyle name="入力 23" xfId="1070" xr:uid="{00000000-0005-0000-0000-00008B040000}"/>
    <cellStyle name="入力 24" xfId="1071" xr:uid="{00000000-0005-0000-0000-00008C040000}"/>
    <cellStyle name="入力 25" xfId="1072" xr:uid="{00000000-0005-0000-0000-00008D040000}"/>
    <cellStyle name="入力 3" xfId="1073" xr:uid="{00000000-0005-0000-0000-00008E040000}"/>
    <cellStyle name="入力 3 2" xfId="1074" xr:uid="{00000000-0005-0000-0000-00008F040000}"/>
    <cellStyle name="入力 3 2 2" xfId="1466" xr:uid="{00000000-0005-0000-0000-000090040000}"/>
    <cellStyle name="入力 3 2 2 2" xfId="1467" xr:uid="{00000000-0005-0000-0000-000091040000}"/>
    <cellStyle name="入力 3 2 3" xfId="1468" xr:uid="{00000000-0005-0000-0000-000092040000}"/>
    <cellStyle name="入力 3 3" xfId="1075" xr:uid="{00000000-0005-0000-0000-000093040000}"/>
    <cellStyle name="入力 3 3 2" xfId="1469" xr:uid="{00000000-0005-0000-0000-000094040000}"/>
    <cellStyle name="入力 4" xfId="1076" xr:uid="{00000000-0005-0000-0000-000095040000}"/>
    <cellStyle name="入力 4 2" xfId="1077" xr:uid="{00000000-0005-0000-0000-000096040000}"/>
    <cellStyle name="入力 4 2 2" xfId="1470" xr:uid="{00000000-0005-0000-0000-000097040000}"/>
    <cellStyle name="入力 4 2 2 2" xfId="1471" xr:uid="{00000000-0005-0000-0000-000098040000}"/>
    <cellStyle name="入力 4 2 3" xfId="1472" xr:uid="{00000000-0005-0000-0000-000099040000}"/>
    <cellStyle name="入力 4 3" xfId="1078" xr:uid="{00000000-0005-0000-0000-00009A040000}"/>
    <cellStyle name="入力 4 3 2" xfId="1473" xr:uid="{00000000-0005-0000-0000-00009B040000}"/>
    <cellStyle name="入力 5" xfId="1079" xr:uid="{00000000-0005-0000-0000-00009C040000}"/>
    <cellStyle name="入力 6" xfId="1080" xr:uid="{00000000-0005-0000-0000-00009D040000}"/>
    <cellStyle name="入力 7" xfId="1081" xr:uid="{00000000-0005-0000-0000-00009E040000}"/>
    <cellStyle name="入力 8" xfId="1082" xr:uid="{00000000-0005-0000-0000-00009F040000}"/>
    <cellStyle name="入力 9" xfId="1083" xr:uid="{00000000-0005-0000-0000-0000A0040000}"/>
    <cellStyle name="標準" xfId="0" builtinId="0"/>
    <cellStyle name="標準 10" xfId="1084" xr:uid="{00000000-0005-0000-0000-0000A2040000}"/>
    <cellStyle name="標準 10 10" xfId="1474" xr:uid="{00000000-0005-0000-0000-0000A3040000}"/>
    <cellStyle name="標準 10 11" xfId="1475" xr:uid="{00000000-0005-0000-0000-0000A4040000}"/>
    <cellStyle name="標準 10 12" xfId="1476" xr:uid="{00000000-0005-0000-0000-0000A5040000}"/>
    <cellStyle name="標準 10 2" xfId="1085" xr:uid="{00000000-0005-0000-0000-0000A6040000}"/>
    <cellStyle name="標準 10 3" xfId="1086" xr:uid="{00000000-0005-0000-0000-0000A7040000}"/>
    <cellStyle name="標準 10 4" xfId="1087" xr:uid="{00000000-0005-0000-0000-0000A8040000}"/>
    <cellStyle name="標準 10 4 2" xfId="1477" xr:uid="{00000000-0005-0000-0000-0000A9040000}"/>
    <cellStyle name="標準 10 4 2 2" xfId="1478" xr:uid="{00000000-0005-0000-0000-0000AA040000}"/>
    <cellStyle name="標準 10 4 2 2 2" xfId="1479" xr:uid="{00000000-0005-0000-0000-0000AB040000}"/>
    <cellStyle name="標準 10 4 2 2 2 2" xfId="1480" xr:uid="{00000000-0005-0000-0000-0000AC040000}"/>
    <cellStyle name="標準 10 4 2 2 2 2 2" xfId="1481" xr:uid="{00000000-0005-0000-0000-0000AD040000}"/>
    <cellStyle name="標準 10 4 2 2 2 2 2 2" xfId="1482" xr:uid="{00000000-0005-0000-0000-0000AE040000}"/>
    <cellStyle name="標準 10 4 3" xfId="1483" xr:uid="{00000000-0005-0000-0000-0000AF040000}"/>
    <cellStyle name="標準 10 4 3 2" xfId="1484" xr:uid="{00000000-0005-0000-0000-0000B0040000}"/>
    <cellStyle name="標準 10 5" xfId="1088" xr:uid="{00000000-0005-0000-0000-0000B1040000}"/>
    <cellStyle name="標準 10 6" xfId="1485" xr:uid="{00000000-0005-0000-0000-0000B2040000}"/>
    <cellStyle name="標準 10 6 2" xfId="1486" xr:uid="{00000000-0005-0000-0000-0000B3040000}"/>
    <cellStyle name="標準 10 6 2 2" xfId="1487" xr:uid="{00000000-0005-0000-0000-0000B4040000}"/>
    <cellStyle name="標準 10 6 2 3" xfId="1488" xr:uid="{00000000-0005-0000-0000-0000B5040000}"/>
    <cellStyle name="標準 10 6 2 3 2" xfId="1386" xr:uid="{00000000-0005-0000-0000-0000B6040000}"/>
    <cellStyle name="標準 10 7" xfId="1489" xr:uid="{00000000-0005-0000-0000-0000B7040000}"/>
    <cellStyle name="標準 10 8" xfId="1490" xr:uid="{00000000-0005-0000-0000-0000B8040000}"/>
    <cellStyle name="標準 10 8 2" xfId="1491" xr:uid="{00000000-0005-0000-0000-0000B9040000}"/>
    <cellStyle name="標準 10 8 2 2" xfId="1492" xr:uid="{00000000-0005-0000-0000-0000BA040000}"/>
    <cellStyle name="標準 10 8 2 2 2" xfId="1493" xr:uid="{00000000-0005-0000-0000-0000BB040000}"/>
    <cellStyle name="標準 10 8 2 2 3" xfId="1494" xr:uid="{00000000-0005-0000-0000-0000BC040000}"/>
    <cellStyle name="標準 10 8 2 2 3 2" xfId="1387" xr:uid="{00000000-0005-0000-0000-0000BD040000}"/>
    <cellStyle name="標準 10 8 2 2 3 2 2" xfId="1495" xr:uid="{00000000-0005-0000-0000-0000BE040000}"/>
    <cellStyle name="標準 10 8 2 3" xfId="1496" xr:uid="{00000000-0005-0000-0000-0000BF040000}"/>
    <cellStyle name="標準 10 8 2 4" xfId="1497" xr:uid="{00000000-0005-0000-0000-0000C0040000}"/>
    <cellStyle name="標準 10 8 2 4 2" xfId="1498" xr:uid="{00000000-0005-0000-0000-0000C1040000}"/>
    <cellStyle name="標準 10 8 2 4 2 2" xfId="1499" xr:uid="{00000000-0005-0000-0000-0000C2040000}"/>
    <cellStyle name="標準 10 8 3" xfId="1500" xr:uid="{00000000-0005-0000-0000-0000C3040000}"/>
    <cellStyle name="標準 10 8 4" xfId="1501" xr:uid="{00000000-0005-0000-0000-0000C4040000}"/>
    <cellStyle name="標準 10 8 4 2" xfId="1502" xr:uid="{00000000-0005-0000-0000-0000C5040000}"/>
    <cellStyle name="標準 10 8 4 2 2" xfId="1503" xr:uid="{00000000-0005-0000-0000-0000C6040000}"/>
    <cellStyle name="標準 10 8 4 2 3" xfId="1504" xr:uid="{00000000-0005-0000-0000-0000C7040000}"/>
    <cellStyle name="標準 10 9" xfId="1505" xr:uid="{00000000-0005-0000-0000-0000C8040000}"/>
    <cellStyle name="標準 10 9 2" xfId="1506" xr:uid="{00000000-0005-0000-0000-0000C9040000}"/>
    <cellStyle name="標準 10 9 3" xfId="1507" xr:uid="{00000000-0005-0000-0000-0000CA040000}"/>
    <cellStyle name="標準 10 9 3 2" xfId="1508" xr:uid="{00000000-0005-0000-0000-0000CB040000}"/>
    <cellStyle name="標準 11" xfId="1089" xr:uid="{00000000-0005-0000-0000-0000CC040000}"/>
    <cellStyle name="標準 11 2" xfId="1090" xr:uid="{00000000-0005-0000-0000-0000CD040000}"/>
    <cellStyle name="標準 11 3" xfId="1091" xr:uid="{00000000-0005-0000-0000-0000CE040000}"/>
    <cellStyle name="標準 11 4" xfId="1092" xr:uid="{00000000-0005-0000-0000-0000CF040000}"/>
    <cellStyle name="標準 12" xfId="1382" xr:uid="{00000000-0005-0000-0000-0000D0040000}"/>
    <cellStyle name="標準 12 2" xfId="1093" xr:uid="{00000000-0005-0000-0000-0000D1040000}"/>
    <cellStyle name="標準 12 3" xfId="1094" xr:uid="{00000000-0005-0000-0000-0000D2040000}"/>
    <cellStyle name="標準 13" xfId="1095" xr:uid="{00000000-0005-0000-0000-0000D3040000}"/>
    <cellStyle name="標準 13 2" xfId="1096" xr:uid="{00000000-0005-0000-0000-0000D4040000}"/>
    <cellStyle name="標準 14" xfId="1383" xr:uid="{00000000-0005-0000-0000-0000D5040000}"/>
    <cellStyle name="標準 14 2" xfId="1097" xr:uid="{00000000-0005-0000-0000-0000D6040000}"/>
    <cellStyle name="標準 14 3" xfId="1098" xr:uid="{00000000-0005-0000-0000-0000D7040000}"/>
    <cellStyle name="標準 14 4" xfId="1099" xr:uid="{00000000-0005-0000-0000-0000D8040000}"/>
    <cellStyle name="標準 14 5" xfId="1100" xr:uid="{00000000-0005-0000-0000-0000D9040000}"/>
    <cellStyle name="標準 14 6" xfId="1101" xr:uid="{00000000-0005-0000-0000-0000DA040000}"/>
    <cellStyle name="標準 14 7" xfId="1102" xr:uid="{00000000-0005-0000-0000-0000DB040000}"/>
    <cellStyle name="標準 14 8" xfId="1103" xr:uid="{00000000-0005-0000-0000-0000DC040000}"/>
    <cellStyle name="標準 15" xfId="1104" xr:uid="{00000000-0005-0000-0000-0000DD040000}"/>
    <cellStyle name="標準 15 2" xfId="1105" xr:uid="{00000000-0005-0000-0000-0000DE040000}"/>
    <cellStyle name="標準 15 3" xfId="1106" xr:uid="{00000000-0005-0000-0000-0000DF040000}"/>
    <cellStyle name="標準 15 4" xfId="1107" xr:uid="{00000000-0005-0000-0000-0000E0040000}"/>
    <cellStyle name="標準 15 5" xfId="1108" xr:uid="{00000000-0005-0000-0000-0000E1040000}"/>
    <cellStyle name="標準 15 6" xfId="1109" xr:uid="{00000000-0005-0000-0000-0000E2040000}"/>
    <cellStyle name="標準 15 7" xfId="1110" xr:uid="{00000000-0005-0000-0000-0000E3040000}"/>
    <cellStyle name="標準 16" xfId="1384" xr:uid="{00000000-0005-0000-0000-0000E4040000}"/>
    <cellStyle name="標準 16 2" xfId="1111" xr:uid="{00000000-0005-0000-0000-0000E5040000}"/>
    <cellStyle name="標準 16 3" xfId="1112" xr:uid="{00000000-0005-0000-0000-0000E6040000}"/>
    <cellStyle name="標準 16 4" xfId="1113" xr:uid="{00000000-0005-0000-0000-0000E7040000}"/>
    <cellStyle name="標準 16 5" xfId="1114" xr:uid="{00000000-0005-0000-0000-0000E8040000}"/>
    <cellStyle name="標準 16 6" xfId="1115" xr:uid="{00000000-0005-0000-0000-0000E9040000}"/>
    <cellStyle name="標準 17" xfId="1116" xr:uid="{00000000-0005-0000-0000-0000EA040000}"/>
    <cellStyle name="標準 17 2" xfId="1117" xr:uid="{00000000-0005-0000-0000-0000EB040000}"/>
    <cellStyle name="標準 17 3" xfId="1118" xr:uid="{00000000-0005-0000-0000-0000EC040000}"/>
    <cellStyle name="標準 17 4" xfId="1119" xr:uid="{00000000-0005-0000-0000-0000ED040000}"/>
    <cellStyle name="標準 17 5" xfId="1120" xr:uid="{00000000-0005-0000-0000-0000EE040000}"/>
    <cellStyle name="標準 18" xfId="1509" xr:uid="{00000000-0005-0000-0000-0000EF040000}"/>
    <cellStyle name="標準 18 2" xfId="1121" xr:uid="{00000000-0005-0000-0000-0000F0040000}"/>
    <cellStyle name="標準 18 3" xfId="1122" xr:uid="{00000000-0005-0000-0000-0000F1040000}"/>
    <cellStyle name="標準 19" xfId="1510" xr:uid="{00000000-0005-0000-0000-0000F2040000}"/>
    <cellStyle name="標準 19 2" xfId="1123" xr:uid="{00000000-0005-0000-0000-0000F3040000}"/>
    <cellStyle name="標準 19 2 2" xfId="1511" xr:uid="{00000000-0005-0000-0000-0000F4040000}"/>
    <cellStyle name="標準 19 2 2 2" xfId="1512" xr:uid="{00000000-0005-0000-0000-0000F5040000}"/>
    <cellStyle name="標準 19 2 2 2 2" xfId="1513" xr:uid="{00000000-0005-0000-0000-0000F6040000}"/>
    <cellStyle name="標準 19 2 2 2 2 2" xfId="1514" xr:uid="{00000000-0005-0000-0000-0000F7040000}"/>
    <cellStyle name="標準 19 2 2 2 2 2 2" xfId="1515" xr:uid="{00000000-0005-0000-0000-0000F8040000}"/>
    <cellStyle name="標準 19 2 2 2 2 2 2 2" xfId="1516" xr:uid="{00000000-0005-0000-0000-0000F9040000}"/>
    <cellStyle name="標準 19 2 2 2 2 2 2 2 2" xfId="1517" xr:uid="{00000000-0005-0000-0000-0000FA040000}"/>
    <cellStyle name="標準 19 2 2 2 2 2 3" xfId="1518" xr:uid="{00000000-0005-0000-0000-0000FB040000}"/>
    <cellStyle name="標準 19 2 2 2 2 2 4" xfId="1519" xr:uid="{00000000-0005-0000-0000-0000FC040000}"/>
    <cellStyle name="標準 19 2 2 2 2 2 4 2" xfId="1520" xr:uid="{00000000-0005-0000-0000-0000FD040000}"/>
    <cellStyle name="標準 19 2 2 2 2 2 4 3" xfId="1521" xr:uid="{00000000-0005-0000-0000-0000FE040000}"/>
    <cellStyle name="標準 19 2 2 2 3" xfId="1522" xr:uid="{00000000-0005-0000-0000-0000FF040000}"/>
    <cellStyle name="標準 19 2 2 2 3 2" xfId="1523" xr:uid="{00000000-0005-0000-0000-000000050000}"/>
    <cellStyle name="標準 19 2 2 2 3 2 2" xfId="1524" xr:uid="{00000000-0005-0000-0000-000001050000}"/>
    <cellStyle name="標準 19 2 2 2 3 2 3" xfId="1525" xr:uid="{00000000-0005-0000-0000-000002050000}"/>
    <cellStyle name="標準 19 2 2 3" xfId="1526" xr:uid="{00000000-0005-0000-0000-000003050000}"/>
    <cellStyle name="標準 19 2 2 3 2" xfId="1527" xr:uid="{00000000-0005-0000-0000-000004050000}"/>
    <cellStyle name="標準 19 2 2 3 2 2" xfId="1528" xr:uid="{00000000-0005-0000-0000-000005050000}"/>
    <cellStyle name="標準 2" xfId="1" xr:uid="{00000000-0005-0000-0000-000006050000}"/>
    <cellStyle name="標準 2 10" xfId="1124" xr:uid="{00000000-0005-0000-0000-000007050000}"/>
    <cellStyle name="標準 2 11" xfId="1125" xr:uid="{00000000-0005-0000-0000-000008050000}"/>
    <cellStyle name="標準 2 12" xfId="1126" xr:uid="{00000000-0005-0000-0000-000009050000}"/>
    <cellStyle name="標準 2 13" xfId="1127" xr:uid="{00000000-0005-0000-0000-00000A050000}"/>
    <cellStyle name="標準 2 14" xfId="1128" xr:uid="{00000000-0005-0000-0000-00000B050000}"/>
    <cellStyle name="標準 2 15" xfId="1129" xr:uid="{00000000-0005-0000-0000-00000C050000}"/>
    <cellStyle name="標準 2 16" xfId="1130" xr:uid="{00000000-0005-0000-0000-00000D050000}"/>
    <cellStyle name="標準 2 17" xfId="1131" xr:uid="{00000000-0005-0000-0000-00000E050000}"/>
    <cellStyle name="標準 2 18" xfId="1132" xr:uid="{00000000-0005-0000-0000-00000F050000}"/>
    <cellStyle name="標準 2 19" xfId="1133" xr:uid="{00000000-0005-0000-0000-000010050000}"/>
    <cellStyle name="標準 2 2" xfId="1134" xr:uid="{00000000-0005-0000-0000-000011050000}"/>
    <cellStyle name="標準 2 2 10" xfId="1135" xr:uid="{00000000-0005-0000-0000-000012050000}"/>
    <cellStyle name="標準 2 2 11" xfId="1136" xr:uid="{00000000-0005-0000-0000-000013050000}"/>
    <cellStyle name="標準 2 2 12" xfId="1137" xr:uid="{00000000-0005-0000-0000-000014050000}"/>
    <cellStyle name="標準 2 2 13" xfId="1138" xr:uid="{00000000-0005-0000-0000-000015050000}"/>
    <cellStyle name="標準 2 2 14" xfId="1139" xr:uid="{00000000-0005-0000-0000-000016050000}"/>
    <cellStyle name="標準 2 2 15" xfId="1140" xr:uid="{00000000-0005-0000-0000-000017050000}"/>
    <cellStyle name="標準 2 2 16" xfId="1141" xr:uid="{00000000-0005-0000-0000-000018050000}"/>
    <cellStyle name="標準 2 2 17" xfId="1142" xr:uid="{00000000-0005-0000-0000-000019050000}"/>
    <cellStyle name="標準 2 2 18" xfId="1143" xr:uid="{00000000-0005-0000-0000-00001A050000}"/>
    <cellStyle name="標準 2 2 19" xfId="1144" xr:uid="{00000000-0005-0000-0000-00001B050000}"/>
    <cellStyle name="標準 2 2 2" xfId="1145" xr:uid="{00000000-0005-0000-0000-00001C050000}"/>
    <cellStyle name="標準 2 2 2 2" xfId="1146" xr:uid="{00000000-0005-0000-0000-00001D050000}"/>
    <cellStyle name="標準 2 2 2 2 2" xfId="1147" xr:uid="{00000000-0005-0000-0000-00001E050000}"/>
    <cellStyle name="標準 2 2 2 2_23_CRUDマトリックス(機能レベル)" xfId="1148" xr:uid="{00000000-0005-0000-0000-00001F050000}"/>
    <cellStyle name="標準 2 2 2_23_CRUDマトリックス(機能レベル)" xfId="1149" xr:uid="{00000000-0005-0000-0000-000020050000}"/>
    <cellStyle name="標準 2 2 20" xfId="1150" xr:uid="{00000000-0005-0000-0000-000021050000}"/>
    <cellStyle name="標準 2 2 21" xfId="1151" xr:uid="{00000000-0005-0000-0000-000022050000}"/>
    <cellStyle name="標準 2 2 22" xfId="1152" xr:uid="{00000000-0005-0000-0000-000023050000}"/>
    <cellStyle name="標準 2 2 23" xfId="1153" xr:uid="{00000000-0005-0000-0000-000024050000}"/>
    <cellStyle name="標準 2 2 24" xfId="1154" xr:uid="{00000000-0005-0000-0000-000025050000}"/>
    <cellStyle name="標準 2 2 25" xfId="1155" xr:uid="{00000000-0005-0000-0000-000026050000}"/>
    <cellStyle name="標準 2 2 26" xfId="1156" xr:uid="{00000000-0005-0000-0000-000027050000}"/>
    <cellStyle name="標準 2 2 27" xfId="1157" xr:uid="{00000000-0005-0000-0000-000028050000}"/>
    <cellStyle name="標準 2 2 28" xfId="1158" xr:uid="{00000000-0005-0000-0000-000029050000}"/>
    <cellStyle name="標準 2 2 29" xfId="1159" xr:uid="{00000000-0005-0000-0000-00002A050000}"/>
    <cellStyle name="標準 2 2 3" xfId="1160" xr:uid="{00000000-0005-0000-0000-00002B050000}"/>
    <cellStyle name="標準 2 2 30" xfId="1161" xr:uid="{00000000-0005-0000-0000-00002C050000}"/>
    <cellStyle name="標準 2 2 31" xfId="1162" xr:uid="{00000000-0005-0000-0000-00002D050000}"/>
    <cellStyle name="標準 2 2 4" xfId="1163" xr:uid="{00000000-0005-0000-0000-00002E050000}"/>
    <cellStyle name="標準 2 2 5" xfId="1164" xr:uid="{00000000-0005-0000-0000-00002F050000}"/>
    <cellStyle name="標準 2 2 6" xfId="1165" xr:uid="{00000000-0005-0000-0000-000030050000}"/>
    <cellStyle name="標準 2 2 7" xfId="1166" xr:uid="{00000000-0005-0000-0000-000031050000}"/>
    <cellStyle name="標準 2 2 8" xfId="1167" xr:uid="{00000000-0005-0000-0000-000032050000}"/>
    <cellStyle name="標準 2 2 9" xfId="1168" xr:uid="{00000000-0005-0000-0000-000033050000}"/>
    <cellStyle name="標準 2 2_23_CRUDマトリックス(機能レベル)" xfId="1169" xr:uid="{00000000-0005-0000-0000-000034050000}"/>
    <cellStyle name="標準 2 20" xfId="1170" xr:uid="{00000000-0005-0000-0000-000035050000}"/>
    <cellStyle name="標準 2 21" xfId="1171" xr:uid="{00000000-0005-0000-0000-000036050000}"/>
    <cellStyle name="標準 2 22" xfId="1172" xr:uid="{00000000-0005-0000-0000-000037050000}"/>
    <cellStyle name="標準 2 23" xfId="1173" xr:uid="{00000000-0005-0000-0000-000038050000}"/>
    <cellStyle name="標準 2 24" xfId="1174" xr:uid="{00000000-0005-0000-0000-000039050000}"/>
    <cellStyle name="標準 2 25" xfId="1175" xr:uid="{00000000-0005-0000-0000-00003A050000}"/>
    <cellStyle name="標準 2 26" xfId="1565" xr:uid="{00000000-0005-0000-0000-00003B050000}"/>
    <cellStyle name="標準 2 26 2" xfId="1566" xr:uid="{00000000-0005-0000-0000-00003C050000}"/>
    <cellStyle name="標準 2 27" xfId="1576" xr:uid="{00000000-0005-0000-0000-00003D050000}"/>
    <cellStyle name="標準 2 3" xfId="1176" xr:uid="{00000000-0005-0000-0000-00003E050000}"/>
    <cellStyle name="標準 2 3 10" xfId="1177" xr:uid="{00000000-0005-0000-0000-00003F050000}"/>
    <cellStyle name="標準 2 3 11" xfId="1178" xr:uid="{00000000-0005-0000-0000-000040050000}"/>
    <cellStyle name="標準 2 3 12" xfId="1179" xr:uid="{00000000-0005-0000-0000-000041050000}"/>
    <cellStyle name="標準 2 3 13" xfId="1180" xr:uid="{00000000-0005-0000-0000-000042050000}"/>
    <cellStyle name="標準 2 3 14" xfId="1181" xr:uid="{00000000-0005-0000-0000-000043050000}"/>
    <cellStyle name="標準 2 3 15" xfId="1182" xr:uid="{00000000-0005-0000-0000-000044050000}"/>
    <cellStyle name="標準 2 3 16" xfId="1183" xr:uid="{00000000-0005-0000-0000-000045050000}"/>
    <cellStyle name="標準 2 3 17" xfId="1184" xr:uid="{00000000-0005-0000-0000-000046050000}"/>
    <cellStyle name="標準 2 3 18" xfId="1185" xr:uid="{00000000-0005-0000-0000-000047050000}"/>
    <cellStyle name="標準 2 3 19" xfId="1186" xr:uid="{00000000-0005-0000-0000-000048050000}"/>
    <cellStyle name="標準 2 3 2" xfId="1187" xr:uid="{00000000-0005-0000-0000-000049050000}"/>
    <cellStyle name="標準 2 3 2 2" xfId="1188" xr:uid="{00000000-0005-0000-0000-00004A050000}"/>
    <cellStyle name="標準 2 3 2 2 2" xfId="1189" xr:uid="{00000000-0005-0000-0000-00004B050000}"/>
    <cellStyle name="標準 2 3 2 2_23_CRUDマトリックス(機能レベル)" xfId="1190" xr:uid="{00000000-0005-0000-0000-00004C050000}"/>
    <cellStyle name="標準 2 3 2_23_CRUDマトリックス(機能レベル)" xfId="1191" xr:uid="{00000000-0005-0000-0000-00004D050000}"/>
    <cellStyle name="標準 2 3 20" xfId="1192" xr:uid="{00000000-0005-0000-0000-00004E050000}"/>
    <cellStyle name="標準 2 3 21" xfId="1193" xr:uid="{00000000-0005-0000-0000-00004F050000}"/>
    <cellStyle name="標準 2 3 22" xfId="1194" xr:uid="{00000000-0005-0000-0000-000050050000}"/>
    <cellStyle name="標準 2 3 23" xfId="1195" xr:uid="{00000000-0005-0000-0000-000051050000}"/>
    <cellStyle name="標準 2 3 24" xfId="1196" xr:uid="{00000000-0005-0000-0000-000052050000}"/>
    <cellStyle name="標準 2 3 25" xfId="1197" xr:uid="{00000000-0005-0000-0000-000053050000}"/>
    <cellStyle name="標準 2 3 26" xfId="1198" xr:uid="{00000000-0005-0000-0000-000054050000}"/>
    <cellStyle name="標準 2 3 27" xfId="1199" xr:uid="{00000000-0005-0000-0000-000055050000}"/>
    <cellStyle name="標準 2 3 28" xfId="1200" xr:uid="{00000000-0005-0000-0000-000056050000}"/>
    <cellStyle name="標準 2 3 29" xfId="1201" xr:uid="{00000000-0005-0000-0000-000057050000}"/>
    <cellStyle name="標準 2 3 3" xfId="1202" xr:uid="{00000000-0005-0000-0000-000058050000}"/>
    <cellStyle name="標準 2 3 4" xfId="1203" xr:uid="{00000000-0005-0000-0000-000059050000}"/>
    <cellStyle name="標準 2 3 5" xfId="1204" xr:uid="{00000000-0005-0000-0000-00005A050000}"/>
    <cellStyle name="標準 2 3 6" xfId="1205" xr:uid="{00000000-0005-0000-0000-00005B050000}"/>
    <cellStyle name="標準 2 3 7" xfId="1206" xr:uid="{00000000-0005-0000-0000-00005C050000}"/>
    <cellStyle name="標準 2 3 8" xfId="1207" xr:uid="{00000000-0005-0000-0000-00005D050000}"/>
    <cellStyle name="標準 2 3 9" xfId="1208" xr:uid="{00000000-0005-0000-0000-00005E050000}"/>
    <cellStyle name="標準 2 3_23_CRUDマトリックス(機能レベル)" xfId="1209" xr:uid="{00000000-0005-0000-0000-00005F050000}"/>
    <cellStyle name="標準 2 4" xfId="1210" xr:uid="{00000000-0005-0000-0000-000060050000}"/>
    <cellStyle name="標準 2 4 10" xfId="1211" xr:uid="{00000000-0005-0000-0000-000061050000}"/>
    <cellStyle name="標準 2 4 11" xfId="1212" xr:uid="{00000000-0005-0000-0000-000062050000}"/>
    <cellStyle name="標準 2 4 12" xfId="1213" xr:uid="{00000000-0005-0000-0000-000063050000}"/>
    <cellStyle name="標準 2 4 13" xfId="1214" xr:uid="{00000000-0005-0000-0000-000064050000}"/>
    <cellStyle name="標準 2 4 14" xfId="1215" xr:uid="{00000000-0005-0000-0000-000065050000}"/>
    <cellStyle name="標準 2 4 15" xfId="1216" xr:uid="{00000000-0005-0000-0000-000066050000}"/>
    <cellStyle name="標準 2 4 16" xfId="1217" xr:uid="{00000000-0005-0000-0000-000067050000}"/>
    <cellStyle name="標準 2 4 17" xfId="1218" xr:uid="{00000000-0005-0000-0000-000068050000}"/>
    <cellStyle name="標準 2 4 18" xfId="1219" xr:uid="{00000000-0005-0000-0000-000069050000}"/>
    <cellStyle name="標準 2 4 19" xfId="1220" xr:uid="{00000000-0005-0000-0000-00006A050000}"/>
    <cellStyle name="標準 2 4 2" xfId="1221" xr:uid="{00000000-0005-0000-0000-00006B050000}"/>
    <cellStyle name="標準 2 4 20" xfId="1222" xr:uid="{00000000-0005-0000-0000-00006C050000}"/>
    <cellStyle name="標準 2 4 21" xfId="1223" xr:uid="{00000000-0005-0000-0000-00006D050000}"/>
    <cellStyle name="標準 2 4 22" xfId="1224" xr:uid="{00000000-0005-0000-0000-00006E050000}"/>
    <cellStyle name="標準 2 4 23" xfId="1225" xr:uid="{00000000-0005-0000-0000-00006F050000}"/>
    <cellStyle name="標準 2 4 24" xfId="1226" xr:uid="{00000000-0005-0000-0000-000070050000}"/>
    <cellStyle name="標準 2 4 3" xfId="1227" xr:uid="{00000000-0005-0000-0000-000071050000}"/>
    <cellStyle name="標準 2 4 4" xfId="1228" xr:uid="{00000000-0005-0000-0000-000072050000}"/>
    <cellStyle name="標準 2 4 5" xfId="1229" xr:uid="{00000000-0005-0000-0000-000073050000}"/>
    <cellStyle name="標準 2 4 6" xfId="1230" xr:uid="{00000000-0005-0000-0000-000074050000}"/>
    <cellStyle name="標準 2 4 7" xfId="1231" xr:uid="{00000000-0005-0000-0000-000075050000}"/>
    <cellStyle name="標準 2 4 8" xfId="1232" xr:uid="{00000000-0005-0000-0000-000076050000}"/>
    <cellStyle name="標準 2 4 9" xfId="1233" xr:uid="{00000000-0005-0000-0000-000077050000}"/>
    <cellStyle name="標準 2 4_23_CRUDマトリックス(機能レベル)" xfId="1234" xr:uid="{00000000-0005-0000-0000-000078050000}"/>
    <cellStyle name="標準 2 5" xfId="1235" xr:uid="{00000000-0005-0000-0000-000079050000}"/>
    <cellStyle name="標準 2 5 10" xfId="1236" xr:uid="{00000000-0005-0000-0000-00007A050000}"/>
    <cellStyle name="標準 2 5 11" xfId="1237" xr:uid="{00000000-0005-0000-0000-00007B050000}"/>
    <cellStyle name="標準 2 5 12" xfId="1238" xr:uid="{00000000-0005-0000-0000-00007C050000}"/>
    <cellStyle name="標準 2 5 13" xfId="1239" xr:uid="{00000000-0005-0000-0000-00007D050000}"/>
    <cellStyle name="標準 2 5 14" xfId="1240" xr:uid="{00000000-0005-0000-0000-00007E050000}"/>
    <cellStyle name="標準 2 5 15" xfId="1241" xr:uid="{00000000-0005-0000-0000-00007F050000}"/>
    <cellStyle name="標準 2 5 16" xfId="1242" xr:uid="{00000000-0005-0000-0000-000080050000}"/>
    <cellStyle name="標準 2 5 17" xfId="1243" xr:uid="{00000000-0005-0000-0000-000081050000}"/>
    <cellStyle name="標準 2 5 18" xfId="1244" xr:uid="{00000000-0005-0000-0000-000082050000}"/>
    <cellStyle name="標準 2 5 19" xfId="1245" xr:uid="{00000000-0005-0000-0000-000083050000}"/>
    <cellStyle name="標準 2 5 2" xfId="1246" xr:uid="{00000000-0005-0000-0000-000084050000}"/>
    <cellStyle name="標準 2 5 2 2" xfId="1549" xr:uid="{00000000-0005-0000-0000-000085050000}"/>
    <cellStyle name="標準 2 5 20" xfId="1247" xr:uid="{00000000-0005-0000-0000-000086050000}"/>
    <cellStyle name="標準 2 5 21" xfId="1248" xr:uid="{00000000-0005-0000-0000-000087050000}"/>
    <cellStyle name="標準 2 5 22" xfId="1249" xr:uid="{00000000-0005-0000-0000-000088050000}"/>
    <cellStyle name="標準 2 5 23" xfId="1250" xr:uid="{00000000-0005-0000-0000-000089050000}"/>
    <cellStyle name="標準 2 5 3" xfId="1251" xr:uid="{00000000-0005-0000-0000-00008A050000}"/>
    <cellStyle name="標準 2 5 3 2" xfId="1529" xr:uid="{00000000-0005-0000-0000-00008B050000}"/>
    <cellStyle name="標準 2 5 4" xfId="1252" xr:uid="{00000000-0005-0000-0000-00008C050000}"/>
    <cellStyle name="標準 2 5 5" xfId="1253" xr:uid="{00000000-0005-0000-0000-00008D050000}"/>
    <cellStyle name="標準 2 5 6" xfId="1254" xr:uid="{00000000-0005-0000-0000-00008E050000}"/>
    <cellStyle name="標準 2 5 7" xfId="1255" xr:uid="{00000000-0005-0000-0000-00008F050000}"/>
    <cellStyle name="標準 2 5 8" xfId="1256" xr:uid="{00000000-0005-0000-0000-000090050000}"/>
    <cellStyle name="標準 2 5 9" xfId="1257" xr:uid="{00000000-0005-0000-0000-000091050000}"/>
    <cellStyle name="標準 2 5_23_CRUDマトリックス(機能レベル)" xfId="1258" xr:uid="{00000000-0005-0000-0000-000092050000}"/>
    <cellStyle name="標準 2 6" xfId="1259" xr:uid="{00000000-0005-0000-0000-000093050000}"/>
    <cellStyle name="標準 2 6 10" xfId="1260" xr:uid="{00000000-0005-0000-0000-000094050000}"/>
    <cellStyle name="標準 2 6 11" xfId="1261" xr:uid="{00000000-0005-0000-0000-000095050000}"/>
    <cellStyle name="標準 2 6 12" xfId="1262" xr:uid="{00000000-0005-0000-0000-000096050000}"/>
    <cellStyle name="標準 2 6 13" xfId="1263" xr:uid="{00000000-0005-0000-0000-000097050000}"/>
    <cellStyle name="標準 2 6 14" xfId="1264" xr:uid="{00000000-0005-0000-0000-000098050000}"/>
    <cellStyle name="標準 2 6 15" xfId="1265" xr:uid="{00000000-0005-0000-0000-000099050000}"/>
    <cellStyle name="標準 2 6 16" xfId="1266" xr:uid="{00000000-0005-0000-0000-00009A050000}"/>
    <cellStyle name="標準 2 6 17" xfId="1267" xr:uid="{00000000-0005-0000-0000-00009B050000}"/>
    <cellStyle name="標準 2 6 18" xfId="1268" xr:uid="{00000000-0005-0000-0000-00009C050000}"/>
    <cellStyle name="標準 2 6 19" xfId="1269" xr:uid="{00000000-0005-0000-0000-00009D050000}"/>
    <cellStyle name="標準 2 6 2" xfId="1270" xr:uid="{00000000-0005-0000-0000-00009E050000}"/>
    <cellStyle name="標準 2 6 20" xfId="1271" xr:uid="{00000000-0005-0000-0000-00009F050000}"/>
    <cellStyle name="標準 2 6 21" xfId="1272" xr:uid="{00000000-0005-0000-0000-0000A0050000}"/>
    <cellStyle name="標準 2 6 22" xfId="1273" xr:uid="{00000000-0005-0000-0000-0000A1050000}"/>
    <cellStyle name="標準 2 6 3" xfId="1274" xr:uid="{00000000-0005-0000-0000-0000A2050000}"/>
    <cellStyle name="標準 2 6 4" xfId="1275" xr:uid="{00000000-0005-0000-0000-0000A3050000}"/>
    <cellStyle name="標準 2 6 5" xfId="1276" xr:uid="{00000000-0005-0000-0000-0000A4050000}"/>
    <cellStyle name="標準 2 6 6" xfId="1277" xr:uid="{00000000-0005-0000-0000-0000A5050000}"/>
    <cellStyle name="標準 2 6 7" xfId="1278" xr:uid="{00000000-0005-0000-0000-0000A6050000}"/>
    <cellStyle name="標準 2 6 8" xfId="1279" xr:uid="{00000000-0005-0000-0000-0000A7050000}"/>
    <cellStyle name="標準 2 6 9" xfId="1280" xr:uid="{00000000-0005-0000-0000-0000A8050000}"/>
    <cellStyle name="標準 2 6_23_CRUDマトリックス(機能レベル)" xfId="1281" xr:uid="{00000000-0005-0000-0000-0000A9050000}"/>
    <cellStyle name="標準 2 7" xfId="1282" xr:uid="{00000000-0005-0000-0000-0000AA050000}"/>
    <cellStyle name="標準 2 7 2" xfId="1530" xr:uid="{00000000-0005-0000-0000-0000AB050000}"/>
    <cellStyle name="標準 2 7 2 2" xfId="1531" xr:uid="{00000000-0005-0000-0000-0000AC050000}"/>
    <cellStyle name="標準 2 7 2 3" xfId="1532" xr:uid="{00000000-0005-0000-0000-0000AD050000}"/>
    <cellStyle name="標準 2 7 2 3 2" xfId="1388" xr:uid="{00000000-0005-0000-0000-0000AE050000}"/>
    <cellStyle name="標準 2 8" xfId="1283" xr:uid="{00000000-0005-0000-0000-0000AF050000}"/>
    <cellStyle name="標準 2 9" xfId="1284" xr:uid="{00000000-0005-0000-0000-0000B0050000}"/>
    <cellStyle name="標準 2 9 2" xfId="1533" xr:uid="{00000000-0005-0000-0000-0000B1050000}"/>
    <cellStyle name="標準 2 9 2 2" xfId="1534" xr:uid="{00000000-0005-0000-0000-0000B2050000}"/>
    <cellStyle name="標準 2 9 2 2 2" xfId="1535" xr:uid="{00000000-0005-0000-0000-0000B3050000}"/>
    <cellStyle name="標準 2 9 2 2 3" xfId="1536" xr:uid="{00000000-0005-0000-0000-0000B4050000}"/>
    <cellStyle name="標準 2 9 2 2 3 2" xfId="1385" xr:uid="{00000000-0005-0000-0000-0000B5050000}"/>
    <cellStyle name="標準 2 9 2 2 3 2 2" xfId="1537" xr:uid="{00000000-0005-0000-0000-0000B6050000}"/>
    <cellStyle name="標準 2 9 2 3" xfId="1538" xr:uid="{00000000-0005-0000-0000-0000B7050000}"/>
    <cellStyle name="標準 2 9 2 4" xfId="1539" xr:uid="{00000000-0005-0000-0000-0000B8050000}"/>
    <cellStyle name="標準 2 9 2 4 2" xfId="1540" xr:uid="{00000000-0005-0000-0000-0000B9050000}"/>
    <cellStyle name="標準 2 9 2 4 2 2" xfId="1541" xr:uid="{00000000-0005-0000-0000-0000BA050000}"/>
    <cellStyle name="標準 2 9 2 4 2 2 2" xfId="1542" xr:uid="{00000000-0005-0000-0000-0000BB050000}"/>
    <cellStyle name="標準 20" xfId="1543" xr:uid="{00000000-0005-0000-0000-0000BC050000}"/>
    <cellStyle name="標準 20 2" xfId="1285" xr:uid="{00000000-0005-0000-0000-0000BD050000}"/>
    <cellStyle name="標準 20 2 2" xfId="1544" xr:uid="{00000000-0005-0000-0000-0000BE050000}"/>
    <cellStyle name="標準 20 3" xfId="1286" xr:uid="{00000000-0005-0000-0000-0000BF050000}"/>
    <cellStyle name="標準 20 4" xfId="1287" xr:uid="{00000000-0005-0000-0000-0000C0050000}"/>
    <cellStyle name="標準 21" xfId="1545" xr:uid="{00000000-0005-0000-0000-0000C1050000}"/>
    <cellStyle name="標準 21 2" xfId="1288" xr:uid="{00000000-0005-0000-0000-0000C2050000}"/>
    <cellStyle name="標準 21 3" xfId="1289" xr:uid="{00000000-0005-0000-0000-0000C3050000}"/>
    <cellStyle name="標準 22" xfId="1546" xr:uid="{00000000-0005-0000-0000-0000C4050000}"/>
    <cellStyle name="標準 22 2" xfId="1290" xr:uid="{00000000-0005-0000-0000-0000C5050000}"/>
    <cellStyle name="標準 22 2 2" xfId="1547" xr:uid="{00000000-0005-0000-0000-0000C6050000}"/>
    <cellStyle name="標準 23 2" xfId="1291" xr:uid="{00000000-0005-0000-0000-0000C7050000}"/>
    <cellStyle name="標準 23 3" xfId="1292" xr:uid="{00000000-0005-0000-0000-0000C8050000}"/>
    <cellStyle name="標準 23 4" xfId="1293" xr:uid="{00000000-0005-0000-0000-0000C9050000}"/>
    <cellStyle name="標準 24 2" xfId="1294" xr:uid="{00000000-0005-0000-0000-0000CA050000}"/>
    <cellStyle name="標準 24 3" xfId="1295" xr:uid="{00000000-0005-0000-0000-0000CB050000}"/>
    <cellStyle name="標準 25 2" xfId="1296" xr:uid="{00000000-0005-0000-0000-0000CC050000}"/>
    <cellStyle name="標準 3" xfId="1297" xr:uid="{00000000-0005-0000-0000-0000CD050000}"/>
    <cellStyle name="標準 3 10" xfId="1298" xr:uid="{00000000-0005-0000-0000-0000CE050000}"/>
    <cellStyle name="標準 3 11" xfId="1299" xr:uid="{00000000-0005-0000-0000-0000CF050000}"/>
    <cellStyle name="標準 3 12" xfId="1300" xr:uid="{00000000-0005-0000-0000-0000D0050000}"/>
    <cellStyle name="標準 3 13" xfId="1301" xr:uid="{00000000-0005-0000-0000-0000D1050000}"/>
    <cellStyle name="標準 3 14" xfId="1302" xr:uid="{00000000-0005-0000-0000-0000D2050000}"/>
    <cellStyle name="標準 3 15" xfId="1303" xr:uid="{00000000-0005-0000-0000-0000D3050000}"/>
    <cellStyle name="標準 3 16" xfId="1304" xr:uid="{00000000-0005-0000-0000-0000D4050000}"/>
    <cellStyle name="標準 3 17" xfId="1305" xr:uid="{00000000-0005-0000-0000-0000D5050000}"/>
    <cellStyle name="標準 3 18" xfId="1306" xr:uid="{00000000-0005-0000-0000-0000D6050000}"/>
    <cellStyle name="標準 3 19" xfId="1307" xr:uid="{00000000-0005-0000-0000-0000D7050000}"/>
    <cellStyle name="標準 3 2" xfId="1308" xr:uid="{00000000-0005-0000-0000-0000D8050000}"/>
    <cellStyle name="標準 3 2 2" xfId="1309" xr:uid="{00000000-0005-0000-0000-0000D9050000}"/>
    <cellStyle name="標準 3 2 3" xfId="1567" xr:uid="{00000000-0005-0000-0000-0000DA050000}"/>
    <cellStyle name="標準 3 2 3 2 2" xfId="1568" xr:uid="{00000000-0005-0000-0000-0000DB050000}"/>
    <cellStyle name="標準 3 2 3 2 2 2" xfId="1569" xr:uid="{00000000-0005-0000-0000-0000DC050000}"/>
    <cellStyle name="標準 3 20" xfId="1310" xr:uid="{00000000-0005-0000-0000-0000DD050000}"/>
    <cellStyle name="標準 3 21" xfId="1311" xr:uid="{00000000-0005-0000-0000-0000DE050000}"/>
    <cellStyle name="標準 3 22" xfId="1312" xr:uid="{00000000-0005-0000-0000-0000DF050000}"/>
    <cellStyle name="標準 3 23" xfId="1313" xr:uid="{00000000-0005-0000-0000-0000E0050000}"/>
    <cellStyle name="標準 3 24" xfId="1314" xr:uid="{00000000-0005-0000-0000-0000E1050000}"/>
    <cellStyle name="標準 3 25" xfId="1315" xr:uid="{00000000-0005-0000-0000-0000E2050000}"/>
    <cellStyle name="標準 3 26" xfId="1316" xr:uid="{00000000-0005-0000-0000-0000E3050000}"/>
    <cellStyle name="標準 3 27" xfId="1317" xr:uid="{00000000-0005-0000-0000-0000E4050000}"/>
    <cellStyle name="標準 3 28" xfId="1318" xr:uid="{00000000-0005-0000-0000-0000E5050000}"/>
    <cellStyle name="標準 3 29" xfId="1319" xr:uid="{00000000-0005-0000-0000-0000E6050000}"/>
    <cellStyle name="標準 3 3" xfId="1320" xr:uid="{00000000-0005-0000-0000-0000E7050000}"/>
    <cellStyle name="標準 3 3 2" xfId="1570" xr:uid="{00000000-0005-0000-0000-0000E8050000}"/>
    <cellStyle name="標準 3 4" xfId="1321" xr:uid="{00000000-0005-0000-0000-0000E9050000}"/>
    <cellStyle name="標準 3 5" xfId="1322" xr:uid="{00000000-0005-0000-0000-0000EA050000}"/>
    <cellStyle name="標準 3 6" xfId="1323" xr:uid="{00000000-0005-0000-0000-0000EB050000}"/>
    <cellStyle name="標準 3 7" xfId="1324" xr:uid="{00000000-0005-0000-0000-0000EC050000}"/>
    <cellStyle name="標準 3 8" xfId="1325" xr:uid="{00000000-0005-0000-0000-0000ED050000}"/>
    <cellStyle name="標準 3 9" xfId="1326" xr:uid="{00000000-0005-0000-0000-0000EE050000}"/>
    <cellStyle name="標準 4" xfId="1327" xr:uid="{00000000-0005-0000-0000-0000EF050000}"/>
    <cellStyle name="標準 4 2" xfId="1328" xr:uid="{00000000-0005-0000-0000-0000F0050000}"/>
    <cellStyle name="標準 4 2 2" xfId="1329" xr:uid="{00000000-0005-0000-0000-0000F1050000}"/>
    <cellStyle name="標準 4 2 2 2" xfId="1573" xr:uid="{00000000-0005-0000-0000-0000F2050000}"/>
    <cellStyle name="標準 4 3" xfId="1330" xr:uid="{00000000-0005-0000-0000-0000F3050000}"/>
    <cellStyle name="標準 4 4" xfId="1331" xr:uid="{00000000-0005-0000-0000-0000F4050000}"/>
    <cellStyle name="標準 4 5" xfId="1332" xr:uid="{00000000-0005-0000-0000-0000F5050000}"/>
    <cellStyle name="標準 5" xfId="1333" xr:uid="{00000000-0005-0000-0000-0000F6050000}"/>
    <cellStyle name="標準 5 2" xfId="1334" xr:uid="{00000000-0005-0000-0000-0000F7050000}"/>
    <cellStyle name="標準 5 2 2" xfId="1574" xr:uid="{00000000-0005-0000-0000-0000F8050000}"/>
    <cellStyle name="標準 5 3" xfId="1575" xr:uid="{00000000-0005-0000-0000-0000F9050000}"/>
    <cellStyle name="標準 6" xfId="1335" xr:uid="{00000000-0005-0000-0000-0000FA050000}"/>
    <cellStyle name="標準 6 2" xfId="1336" xr:uid="{00000000-0005-0000-0000-0000FB050000}"/>
    <cellStyle name="標準 6 2 2" xfId="1337" xr:uid="{00000000-0005-0000-0000-0000FC050000}"/>
    <cellStyle name="標準 6 2 2 2" xfId="1338" xr:uid="{00000000-0005-0000-0000-0000FD050000}"/>
    <cellStyle name="標準 6 3" xfId="1339" xr:uid="{00000000-0005-0000-0000-0000FE050000}"/>
    <cellStyle name="標準 7" xfId="1340" xr:uid="{00000000-0005-0000-0000-0000FF050000}"/>
    <cellStyle name="標準 7 2" xfId="1341" xr:uid="{00000000-0005-0000-0000-000000060000}"/>
    <cellStyle name="標準 7 3" xfId="1342" xr:uid="{00000000-0005-0000-0000-000001060000}"/>
    <cellStyle name="標準 8" xfId="1343" xr:uid="{00000000-0005-0000-0000-000002060000}"/>
    <cellStyle name="標準 8 2" xfId="1344" xr:uid="{00000000-0005-0000-0000-000003060000}"/>
    <cellStyle name="標準 8 3" xfId="1345" xr:uid="{00000000-0005-0000-0000-000004060000}"/>
    <cellStyle name="標準 8 4" xfId="1346" xr:uid="{00000000-0005-0000-0000-000005060000}"/>
    <cellStyle name="標準 8 5" xfId="1347" xr:uid="{00000000-0005-0000-0000-000006060000}"/>
    <cellStyle name="標準 8 6" xfId="1348" xr:uid="{00000000-0005-0000-0000-000007060000}"/>
    <cellStyle name="標準 8 7" xfId="1349" xr:uid="{00000000-0005-0000-0000-000008060000}"/>
    <cellStyle name="標準 9" xfId="1350" xr:uid="{00000000-0005-0000-0000-000009060000}"/>
    <cellStyle name="標準 9 2" xfId="1351" xr:uid="{00000000-0005-0000-0000-00000A060000}"/>
    <cellStyle name="標準 9 3" xfId="1352" xr:uid="{00000000-0005-0000-0000-00000B060000}"/>
    <cellStyle name="標準 9 4" xfId="1353" xr:uid="{00000000-0005-0000-0000-00000C060000}"/>
    <cellStyle name="標準 9 5" xfId="1354" xr:uid="{00000000-0005-0000-0000-00000D060000}"/>
    <cellStyle name="標準 9 6" xfId="1355" xr:uid="{00000000-0005-0000-0000-00000E060000}"/>
    <cellStyle name="未定義" xfId="1571" xr:uid="{00000000-0005-0000-0000-00000F060000}"/>
    <cellStyle name="良い 10" xfId="1356" xr:uid="{00000000-0005-0000-0000-000010060000}"/>
    <cellStyle name="良い 11" xfId="1357" xr:uid="{00000000-0005-0000-0000-000011060000}"/>
    <cellStyle name="良い 12" xfId="1358" xr:uid="{00000000-0005-0000-0000-000012060000}"/>
    <cellStyle name="良い 13" xfId="1359" xr:uid="{00000000-0005-0000-0000-000013060000}"/>
    <cellStyle name="良い 14" xfId="1360" xr:uid="{00000000-0005-0000-0000-000014060000}"/>
    <cellStyle name="良い 15" xfId="1361" xr:uid="{00000000-0005-0000-0000-000015060000}"/>
    <cellStyle name="良い 16" xfId="1362" xr:uid="{00000000-0005-0000-0000-000016060000}"/>
    <cellStyle name="良い 17" xfId="1363" xr:uid="{00000000-0005-0000-0000-000017060000}"/>
    <cellStyle name="良い 18" xfId="1364" xr:uid="{00000000-0005-0000-0000-000018060000}"/>
    <cellStyle name="良い 19" xfId="1365" xr:uid="{00000000-0005-0000-0000-000019060000}"/>
    <cellStyle name="良い 2" xfId="1366" xr:uid="{00000000-0005-0000-0000-00001A060000}"/>
    <cellStyle name="良い 2 2" xfId="1367" xr:uid="{00000000-0005-0000-0000-00001B060000}"/>
    <cellStyle name="良い 2 2 2" xfId="1572" xr:uid="{00000000-0005-0000-0000-00001C060000}"/>
    <cellStyle name="良い 2 3" xfId="1578" xr:uid="{DDAE0A21-6648-49F6-812A-D7E7E76BB5F0}"/>
    <cellStyle name="良い 20" xfId="1368" xr:uid="{00000000-0005-0000-0000-00001D060000}"/>
    <cellStyle name="良い 21" xfId="1369" xr:uid="{00000000-0005-0000-0000-00001E060000}"/>
    <cellStyle name="良い 22" xfId="1370" xr:uid="{00000000-0005-0000-0000-00001F060000}"/>
    <cellStyle name="良い 23" xfId="1371" xr:uid="{00000000-0005-0000-0000-000020060000}"/>
    <cellStyle name="良い 24" xfId="1372" xr:uid="{00000000-0005-0000-0000-000021060000}"/>
    <cellStyle name="良い 25" xfId="1373" xr:uid="{00000000-0005-0000-0000-000022060000}"/>
    <cellStyle name="良い 3" xfId="1374" xr:uid="{00000000-0005-0000-0000-000023060000}"/>
    <cellStyle name="良い 3 2" xfId="1375" xr:uid="{00000000-0005-0000-0000-000024060000}"/>
    <cellStyle name="良い 4" xfId="1376" xr:uid="{00000000-0005-0000-0000-000025060000}"/>
    <cellStyle name="良い 5" xfId="1377" xr:uid="{00000000-0005-0000-0000-000026060000}"/>
    <cellStyle name="良い 6" xfId="1378" xr:uid="{00000000-0005-0000-0000-000027060000}"/>
    <cellStyle name="良い 7" xfId="1379" xr:uid="{00000000-0005-0000-0000-000028060000}"/>
    <cellStyle name="良い 8" xfId="1380" xr:uid="{00000000-0005-0000-0000-000029060000}"/>
    <cellStyle name="良い 9" xfId="1381" xr:uid="{00000000-0005-0000-0000-00002A060000}"/>
  </cellStyles>
  <dxfs count="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CD5B5"/>
      <color rgb="FFCBE0C7"/>
      <color rgb="FFFFCCCC"/>
      <color rgb="FFFCD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41"/>
  <sheetViews>
    <sheetView showGridLines="0" tabSelected="1" zoomScaleNormal="100" zoomScaleSheetLayoutView="100" workbookViewId="0"/>
  </sheetViews>
  <sheetFormatPr defaultColWidth="9" defaultRowHeight="13.5"/>
  <cols>
    <col min="1" max="1" width="4.625" style="1" customWidth="1"/>
    <col min="2" max="2" width="40.625" style="1" customWidth="1"/>
    <col min="3" max="11" width="14.625" style="1" customWidth="1"/>
    <col min="12" max="13" width="9" style="1"/>
    <col min="14" max="14" width="40.625" style="1" customWidth="1"/>
    <col min="15" max="20" width="11.625" style="1" customWidth="1"/>
    <col min="21" max="21" width="9" style="1" customWidth="1"/>
    <col min="22" max="22" width="7" style="1" customWidth="1"/>
    <col min="23" max="16384" width="9" style="1"/>
  </cols>
  <sheetData>
    <row r="1" spans="2:20" ht="16.5" customHeight="1">
      <c r="B1" s="1" t="s">
        <v>321</v>
      </c>
    </row>
    <row r="2" spans="2:20" ht="16.5" customHeight="1">
      <c r="B2" s="1" t="s">
        <v>25</v>
      </c>
      <c r="N2" s="3" t="s">
        <v>30</v>
      </c>
    </row>
    <row r="3" spans="2:20" ht="30" customHeight="1">
      <c r="B3" s="50" t="s">
        <v>23</v>
      </c>
      <c r="C3" s="25" t="s">
        <v>323</v>
      </c>
      <c r="D3" s="54" t="s">
        <v>320</v>
      </c>
      <c r="E3" s="54"/>
      <c r="F3" s="54"/>
      <c r="G3" s="54"/>
      <c r="H3" s="54" t="s">
        <v>42</v>
      </c>
      <c r="I3" s="54"/>
      <c r="J3" s="54"/>
      <c r="K3" s="54"/>
      <c r="N3" s="52" t="s">
        <v>23</v>
      </c>
      <c r="O3" s="55" t="s">
        <v>317</v>
      </c>
      <c r="P3" s="56"/>
      <c r="Q3" s="56"/>
      <c r="R3" s="56"/>
      <c r="S3" s="56"/>
      <c r="T3" s="57"/>
    </row>
    <row r="4" spans="2:20" ht="30" customHeight="1">
      <c r="B4" s="51"/>
      <c r="C4" s="25" t="s">
        <v>319</v>
      </c>
      <c r="D4" s="22" t="s">
        <v>34</v>
      </c>
      <c r="E4" s="22" t="s">
        <v>31</v>
      </c>
      <c r="F4" s="22" t="s">
        <v>315</v>
      </c>
      <c r="G4" s="22" t="s">
        <v>316</v>
      </c>
      <c r="H4" s="22" t="s">
        <v>34</v>
      </c>
      <c r="I4" s="22" t="s">
        <v>31</v>
      </c>
      <c r="J4" s="22" t="s">
        <v>315</v>
      </c>
      <c r="K4" s="22" t="s">
        <v>316</v>
      </c>
      <c r="N4" s="53"/>
      <c r="O4" s="12" t="s">
        <v>32</v>
      </c>
      <c r="P4" s="12" t="s">
        <v>33</v>
      </c>
      <c r="Q4" s="12" t="s">
        <v>34</v>
      </c>
      <c r="R4" s="12" t="s">
        <v>31</v>
      </c>
      <c r="S4" s="12" t="s">
        <v>315</v>
      </c>
      <c r="T4" s="12" t="s">
        <v>316</v>
      </c>
    </row>
    <row r="5" spans="2:20" ht="19.5" customHeight="1">
      <c r="B5" s="4" t="s">
        <v>0</v>
      </c>
      <c r="C5" s="5">
        <f>AVERAGE(O5:P5)</f>
        <v>464311.5</v>
      </c>
      <c r="D5" s="38">
        <f t="shared" ref="D5:D27" si="0">Q5</f>
        <v>445566</v>
      </c>
      <c r="E5" s="38">
        <f t="shared" ref="E5:F27" si="1">R5</f>
        <v>456109</v>
      </c>
      <c r="F5" s="38">
        <f>S5</f>
        <v>482519</v>
      </c>
      <c r="G5" s="38">
        <f>T5</f>
        <v>508523</v>
      </c>
      <c r="H5" s="41">
        <f>IFERROR(ROUND(D5/C5,2),"-")</f>
        <v>0.96</v>
      </c>
      <c r="I5" s="41">
        <f>IFERROR(ROUND(E5/C5,2),"-")</f>
        <v>0.98</v>
      </c>
      <c r="J5" s="41">
        <f>IFERROR(ROUND(F5/C5,2),"-")</f>
        <v>1.04</v>
      </c>
      <c r="K5" s="41">
        <f>IFERROR(ROUND(G5/C5,2),"-")</f>
        <v>1.1000000000000001</v>
      </c>
      <c r="L5" s="23"/>
      <c r="N5" s="14" t="s">
        <v>0</v>
      </c>
      <c r="O5" s="13">
        <v>457810</v>
      </c>
      <c r="P5" s="13">
        <v>470813</v>
      </c>
      <c r="Q5" s="13">
        <v>445566</v>
      </c>
      <c r="R5" s="13">
        <v>456109</v>
      </c>
      <c r="S5" s="13">
        <v>482519</v>
      </c>
      <c r="T5" s="13">
        <v>508523</v>
      </c>
    </row>
    <row r="6" spans="2:20" ht="19.5" customHeight="1">
      <c r="B6" s="4" t="s">
        <v>1</v>
      </c>
      <c r="C6" s="5">
        <f t="shared" ref="C6:C27" si="2">AVERAGE(O6:P6)</f>
        <v>563384.5</v>
      </c>
      <c r="D6" s="5">
        <f t="shared" si="0"/>
        <v>556832</v>
      </c>
      <c r="E6" s="18">
        <f t="shared" si="1"/>
        <v>572238</v>
      </c>
      <c r="F6" s="38">
        <f t="shared" si="1"/>
        <v>608183</v>
      </c>
      <c r="G6" s="38">
        <f t="shared" ref="G6:G27" si="3">T6</f>
        <v>636826</v>
      </c>
      <c r="H6" s="41">
        <f t="shared" ref="H6:H27" si="4">IFERROR(ROUND(D6/C6,2),"-")</f>
        <v>0.99</v>
      </c>
      <c r="I6" s="41">
        <f t="shared" ref="I6:I27" si="5">IFERROR(ROUND(E6/C6,2),"-")</f>
        <v>1.02</v>
      </c>
      <c r="J6" s="41">
        <f t="shared" ref="J6:J27" si="6">IFERROR(ROUND(F6/C6,2),"-")</f>
        <v>1.08</v>
      </c>
      <c r="K6" s="41">
        <f t="shared" ref="K6:K26" si="7">IFERROR(ROUND(G6/C6,2),"-")</f>
        <v>1.1299999999999999</v>
      </c>
      <c r="N6" s="14" t="s">
        <v>1</v>
      </c>
      <c r="O6" s="13">
        <v>553558</v>
      </c>
      <c r="P6" s="13">
        <v>573211</v>
      </c>
      <c r="Q6" s="13">
        <v>556832</v>
      </c>
      <c r="R6" s="13">
        <v>572238</v>
      </c>
      <c r="S6" s="13">
        <v>608183</v>
      </c>
      <c r="T6" s="13">
        <v>636826</v>
      </c>
    </row>
    <row r="7" spans="2:20" ht="19.5" customHeight="1">
      <c r="B7" s="4" t="s">
        <v>2</v>
      </c>
      <c r="C7" s="5">
        <f t="shared" si="2"/>
        <v>225677</v>
      </c>
      <c r="D7" s="5">
        <f t="shared" si="0"/>
        <v>232904</v>
      </c>
      <c r="E7" s="18">
        <f t="shared" si="1"/>
        <v>245587</v>
      </c>
      <c r="F7" s="38">
        <f t="shared" si="1"/>
        <v>269579</v>
      </c>
      <c r="G7" s="38">
        <f t="shared" si="3"/>
        <v>286730</v>
      </c>
      <c r="H7" s="41">
        <f t="shared" si="4"/>
        <v>1.03</v>
      </c>
      <c r="I7" s="41">
        <f t="shared" si="5"/>
        <v>1.0900000000000001</v>
      </c>
      <c r="J7" s="41">
        <f t="shared" si="6"/>
        <v>1.19</v>
      </c>
      <c r="K7" s="41">
        <f t="shared" si="7"/>
        <v>1.27</v>
      </c>
      <c r="N7" s="14" t="s">
        <v>2</v>
      </c>
      <c r="O7" s="13">
        <v>219725</v>
      </c>
      <c r="P7" s="13">
        <v>231629</v>
      </c>
      <c r="Q7" s="13">
        <v>232904</v>
      </c>
      <c r="R7" s="13">
        <v>245587</v>
      </c>
      <c r="S7" s="13">
        <v>269579</v>
      </c>
      <c r="T7" s="13">
        <v>286730</v>
      </c>
    </row>
    <row r="8" spans="2:20" ht="19.5" customHeight="1">
      <c r="B8" s="4" t="s">
        <v>3</v>
      </c>
      <c r="C8" s="5">
        <f t="shared" si="2"/>
        <v>891523.5</v>
      </c>
      <c r="D8" s="5">
        <f t="shared" si="0"/>
        <v>915735</v>
      </c>
      <c r="E8" s="18">
        <f t="shared" si="1"/>
        <v>951019</v>
      </c>
      <c r="F8" s="38">
        <f t="shared" si="1"/>
        <v>1005995</v>
      </c>
      <c r="G8" s="38">
        <f t="shared" si="3"/>
        <v>1043454</v>
      </c>
      <c r="H8" s="41">
        <f t="shared" si="4"/>
        <v>1.03</v>
      </c>
      <c r="I8" s="41">
        <f t="shared" si="5"/>
        <v>1.07</v>
      </c>
      <c r="J8" s="41">
        <f t="shared" si="6"/>
        <v>1.1299999999999999</v>
      </c>
      <c r="K8" s="41">
        <f t="shared" si="7"/>
        <v>1.17</v>
      </c>
      <c r="N8" s="14" t="s">
        <v>3</v>
      </c>
      <c r="O8" s="13">
        <v>875592</v>
      </c>
      <c r="P8" s="13">
        <v>907455</v>
      </c>
      <c r="Q8" s="13">
        <v>915735</v>
      </c>
      <c r="R8" s="13">
        <v>951019</v>
      </c>
      <c r="S8" s="13">
        <v>1005995</v>
      </c>
      <c r="T8" s="13">
        <v>1043454</v>
      </c>
    </row>
    <row r="9" spans="2:20" ht="19.5" customHeight="1">
      <c r="B9" s="4" t="s">
        <v>4</v>
      </c>
      <c r="C9" s="5">
        <f t="shared" si="2"/>
        <v>260382</v>
      </c>
      <c r="D9" s="5">
        <f t="shared" si="0"/>
        <v>261582</v>
      </c>
      <c r="E9" s="18">
        <f t="shared" si="1"/>
        <v>266584</v>
      </c>
      <c r="F9" s="38">
        <f t="shared" si="1"/>
        <v>275956</v>
      </c>
      <c r="G9" s="38">
        <f t="shared" si="3"/>
        <v>284430</v>
      </c>
      <c r="H9" s="41">
        <f t="shared" si="4"/>
        <v>1</v>
      </c>
      <c r="I9" s="41">
        <f t="shared" si="5"/>
        <v>1.02</v>
      </c>
      <c r="J9" s="41">
        <f t="shared" si="6"/>
        <v>1.06</v>
      </c>
      <c r="K9" s="41">
        <f t="shared" si="7"/>
        <v>1.0900000000000001</v>
      </c>
      <c r="N9" s="14" t="s">
        <v>4</v>
      </c>
      <c r="O9" s="13">
        <v>256553</v>
      </c>
      <c r="P9" s="13">
        <v>264211</v>
      </c>
      <c r="Q9" s="13">
        <v>261582</v>
      </c>
      <c r="R9" s="13">
        <v>266584</v>
      </c>
      <c r="S9" s="13">
        <v>275956</v>
      </c>
      <c r="T9" s="13">
        <v>284430</v>
      </c>
    </row>
    <row r="10" spans="2:20" ht="19.5" customHeight="1">
      <c r="B10" s="4" t="s">
        <v>5</v>
      </c>
      <c r="C10" s="5">
        <f t="shared" si="2"/>
        <v>589619.5</v>
      </c>
      <c r="D10" s="5">
        <f t="shared" si="0"/>
        <v>589959</v>
      </c>
      <c r="E10" s="18">
        <f t="shared" si="1"/>
        <v>604646</v>
      </c>
      <c r="F10" s="38">
        <f t="shared" si="1"/>
        <v>628108</v>
      </c>
      <c r="G10" s="38">
        <f t="shared" si="3"/>
        <v>649853</v>
      </c>
      <c r="H10" s="41">
        <f t="shared" si="4"/>
        <v>1</v>
      </c>
      <c r="I10" s="41">
        <f t="shared" si="5"/>
        <v>1.03</v>
      </c>
      <c r="J10" s="41">
        <f t="shared" si="6"/>
        <v>1.07</v>
      </c>
      <c r="K10" s="41">
        <f t="shared" si="7"/>
        <v>1.1000000000000001</v>
      </c>
      <c r="N10" s="14" t="s">
        <v>5</v>
      </c>
      <c r="O10" s="13">
        <v>583604</v>
      </c>
      <c r="P10" s="13">
        <v>595635</v>
      </c>
      <c r="Q10" s="13">
        <v>589959</v>
      </c>
      <c r="R10" s="13">
        <v>604646</v>
      </c>
      <c r="S10" s="13">
        <v>628108</v>
      </c>
      <c r="T10" s="13">
        <v>649853</v>
      </c>
    </row>
    <row r="11" spans="2:20" ht="19.5" customHeight="1">
      <c r="B11" s="4" t="s">
        <v>6</v>
      </c>
      <c r="C11" s="5">
        <f t="shared" si="2"/>
        <v>595628.5</v>
      </c>
      <c r="D11" s="5">
        <f t="shared" si="0"/>
        <v>585200</v>
      </c>
      <c r="E11" s="18">
        <f t="shared" si="1"/>
        <v>588984</v>
      </c>
      <c r="F11" s="38">
        <f t="shared" si="1"/>
        <v>629271</v>
      </c>
      <c r="G11" s="38">
        <f t="shared" si="3"/>
        <v>654006</v>
      </c>
      <c r="H11" s="41">
        <f t="shared" si="4"/>
        <v>0.98</v>
      </c>
      <c r="I11" s="41">
        <f t="shared" si="5"/>
        <v>0.99</v>
      </c>
      <c r="J11" s="41">
        <f t="shared" si="6"/>
        <v>1.06</v>
      </c>
      <c r="K11" s="41">
        <f t="shared" si="7"/>
        <v>1.1000000000000001</v>
      </c>
      <c r="N11" s="14" t="s">
        <v>6</v>
      </c>
      <c r="O11" s="13">
        <v>589382</v>
      </c>
      <c r="P11" s="13">
        <v>601875</v>
      </c>
      <c r="Q11" s="13">
        <v>585200</v>
      </c>
      <c r="R11" s="13">
        <v>588984</v>
      </c>
      <c r="S11" s="13">
        <v>629271</v>
      </c>
      <c r="T11" s="13">
        <v>654006</v>
      </c>
    </row>
    <row r="12" spans="2:20" ht="19.5" customHeight="1">
      <c r="B12" s="4" t="s">
        <v>7</v>
      </c>
      <c r="C12" s="5">
        <f t="shared" si="2"/>
        <v>185402</v>
      </c>
      <c r="D12" s="5">
        <f t="shared" si="0"/>
        <v>169861</v>
      </c>
      <c r="E12" s="18">
        <f t="shared" si="1"/>
        <v>177404</v>
      </c>
      <c r="F12" s="38">
        <f t="shared" si="1"/>
        <v>190298</v>
      </c>
      <c r="G12" s="38">
        <f t="shared" si="3"/>
        <v>199882</v>
      </c>
      <c r="H12" s="41">
        <f t="shared" si="4"/>
        <v>0.92</v>
      </c>
      <c r="I12" s="41">
        <f t="shared" si="5"/>
        <v>0.96</v>
      </c>
      <c r="J12" s="41">
        <f t="shared" si="6"/>
        <v>1.03</v>
      </c>
      <c r="K12" s="41">
        <f t="shared" si="7"/>
        <v>1.08</v>
      </c>
      <c r="N12" s="14" t="s">
        <v>7</v>
      </c>
      <c r="O12" s="13">
        <v>182529</v>
      </c>
      <c r="P12" s="13">
        <v>188275</v>
      </c>
      <c r="Q12" s="13">
        <v>169861</v>
      </c>
      <c r="R12" s="13">
        <v>177404</v>
      </c>
      <c r="S12" s="13">
        <v>190298</v>
      </c>
      <c r="T12" s="13">
        <v>199882</v>
      </c>
    </row>
    <row r="13" spans="2:20" ht="19.5" customHeight="1">
      <c r="B13" s="4" t="s">
        <v>8</v>
      </c>
      <c r="C13" s="5">
        <f t="shared" si="2"/>
        <v>992702</v>
      </c>
      <c r="D13" s="5">
        <f t="shared" si="0"/>
        <v>1010866</v>
      </c>
      <c r="E13" s="18">
        <f t="shared" si="1"/>
        <v>1042354</v>
      </c>
      <c r="F13" s="38">
        <f t="shared" si="1"/>
        <v>1091316</v>
      </c>
      <c r="G13" s="38">
        <f t="shared" si="3"/>
        <v>1128992</v>
      </c>
      <c r="H13" s="41">
        <f t="shared" si="4"/>
        <v>1.02</v>
      </c>
      <c r="I13" s="41">
        <f t="shared" si="5"/>
        <v>1.05</v>
      </c>
      <c r="J13" s="41">
        <f t="shared" si="6"/>
        <v>1.1000000000000001</v>
      </c>
      <c r="K13" s="41">
        <f t="shared" si="7"/>
        <v>1.1399999999999999</v>
      </c>
      <c r="N13" s="14" t="s">
        <v>8</v>
      </c>
      <c r="O13" s="13">
        <v>978712</v>
      </c>
      <c r="P13" s="13">
        <v>1006692</v>
      </c>
      <c r="Q13" s="13">
        <v>1010866</v>
      </c>
      <c r="R13" s="13">
        <v>1042354</v>
      </c>
      <c r="S13" s="13">
        <v>1091316</v>
      </c>
      <c r="T13" s="13">
        <v>1128992</v>
      </c>
    </row>
    <row r="14" spans="2:20" ht="19.5" customHeight="1">
      <c r="B14" s="4" t="s">
        <v>9</v>
      </c>
      <c r="C14" s="5">
        <f t="shared" si="2"/>
        <v>740027.5</v>
      </c>
      <c r="D14" s="5">
        <f t="shared" si="0"/>
        <v>635067</v>
      </c>
      <c r="E14" s="18">
        <f t="shared" si="1"/>
        <v>644904</v>
      </c>
      <c r="F14" s="38">
        <f t="shared" si="1"/>
        <v>707541</v>
      </c>
      <c r="G14" s="38">
        <f t="shared" si="3"/>
        <v>801612</v>
      </c>
      <c r="H14" s="41">
        <f t="shared" si="4"/>
        <v>0.86</v>
      </c>
      <c r="I14" s="41">
        <f t="shared" si="5"/>
        <v>0.87</v>
      </c>
      <c r="J14" s="41">
        <f t="shared" si="6"/>
        <v>0.96</v>
      </c>
      <c r="K14" s="41">
        <f t="shared" si="7"/>
        <v>1.08</v>
      </c>
      <c r="N14" s="14" t="s">
        <v>9</v>
      </c>
      <c r="O14" s="13">
        <v>736780</v>
      </c>
      <c r="P14" s="13">
        <v>743275</v>
      </c>
      <c r="Q14" s="13">
        <v>635067</v>
      </c>
      <c r="R14" s="13">
        <v>644904</v>
      </c>
      <c r="S14" s="13">
        <v>707541</v>
      </c>
      <c r="T14" s="13">
        <v>801612</v>
      </c>
    </row>
    <row r="15" spans="2:20" ht="19.5" customHeight="1">
      <c r="B15" s="4" t="s">
        <v>27</v>
      </c>
      <c r="C15" s="5">
        <f t="shared" si="2"/>
        <v>918988</v>
      </c>
      <c r="D15" s="5">
        <f t="shared" si="0"/>
        <v>924612</v>
      </c>
      <c r="E15" s="18">
        <f t="shared" si="1"/>
        <v>948093</v>
      </c>
      <c r="F15" s="38">
        <f t="shared" si="1"/>
        <v>990171</v>
      </c>
      <c r="G15" s="38">
        <f t="shared" si="3"/>
        <v>1027480</v>
      </c>
      <c r="H15" s="41">
        <f t="shared" si="4"/>
        <v>1.01</v>
      </c>
      <c r="I15" s="41">
        <f t="shared" si="5"/>
        <v>1.03</v>
      </c>
      <c r="J15" s="41">
        <f t="shared" si="6"/>
        <v>1.08</v>
      </c>
      <c r="K15" s="41">
        <f t="shared" si="7"/>
        <v>1.1200000000000001</v>
      </c>
      <c r="N15" s="14" t="s">
        <v>37</v>
      </c>
      <c r="O15" s="13">
        <v>907119</v>
      </c>
      <c r="P15" s="13">
        <v>930857</v>
      </c>
      <c r="Q15" s="13">
        <v>924612</v>
      </c>
      <c r="R15" s="13">
        <v>948093</v>
      </c>
      <c r="S15" s="13">
        <v>990171</v>
      </c>
      <c r="T15" s="13">
        <v>1027480</v>
      </c>
    </row>
    <row r="16" spans="2:20" ht="19.5" customHeight="1">
      <c r="B16" s="4" t="s">
        <v>10</v>
      </c>
      <c r="C16" s="5">
        <f t="shared" si="2"/>
        <v>557441</v>
      </c>
      <c r="D16" s="5">
        <f t="shared" si="0"/>
        <v>565224</v>
      </c>
      <c r="E16" s="18">
        <f t="shared" si="1"/>
        <v>581541</v>
      </c>
      <c r="F16" s="38">
        <f t="shared" si="1"/>
        <v>607836</v>
      </c>
      <c r="G16" s="38">
        <f t="shared" si="3"/>
        <v>637076</v>
      </c>
      <c r="H16" s="41">
        <f t="shared" si="4"/>
        <v>1.01</v>
      </c>
      <c r="I16" s="41">
        <f t="shared" si="5"/>
        <v>1.04</v>
      </c>
      <c r="J16" s="41">
        <f t="shared" si="6"/>
        <v>1.0900000000000001</v>
      </c>
      <c r="K16" s="41">
        <f t="shared" si="7"/>
        <v>1.1399999999999999</v>
      </c>
      <c r="N16" s="14" t="s">
        <v>10</v>
      </c>
      <c r="O16" s="13">
        <v>545337</v>
      </c>
      <c r="P16" s="13">
        <v>569545</v>
      </c>
      <c r="Q16" s="13">
        <v>565224</v>
      </c>
      <c r="R16" s="13">
        <v>581541</v>
      </c>
      <c r="S16" s="13">
        <v>607836</v>
      </c>
      <c r="T16" s="13">
        <v>637076</v>
      </c>
    </row>
    <row r="17" spans="2:20" ht="19.5" customHeight="1">
      <c r="B17" s="4" t="s">
        <v>11</v>
      </c>
      <c r="C17" s="5">
        <f t="shared" si="2"/>
        <v>876881</v>
      </c>
      <c r="D17" s="5">
        <f t="shared" si="0"/>
        <v>880122</v>
      </c>
      <c r="E17" s="18">
        <f t="shared" si="1"/>
        <v>907989</v>
      </c>
      <c r="F17" s="38">
        <f t="shared" si="1"/>
        <v>946744</v>
      </c>
      <c r="G17" s="38">
        <f t="shared" si="3"/>
        <v>984429</v>
      </c>
      <c r="H17" s="41">
        <f t="shared" si="4"/>
        <v>1</v>
      </c>
      <c r="I17" s="41">
        <f t="shared" si="5"/>
        <v>1.04</v>
      </c>
      <c r="J17" s="41">
        <f t="shared" si="6"/>
        <v>1.08</v>
      </c>
      <c r="K17" s="41">
        <f t="shared" si="7"/>
        <v>1.1200000000000001</v>
      </c>
      <c r="N17" s="14" t="s">
        <v>11</v>
      </c>
      <c r="O17" s="13">
        <v>865116</v>
      </c>
      <c r="P17" s="13">
        <v>888646</v>
      </c>
      <c r="Q17" s="13">
        <v>880122</v>
      </c>
      <c r="R17" s="13">
        <v>907989</v>
      </c>
      <c r="S17" s="13">
        <v>946744</v>
      </c>
      <c r="T17" s="13">
        <v>984429</v>
      </c>
    </row>
    <row r="18" spans="2:20" ht="19.5" customHeight="1">
      <c r="B18" s="4" t="s">
        <v>12</v>
      </c>
      <c r="C18" s="5">
        <f t="shared" si="2"/>
        <v>485300</v>
      </c>
      <c r="D18" s="5">
        <f t="shared" si="0"/>
        <v>497425</v>
      </c>
      <c r="E18" s="18">
        <f t="shared" si="1"/>
        <v>515495</v>
      </c>
      <c r="F18" s="38">
        <f t="shared" si="1"/>
        <v>546594</v>
      </c>
      <c r="G18" s="38">
        <f t="shared" si="3"/>
        <v>576024</v>
      </c>
      <c r="H18" s="41">
        <f t="shared" si="4"/>
        <v>1.02</v>
      </c>
      <c r="I18" s="41">
        <f t="shared" si="5"/>
        <v>1.06</v>
      </c>
      <c r="J18" s="41">
        <f t="shared" si="6"/>
        <v>1.1299999999999999</v>
      </c>
      <c r="K18" s="41">
        <f t="shared" si="7"/>
        <v>1.19</v>
      </c>
      <c r="N18" s="14" t="s">
        <v>12</v>
      </c>
      <c r="O18" s="13">
        <v>474585</v>
      </c>
      <c r="P18" s="13">
        <v>496015</v>
      </c>
      <c r="Q18" s="13">
        <v>497425</v>
      </c>
      <c r="R18" s="13">
        <v>515495</v>
      </c>
      <c r="S18" s="13">
        <v>546594</v>
      </c>
      <c r="T18" s="13">
        <v>576024</v>
      </c>
    </row>
    <row r="19" spans="2:20" ht="19.5" customHeight="1">
      <c r="B19" s="4" t="s">
        <v>28</v>
      </c>
      <c r="C19" s="5">
        <f t="shared" si="2"/>
        <v>549.5</v>
      </c>
      <c r="D19" s="5">
        <f t="shared" si="0"/>
        <v>558</v>
      </c>
      <c r="E19" s="18">
        <f t="shared" si="1"/>
        <v>546</v>
      </c>
      <c r="F19" s="38">
        <f t="shared" si="1"/>
        <v>643</v>
      </c>
      <c r="G19" s="38">
        <f t="shared" si="3"/>
        <v>492</v>
      </c>
      <c r="H19" s="41">
        <f t="shared" si="4"/>
        <v>1.02</v>
      </c>
      <c r="I19" s="41">
        <f t="shared" si="5"/>
        <v>0.99</v>
      </c>
      <c r="J19" s="41">
        <f t="shared" si="6"/>
        <v>1.17</v>
      </c>
      <c r="K19" s="41">
        <f t="shared" si="7"/>
        <v>0.9</v>
      </c>
      <c r="N19" s="14" t="s">
        <v>39</v>
      </c>
      <c r="O19" s="13">
        <v>507</v>
      </c>
      <c r="P19" s="13">
        <v>592</v>
      </c>
      <c r="Q19" s="13">
        <v>558</v>
      </c>
      <c r="R19" s="13">
        <v>546</v>
      </c>
      <c r="S19" s="13">
        <v>643</v>
      </c>
      <c r="T19" s="13">
        <v>492</v>
      </c>
    </row>
    <row r="20" spans="2:20" ht="19.5" customHeight="1">
      <c r="B20" s="4" t="s">
        <v>29</v>
      </c>
      <c r="C20" s="5">
        <f t="shared" si="2"/>
        <v>159</v>
      </c>
      <c r="D20" s="5">
        <f t="shared" si="0"/>
        <v>153</v>
      </c>
      <c r="E20" s="18">
        <f t="shared" si="1"/>
        <v>140</v>
      </c>
      <c r="F20" s="38">
        <f t="shared" si="1"/>
        <v>154</v>
      </c>
      <c r="G20" s="38">
        <f t="shared" si="3"/>
        <v>151</v>
      </c>
      <c r="H20" s="41">
        <f t="shared" si="4"/>
        <v>0.96</v>
      </c>
      <c r="I20" s="41">
        <f t="shared" si="5"/>
        <v>0.88</v>
      </c>
      <c r="J20" s="41">
        <f t="shared" si="6"/>
        <v>0.97</v>
      </c>
      <c r="K20" s="41">
        <f t="shared" si="7"/>
        <v>0.95</v>
      </c>
      <c r="N20" s="14" t="s">
        <v>41</v>
      </c>
      <c r="O20" s="13">
        <v>154</v>
      </c>
      <c r="P20" s="13">
        <v>164</v>
      </c>
      <c r="Q20" s="13">
        <v>153</v>
      </c>
      <c r="R20" s="13">
        <v>140</v>
      </c>
      <c r="S20" s="13">
        <v>154</v>
      </c>
      <c r="T20" s="13">
        <v>151</v>
      </c>
    </row>
    <row r="21" spans="2:20" ht="19.5" customHeight="1">
      <c r="B21" s="4" t="s">
        <v>13</v>
      </c>
      <c r="C21" s="5">
        <f t="shared" si="2"/>
        <v>31693</v>
      </c>
      <c r="D21" s="5">
        <f t="shared" si="0"/>
        <v>31855</v>
      </c>
      <c r="E21" s="18">
        <f t="shared" si="1"/>
        <v>33290</v>
      </c>
      <c r="F21" s="38">
        <f t="shared" si="1"/>
        <v>35620</v>
      </c>
      <c r="G21" s="38">
        <f t="shared" si="3"/>
        <v>37431</v>
      </c>
      <c r="H21" s="41">
        <f t="shared" si="4"/>
        <v>1.01</v>
      </c>
      <c r="I21" s="41">
        <f t="shared" si="5"/>
        <v>1.05</v>
      </c>
      <c r="J21" s="41">
        <f t="shared" si="6"/>
        <v>1.1200000000000001</v>
      </c>
      <c r="K21" s="41">
        <f t="shared" si="7"/>
        <v>1.18</v>
      </c>
      <c r="N21" s="14" t="s">
        <v>13</v>
      </c>
      <c r="O21" s="13">
        <v>30820</v>
      </c>
      <c r="P21" s="13">
        <v>32566</v>
      </c>
      <c r="Q21" s="13">
        <v>31855</v>
      </c>
      <c r="R21" s="13">
        <v>33290</v>
      </c>
      <c r="S21" s="13">
        <v>35620</v>
      </c>
      <c r="T21" s="13">
        <v>37431</v>
      </c>
    </row>
    <row r="22" spans="2:20" ht="19.5" customHeight="1">
      <c r="B22" s="4" t="s">
        <v>14</v>
      </c>
      <c r="C22" s="5">
        <f t="shared" si="2"/>
        <v>569630.5</v>
      </c>
      <c r="D22" s="5">
        <f t="shared" si="0"/>
        <v>561958</v>
      </c>
      <c r="E22" s="18">
        <f t="shared" si="1"/>
        <v>613828</v>
      </c>
      <c r="F22" s="38">
        <f t="shared" si="1"/>
        <v>641026</v>
      </c>
      <c r="G22" s="38">
        <f t="shared" si="3"/>
        <v>679678</v>
      </c>
      <c r="H22" s="41">
        <f t="shared" si="4"/>
        <v>0.99</v>
      </c>
      <c r="I22" s="41">
        <f t="shared" si="5"/>
        <v>1.08</v>
      </c>
      <c r="J22" s="41">
        <f t="shared" si="6"/>
        <v>1.1299999999999999</v>
      </c>
      <c r="K22" s="41">
        <f t="shared" si="7"/>
        <v>1.19</v>
      </c>
      <c r="N22" s="14" t="s">
        <v>14</v>
      </c>
      <c r="O22" s="13">
        <v>559767</v>
      </c>
      <c r="P22" s="13">
        <v>579494</v>
      </c>
      <c r="Q22" s="13">
        <v>561958</v>
      </c>
      <c r="R22" s="13">
        <v>613828</v>
      </c>
      <c r="S22" s="13">
        <v>641026</v>
      </c>
      <c r="T22" s="13">
        <v>679678</v>
      </c>
    </row>
    <row r="23" spans="2:20" ht="19.5" customHeight="1">
      <c r="B23" s="4" t="s">
        <v>15</v>
      </c>
      <c r="C23" s="5">
        <f t="shared" si="2"/>
        <v>421347</v>
      </c>
      <c r="D23" s="5">
        <f t="shared" si="0"/>
        <v>420164</v>
      </c>
      <c r="E23" s="18">
        <f t="shared" si="1"/>
        <v>431196</v>
      </c>
      <c r="F23" s="38">
        <f t="shared" si="1"/>
        <v>458266</v>
      </c>
      <c r="G23" s="38">
        <f t="shared" si="3"/>
        <v>481884</v>
      </c>
      <c r="H23" s="41">
        <f t="shared" si="4"/>
        <v>1</v>
      </c>
      <c r="I23" s="41">
        <f t="shared" si="5"/>
        <v>1.02</v>
      </c>
      <c r="J23" s="41">
        <f t="shared" si="6"/>
        <v>1.0900000000000001</v>
      </c>
      <c r="K23" s="41">
        <f t="shared" si="7"/>
        <v>1.1399999999999999</v>
      </c>
      <c r="N23" s="14" t="s">
        <v>15</v>
      </c>
      <c r="O23" s="13">
        <v>416023</v>
      </c>
      <c r="P23" s="13">
        <v>426671</v>
      </c>
      <c r="Q23" s="13">
        <v>420164</v>
      </c>
      <c r="R23" s="13">
        <v>431196</v>
      </c>
      <c r="S23" s="13">
        <v>458266</v>
      </c>
      <c r="T23" s="13">
        <v>481884</v>
      </c>
    </row>
    <row r="24" spans="2:20" ht="19.5" customHeight="1">
      <c r="B24" s="4" t="s">
        <v>16</v>
      </c>
      <c r="C24" s="5">
        <f t="shared" si="2"/>
        <v>322388.5</v>
      </c>
      <c r="D24" s="5">
        <f t="shared" si="0"/>
        <v>328130</v>
      </c>
      <c r="E24" s="18">
        <f t="shared" si="1"/>
        <v>344006</v>
      </c>
      <c r="F24" s="38">
        <f t="shared" si="1"/>
        <v>373157</v>
      </c>
      <c r="G24" s="38">
        <f t="shared" si="3"/>
        <v>397346</v>
      </c>
      <c r="H24" s="41">
        <f t="shared" si="4"/>
        <v>1.02</v>
      </c>
      <c r="I24" s="41">
        <f t="shared" si="5"/>
        <v>1.07</v>
      </c>
      <c r="J24" s="41">
        <f t="shared" si="6"/>
        <v>1.1599999999999999</v>
      </c>
      <c r="K24" s="41">
        <f t="shared" si="7"/>
        <v>1.23</v>
      </c>
      <c r="N24" s="14" t="s">
        <v>16</v>
      </c>
      <c r="O24" s="13">
        <v>312863</v>
      </c>
      <c r="P24" s="13">
        <v>331914</v>
      </c>
      <c r="Q24" s="13">
        <v>328130</v>
      </c>
      <c r="R24" s="13">
        <v>344006</v>
      </c>
      <c r="S24" s="13">
        <v>373157</v>
      </c>
      <c r="T24" s="13">
        <v>397346</v>
      </c>
    </row>
    <row r="25" spans="2:20" ht="19.5" customHeight="1">
      <c r="B25" s="4" t="s">
        <v>17</v>
      </c>
      <c r="C25" s="5">
        <f t="shared" si="2"/>
        <v>44</v>
      </c>
      <c r="D25" s="5">
        <f t="shared" si="0"/>
        <v>122144</v>
      </c>
      <c r="E25" s="18">
        <f t="shared" si="1"/>
        <v>292963</v>
      </c>
      <c r="F25" s="38">
        <f t="shared" si="1"/>
        <v>415339</v>
      </c>
      <c r="G25" s="38">
        <f t="shared" si="3"/>
        <v>372030</v>
      </c>
      <c r="H25" s="41">
        <f t="shared" si="4"/>
        <v>2776</v>
      </c>
      <c r="I25" s="41">
        <f t="shared" si="5"/>
        <v>6658.25</v>
      </c>
      <c r="J25" s="41">
        <f t="shared" si="6"/>
        <v>9439.52</v>
      </c>
      <c r="K25" s="41">
        <f t="shared" si="7"/>
        <v>8455.23</v>
      </c>
      <c r="N25" s="14" t="s">
        <v>17</v>
      </c>
      <c r="O25" s="13">
        <v>6</v>
      </c>
      <c r="P25" s="13">
        <v>82</v>
      </c>
      <c r="Q25" s="13">
        <v>122144</v>
      </c>
      <c r="R25" s="13">
        <v>292963</v>
      </c>
      <c r="S25" s="13">
        <v>415339</v>
      </c>
      <c r="T25" s="13">
        <v>372030</v>
      </c>
    </row>
    <row r="26" spans="2:20" ht="19.5" customHeight="1" thickBot="1">
      <c r="B26" s="6" t="s">
        <v>18</v>
      </c>
      <c r="C26" s="7">
        <f t="shared" si="2"/>
        <v>12236</v>
      </c>
      <c r="D26" s="7">
        <f t="shared" si="0"/>
        <v>9137</v>
      </c>
      <c r="E26" s="19">
        <f t="shared" si="1"/>
        <v>8118</v>
      </c>
      <c r="F26" s="38">
        <f t="shared" si="1"/>
        <v>7024</v>
      </c>
      <c r="G26" s="39">
        <f t="shared" si="3"/>
        <v>6718</v>
      </c>
      <c r="H26" s="42">
        <f t="shared" si="4"/>
        <v>0.75</v>
      </c>
      <c r="I26" s="42">
        <f t="shared" si="5"/>
        <v>0.66</v>
      </c>
      <c r="J26" s="43">
        <f t="shared" si="6"/>
        <v>0.56999999999999995</v>
      </c>
      <c r="K26" s="42">
        <f t="shared" si="7"/>
        <v>0.55000000000000004</v>
      </c>
      <c r="N26" s="14" t="s">
        <v>18</v>
      </c>
      <c r="O26" s="13">
        <v>13498</v>
      </c>
      <c r="P26" s="13">
        <v>10974</v>
      </c>
      <c r="Q26" s="13">
        <v>9137</v>
      </c>
      <c r="R26" s="13">
        <v>8118</v>
      </c>
      <c r="S26" s="13">
        <v>7024</v>
      </c>
      <c r="T26" s="13">
        <v>6718</v>
      </c>
    </row>
    <row r="27" spans="2:20" ht="19.5" customHeight="1" thickTop="1">
      <c r="B27" s="2" t="s">
        <v>19</v>
      </c>
      <c r="C27" s="8">
        <f t="shared" si="2"/>
        <v>1174459.5</v>
      </c>
      <c r="D27" s="8">
        <f t="shared" si="0"/>
        <v>1192561</v>
      </c>
      <c r="E27" s="20">
        <f t="shared" si="1"/>
        <v>1227511</v>
      </c>
      <c r="F27" s="20">
        <f t="shared" si="1"/>
        <v>1283678</v>
      </c>
      <c r="G27" s="40">
        <f t="shared" si="3"/>
        <v>1332720</v>
      </c>
      <c r="H27" s="44">
        <f t="shared" si="4"/>
        <v>1.02</v>
      </c>
      <c r="I27" s="44">
        <f t="shared" si="5"/>
        <v>1.05</v>
      </c>
      <c r="J27" s="45">
        <f t="shared" si="6"/>
        <v>1.0900000000000001</v>
      </c>
      <c r="K27" s="44">
        <f>IFERROR(ROUND(G27/C27,2),"-")</f>
        <v>1.1299999999999999</v>
      </c>
      <c r="N27" s="15" t="s">
        <v>19</v>
      </c>
      <c r="O27" s="13">
        <v>1159236</v>
      </c>
      <c r="P27" s="13">
        <v>1189683</v>
      </c>
      <c r="Q27" s="13">
        <v>1192561</v>
      </c>
      <c r="R27" s="13">
        <v>1227511</v>
      </c>
      <c r="S27" s="13">
        <v>1283678</v>
      </c>
      <c r="T27" s="13">
        <v>1332720</v>
      </c>
    </row>
    <row r="28" spans="2:20" ht="13.5" customHeight="1">
      <c r="B28" s="9" t="s">
        <v>318</v>
      </c>
      <c r="L28" s="21"/>
    </row>
    <row r="29" spans="2:20" ht="13.5" customHeight="1">
      <c r="B29" s="10" t="s">
        <v>339</v>
      </c>
    </row>
    <row r="30" spans="2:20" ht="13.5" customHeight="1">
      <c r="B30" s="11" t="s">
        <v>26</v>
      </c>
    </row>
    <row r="31" spans="2:20" ht="13.5" customHeight="1">
      <c r="B31" s="11" t="s">
        <v>20</v>
      </c>
    </row>
    <row r="32" spans="2:20" ht="13.5" customHeight="1">
      <c r="B32" s="11" t="s">
        <v>24</v>
      </c>
      <c r="K32" s="24"/>
    </row>
    <row r="33" spans="2:12" ht="13.5" customHeight="1">
      <c r="B33" s="11" t="s">
        <v>21</v>
      </c>
    </row>
    <row r="34" spans="2:12" ht="13.5" customHeight="1">
      <c r="B34" s="11" t="s">
        <v>35</v>
      </c>
    </row>
    <row r="35" spans="2:12" ht="13.5" customHeight="1">
      <c r="B35" s="11" t="s">
        <v>22</v>
      </c>
    </row>
    <row r="36" spans="2:12" ht="13.5" customHeight="1">
      <c r="B36" s="11" t="s">
        <v>310</v>
      </c>
    </row>
    <row r="37" spans="2:12" ht="13.5" customHeight="1"/>
    <row r="41" spans="2:12">
      <c r="I41" s="24"/>
      <c r="J41" s="24"/>
      <c r="L41" s="24"/>
    </row>
  </sheetData>
  <mergeCells count="5">
    <mergeCell ref="B3:B4"/>
    <mergeCell ref="N3:N4"/>
    <mergeCell ref="H3:K3"/>
    <mergeCell ref="D3:G3"/>
    <mergeCell ref="O3:T3"/>
  </mergeCells>
  <phoneticPr fontId="3"/>
  <conditionalFormatting sqref="H5:J27">
    <cfRule type="cellIs" dxfId="3" priority="2" operator="lessThan">
      <formula>1</formula>
    </cfRule>
  </conditionalFormatting>
  <conditionalFormatting sqref="K5:K27">
    <cfRule type="cellIs" dxfId="2" priority="1" operator="lessThan">
      <formula>1</formula>
    </cfRule>
  </conditionalFormatting>
  <pageMargins left="0.70866141732283472" right="0.70866141732283472" top="0.74803149606299213" bottom="0.74803149606299213" header="0.31496062992125984" footer="0.31496062992125984"/>
  <pageSetup paperSize="8" scale="75" orientation="landscape" r:id="rId1"/>
  <headerFooter>
    <oddHeader>&amp;R&amp;"ＭＳ 明朝,標準"&amp;12 2-3.⑦疾病別患者数の増減</oddHeader>
  </headerFooter>
  <ignoredErrors>
    <ignoredError sqref="C5:C2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84C0-95E0-48E3-BEA8-F7B792EEC468}">
  <dimension ref="B1:V165"/>
  <sheetViews>
    <sheetView showGridLines="0" zoomScaleNormal="100" zoomScaleSheetLayoutView="100" workbookViewId="0"/>
  </sheetViews>
  <sheetFormatPr defaultColWidth="9" defaultRowHeight="13.5"/>
  <cols>
    <col min="1" max="1" width="4.625" style="26" customWidth="1"/>
    <col min="2" max="2" width="5.625" style="26" customWidth="1"/>
    <col min="3" max="3" width="35.625" style="26" customWidth="1"/>
    <col min="4" max="12" width="14.625" style="26" customWidth="1"/>
    <col min="13" max="13" width="9" style="26" customWidth="1"/>
    <col min="14" max="14" width="9" style="26"/>
    <col min="15" max="15" width="5.625" style="26" customWidth="1"/>
    <col min="16" max="16" width="35.625" style="26" customWidth="1"/>
    <col min="17" max="22" width="11.625" style="26" customWidth="1"/>
    <col min="23" max="16384" width="9" style="26"/>
  </cols>
  <sheetData>
    <row r="1" spans="2:22" ht="16.5" customHeight="1">
      <c r="B1" s="1" t="s">
        <v>322</v>
      </c>
      <c r="C1" s="27"/>
      <c r="D1" s="27"/>
      <c r="E1" s="27"/>
      <c r="F1" s="27"/>
      <c r="G1" s="27"/>
      <c r="H1" s="27"/>
      <c r="I1" s="27"/>
      <c r="J1" s="27"/>
      <c r="K1" s="27"/>
      <c r="L1" s="27"/>
      <c r="M1" s="27"/>
    </row>
    <row r="2" spans="2:22" ht="16.5" customHeight="1">
      <c r="B2" s="1" t="s">
        <v>25</v>
      </c>
      <c r="C2" s="27"/>
      <c r="D2" s="27"/>
      <c r="E2" s="27"/>
      <c r="F2" s="27"/>
      <c r="G2" s="27"/>
      <c r="H2" s="27"/>
      <c r="I2" s="27"/>
      <c r="J2" s="28"/>
      <c r="K2" s="28"/>
      <c r="L2" s="28"/>
      <c r="M2" s="27"/>
      <c r="O2" s="3" t="s">
        <v>30</v>
      </c>
    </row>
    <row r="3" spans="2:22" ht="30" customHeight="1">
      <c r="B3" s="58" t="s">
        <v>43</v>
      </c>
      <c r="C3" s="59"/>
      <c r="D3" s="17" t="s">
        <v>323</v>
      </c>
      <c r="E3" s="72" t="s">
        <v>320</v>
      </c>
      <c r="F3" s="73"/>
      <c r="G3" s="73"/>
      <c r="H3" s="74"/>
      <c r="I3" s="72" t="s">
        <v>42</v>
      </c>
      <c r="J3" s="73"/>
      <c r="K3" s="73"/>
      <c r="L3" s="74"/>
      <c r="M3" s="27"/>
      <c r="O3" s="67" t="s">
        <v>43</v>
      </c>
      <c r="P3" s="67"/>
      <c r="Q3" s="75" t="s">
        <v>324</v>
      </c>
      <c r="R3" s="76"/>
      <c r="S3" s="76"/>
      <c r="T3" s="76"/>
      <c r="U3" s="76"/>
      <c r="V3" s="77"/>
    </row>
    <row r="4" spans="2:22" ht="30" customHeight="1">
      <c r="B4" s="60"/>
      <c r="C4" s="61"/>
      <c r="D4" s="25" t="s">
        <v>319</v>
      </c>
      <c r="E4" s="22" t="s">
        <v>34</v>
      </c>
      <c r="F4" s="22" t="s">
        <v>31</v>
      </c>
      <c r="G4" s="22" t="s">
        <v>315</v>
      </c>
      <c r="H4" s="22" t="s">
        <v>316</v>
      </c>
      <c r="I4" s="22" t="s">
        <v>34</v>
      </c>
      <c r="J4" s="22" t="s">
        <v>31</v>
      </c>
      <c r="K4" s="22" t="s">
        <v>315</v>
      </c>
      <c r="L4" s="22" t="s">
        <v>316</v>
      </c>
      <c r="M4" s="27"/>
      <c r="O4" s="67"/>
      <c r="P4" s="67"/>
      <c r="Q4" s="16" t="s">
        <v>32</v>
      </c>
      <c r="R4" s="12" t="s">
        <v>33</v>
      </c>
      <c r="S4" s="12" t="s">
        <v>34</v>
      </c>
      <c r="T4" s="12" t="s">
        <v>31</v>
      </c>
      <c r="U4" s="12" t="s">
        <v>315</v>
      </c>
      <c r="V4" s="12" t="s">
        <v>316</v>
      </c>
    </row>
    <row r="5" spans="2:22" ht="19.5" customHeight="1">
      <c r="B5" s="62" t="s">
        <v>44</v>
      </c>
      <c r="C5" s="63"/>
      <c r="D5" s="33">
        <f>AVERAGE(Q5:R5)</f>
        <v>464311.5</v>
      </c>
      <c r="E5" s="33">
        <f>S5</f>
        <v>445566</v>
      </c>
      <c r="F5" s="33">
        <f>T5</f>
        <v>456109</v>
      </c>
      <c r="G5" s="33">
        <f>U5</f>
        <v>482519</v>
      </c>
      <c r="H5" s="33">
        <f>V5</f>
        <v>508523</v>
      </c>
      <c r="I5" s="46">
        <f>IFERROR(ROUND(E5/D5,2),"-")</f>
        <v>0.96</v>
      </c>
      <c r="J5" s="47">
        <f>IFERROR(ROUND(F5/D5,2),"-")</f>
        <v>0.98</v>
      </c>
      <c r="K5" s="47">
        <f>IFERROR(ROUND(G5/D5,2),"-")</f>
        <v>1.04</v>
      </c>
      <c r="L5" s="47">
        <f>IFERROR(ROUND(H5/D5,2),"-")</f>
        <v>1.1000000000000001</v>
      </c>
      <c r="M5" s="27"/>
      <c r="O5" s="68" t="s">
        <v>44</v>
      </c>
      <c r="P5" s="69"/>
      <c r="Q5" s="37">
        <v>457810</v>
      </c>
      <c r="R5" s="37">
        <v>470813</v>
      </c>
      <c r="S5" s="37">
        <v>445566</v>
      </c>
      <c r="T5" s="37">
        <v>456109</v>
      </c>
      <c r="U5" s="37">
        <v>482519</v>
      </c>
      <c r="V5" s="37">
        <v>508523</v>
      </c>
    </row>
    <row r="6" spans="2:22" ht="19.5" customHeight="1">
      <c r="B6" s="29" t="s">
        <v>45</v>
      </c>
      <c r="C6" s="30" t="s">
        <v>46</v>
      </c>
      <c r="D6" s="31">
        <f t="shared" ref="D6:D69" si="0">AVERAGE(Q6:R6)</f>
        <v>105730.5</v>
      </c>
      <c r="E6" s="31">
        <f t="shared" ref="E6:E69" si="1">S6</f>
        <v>90214</v>
      </c>
      <c r="F6" s="31">
        <f t="shared" ref="F6:G69" si="2">T6</f>
        <v>94385</v>
      </c>
      <c r="G6" s="31">
        <f t="shared" si="2"/>
        <v>97414</v>
      </c>
      <c r="H6" s="33">
        <f t="shared" ref="H6:H69" si="3">V6</f>
        <v>134510</v>
      </c>
      <c r="I6" s="48">
        <f t="shared" ref="I6:I69" si="4">IFERROR(ROUND(E6/D6,2),"-")</f>
        <v>0.85</v>
      </c>
      <c r="J6" s="49">
        <f t="shared" ref="J6:J69" si="5">IFERROR(ROUND(F6/D6,2),"-")</f>
        <v>0.89</v>
      </c>
      <c r="K6" s="47">
        <f t="shared" ref="K6:K69" si="6">IFERROR(ROUND(G6/D6,2),"-")</f>
        <v>0.92</v>
      </c>
      <c r="L6" s="47">
        <f t="shared" ref="L6:L69" si="7">IFERROR(ROUND(H6/D6,2),"-")</f>
        <v>1.27</v>
      </c>
      <c r="M6" s="27"/>
      <c r="O6" s="29" t="s">
        <v>45</v>
      </c>
      <c r="P6" s="30" t="s">
        <v>46</v>
      </c>
      <c r="Q6" s="36">
        <v>106001</v>
      </c>
      <c r="R6" s="36">
        <v>105460</v>
      </c>
      <c r="S6" s="36">
        <v>90214</v>
      </c>
      <c r="T6" s="36">
        <v>94385</v>
      </c>
      <c r="U6" s="36">
        <v>97414</v>
      </c>
      <c r="V6" s="36">
        <v>134510</v>
      </c>
    </row>
    <row r="7" spans="2:22" ht="19.5" customHeight="1">
      <c r="B7" s="29" t="s">
        <v>47</v>
      </c>
      <c r="C7" s="30" t="s">
        <v>48</v>
      </c>
      <c r="D7" s="31">
        <f t="shared" si="0"/>
        <v>43265.5</v>
      </c>
      <c r="E7" s="31">
        <f t="shared" si="1"/>
        <v>35981</v>
      </c>
      <c r="F7" s="31">
        <f t="shared" si="2"/>
        <v>35222</v>
      </c>
      <c r="G7" s="31">
        <f t="shared" si="2"/>
        <v>37299</v>
      </c>
      <c r="H7" s="33">
        <f t="shared" si="3"/>
        <v>39977</v>
      </c>
      <c r="I7" s="48">
        <f t="shared" si="4"/>
        <v>0.83</v>
      </c>
      <c r="J7" s="49">
        <f t="shared" si="5"/>
        <v>0.81</v>
      </c>
      <c r="K7" s="47">
        <f t="shared" si="6"/>
        <v>0.86</v>
      </c>
      <c r="L7" s="47">
        <f t="shared" si="7"/>
        <v>0.92</v>
      </c>
      <c r="M7" s="27"/>
      <c r="O7" s="29" t="s">
        <v>47</v>
      </c>
      <c r="P7" s="30" t="s">
        <v>48</v>
      </c>
      <c r="Q7" s="36">
        <v>43144</v>
      </c>
      <c r="R7" s="36">
        <v>43387</v>
      </c>
      <c r="S7" s="36">
        <v>35981</v>
      </c>
      <c r="T7" s="36">
        <v>35222</v>
      </c>
      <c r="U7" s="36">
        <v>37299</v>
      </c>
      <c r="V7" s="36">
        <v>39977</v>
      </c>
    </row>
    <row r="8" spans="2:22" ht="19.5" customHeight="1">
      <c r="B8" s="29" t="s">
        <v>49</v>
      </c>
      <c r="C8" s="32" t="s">
        <v>325</v>
      </c>
      <c r="D8" s="31">
        <f t="shared" si="0"/>
        <v>54104.5</v>
      </c>
      <c r="E8" s="31">
        <f t="shared" si="1"/>
        <v>51870</v>
      </c>
      <c r="F8" s="31">
        <f t="shared" si="2"/>
        <v>55030</v>
      </c>
      <c r="G8" s="31">
        <f t="shared" si="2"/>
        <v>63307</v>
      </c>
      <c r="H8" s="33">
        <f t="shared" si="3"/>
        <v>65762</v>
      </c>
      <c r="I8" s="48">
        <f t="shared" si="4"/>
        <v>0.96</v>
      </c>
      <c r="J8" s="49">
        <f t="shared" si="5"/>
        <v>1.02</v>
      </c>
      <c r="K8" s="47">
        <f t="shared" si="6"/>
        <v>1.17</v>
      </c>
      <c r="L8" s="47">
        <f t="shared" si="7"/>
        <v>1.22</v>
      </c>
      <c r="M8" s="27"/>
      <c r="O8" s="29" t="s">
        <v>49</v>
      </c>
      <c r="P8" s="32" t="s">
        <v>325</v>
      </c>
      <c r="Q8" s="36">
        <v>53597</v>
      </c>
      <c r="R8" s="36">
        <v>54612</v>
      </c>
      <c r="S8" s="36">
        <v>51870</v>
      </c>
      <c r="T8" s="36">
        <v>55030</v>
      </c>
      <c r="U8" s="36">
        <v>63307</v>
      </c>
      <c r="V8" s="36">
        <v>65762</v>
      </c>
    </row>
    <row r="9" spans="2:22" ht="33" customHeight="1">
      <c r="B9" s="29" t="s">
        <v>50</v>
      </c>
      <c r="C9" s="32" t="s">
        <v>51</v>
      </c>
      <c r="D9" s="31">
        <f t="shared" si="0"/>
        <v>73246.5</v>
      </c>
      <c r="E9" s="31">
        <f t="shared" si="1"/>
        <v>69974</v>
      </c>
      <c r="F9" s="31">
        <f t="shared" si="2"/>
        <v>72981</v>
      </c>
      <c r="G9" s="31">
        <f t="shared" si="2"/>
        <v>79456</v>
      </c>
      <c r="H9" s="33">
        <f t="shared" si="3"/>
        <v>84447</v>
      </c>
      <c r="I9" s="48">
        <f t="shared" si="4"/>
        <v>0.96</v>
      </c>
      <c r="J9" s="49">
        <f t="shared" si="5"/>
        <v>1</v>
      </c>
      <c r="K9" s="47">
        <f t="shared" si="6"/>
        <v>1.08</v>
      </c>
      <c r="L9" s="47">
        <f t="shared" si="7"/>
        <v>1.1499999999999999</v>
      </c>
      <c r="M9" s="27"/>
      <c r="O9" s="29" t="s">
        <v>50</v>
      </c>
      <c r="P9" s="32" t="s">
        <v>51</v>
      </c>
      <c r="Q9" s="36">
        <v>71652</v>
      </c>
      <c r="R9" s="36">
        <v>74841</v>
      </c>
      <c r="S9" s="36">
        <v>69974</v>
      </c>
      <c r="T9" s="36">
        <v>72981</v>
      </c>
      <c r="U9" s="36">
        <v>79456</v>
      </c>
      <c r="V9" s="36">
        <v>84447</v>
      </c>
    </row>
    <row r="10" spans="2:22" ht="19.5" customHeight="1">
      <c r="B10" s="29" t="s">
        <v>52</v>
      </c>
      <c r="C10" s="30" t="s">
        <v>53</v>
      </c>
      <c r="D10" s="31">
        <f t="shared" si="0"/>
        <v>119788</v>
      </c>
      <c r="E10" s="31">
        <f t="shared" si="1"/>
        <v>114779</v>
      </c>
      <c r="F10" s="31">
        <f t="shared" si="2"/>
        <v>118017</v>
      </c>
      <c r="G10" s="31">
        <f t="shared" si="2"/>
        <v>126547</v>
      </c>
      <c r="H10" s="33">
        <f t="shared" si="3"/>
        <v>130179</v>
      </c>
      <c r="I10" s="48">
        <f t="shared" si="4"/>
        <v>0.96</v>
      </c>
      <c r="J10" s="49">
        <f t="shared" si="5"/>
        <v>0.99</v>
      </c>
      <c r="K10" s="47">
        <f t="shared" si="6"/>
        <v>1.06</v>
      </c>
      <c r="L10" s="47">
        <f t="shared" si="7"/>
        <v>1.0900000000000001</v>
      </c>
      <c r="M10" s="27"/>
      <c r="O10" s="29" t="s">
        <v>52</v>
      </c>
      <c r="P10" s="30" t="s">
        <v>53</v>
      </c>
      <c r="Q10" s="36">
        <v>118938</v>
      </c>
      <c r="R10" s="36">
        <v>120638</v>
      </c>
      <c r="S10" s="36">
        <v>114779</v>
      </c>
      <c r="T10" s="36">
        <v>118017</v>
      </c>
      <c r="U10" s="36">
        <v>126547</v>
      </c>
      <c r="V10" s="36">
        <v>130179</v>
      </c>
    </row>
    <row r="11" spans="2:22" ht="19.5" customHeight="1">
      <c r="B11" s="29" t="s">
        <v>54</v>
      </c>
      <c r="C11" s="30" t="s">
        <v>55</v>
      </c>
      <c r="D11" s="31">
        <f t="shared" si="0"/>
        <v>11101.5</v>
      </c>
      <c r="E11" s="31">
        <f t="shared" si="1"/>
        <v>19394</v>
      </c>
      <c r="F11" s="31">
        <f t="shared" si="2"/>
        <v>24377</v>
      </c>
      <c r="G11" s="31">
        <f t="shared" si="2"/>
        <v>30444</v>
      </c>
      <c r="H11" s="33">
        <f t="shared" si="3"/>
        <v>30565</v>
      </c>
      <c r="I11" s="48">
        <f t="shared" si="4"/>
        <v>1.75</v>
      </c>
      <c r="J11" s="49">
        <f t="shared" si="5"/>
        <v>2.2000000000000002</v>
      </c>
      <c r="K11" s="47">
        <f t="shared" si="6"/>
        <v>2.74</v>
      </c>
      <c r="L11" s="47">
        <f t="shared" si="7"/>
        <v>2.75</v>
      </c>
      <c r="M11" s="27"/>
      <c r="O11" s="29" t="s">
        <v>54</v>
      </c>
      <c r="P11" s="30" t="s">
        <v>55</v>
      </c>
      <c r="Q11" s="36">
        <v>10728</v>
      </c>
      <c r="R11" s="36">
        <v>11475</v>
      </c>
      <c r="S11" s="36">
        <v>19394</v>
      </c>
      <c r="T11" s="36">
        <v>24377</v>
      </c>
      <c r="U11" s="36">
        <v>30444</v>
      </c>
      <c r="V11" s="36">
        <v>30565</v>
      </c>
    </row>
    <row r="12" spans="2:22" ht="19.5" customHeight="1">
      <c r="B12" s="29" t="s">
        <v>56</v>
      </c>
      <c r="C12" s="30" t="s">
        <v>57</v>
      </c>
      <c r="D12" s="31">
        <f t="shared" si="0"/>
        <v>187242.5</v>
      </c>
      <c r="E12" s="31">
        <f t="shared" si="1"/>
        <v>185164</v>
      </c>
      <c r="F12" s="31">
        <f t="shared" si="2"/>
        <v>184878</v>
      </c>
      <c r="G12" s="31">
        <f t="shared" si="2"/>
        <v>193662</v>
      </c>
      <c r="H12" s="33">
        <f t="shared" si="3"/>
        <v>201540</v>
      </c>
      <c r="I12" s="48">
        <f t="shared" si="4"/>
        <v>0.99</v>
      </c>
      <c r="J12" s="49">
        <f t="shared" si="5"/>
        <v>0.99</v>
      </c>
      <c r="K12" s="47">
        <f t="shared" si="6"/>
        <v>1.03</v>
      </c>
      <c r="L12" s="47">
        <f t="shared" si="7"/>
        <v>1.08</v>
      </c>
      <c r="M12" s="27"/>
      <c r="O12" s="29" t="s">
        <v>56</v>
      </c>
      <c r="P12" s="30" t="s">
        <v>57</v>
      </c>
      <c r="Q12" s="36">
        <v>182867</v>
      </c>
      <c r="R12" s="36">
        <v>191618</v>
      </c>
      <c r="S12" s="36">
        <v>185164</v>
      </c>
      <c r="T12" s="36">
        <v>184878</v>
      </c>
      <c r="U12" s="36">
        <v>193662</v>
      </c>
      <c r="V12" s="36">
        <v>201540</v>
      </c>
    </row>
    <row r="13" spans="2:22" ht="19.5" customHeight="1">
      <c r="B13" s="29" t="s">
        <v>58</v>
      </c>
      <c r="C13" s="32" t="s">
        <v>326</v>
      </c>
      <c r="D13" s="31">
        <f t="shared" si="0"/>
        <v>10092.5</v>
      </c>
      <c r="E13" s="31">
        <f t="shared" si="1"/>
        <v>8487</v>
      </c>
      <c r="F13" s="31">
        <f t="shared" si="2"/>
        <v>7911</v>
      </c>
      <c r="G13" s="31">
        <f t="shared" si="2"/>
        <v>7529</v>
      </c>
      <c r="H13" s="33">
        <f t="shared" si="3"/>
        <v>7143</v>
      </c>
      <c r="I13" s="48">
        <f t="shared" si="4"/>
        <v>0.84</v>
      </c>
      <c r="J13" s="49">
        <f t="shared" si="5"/>
        <v>0.78</v>
      </c>
      <c r="K13" s="47">
        <f t="shared" si="6"/>
        <v>0.75</v>
      </c>
      <c r="L13" s="47">
        <f t="shared" si="7"/>
        <v>0.71</v>
      </c>
      <c r="M13" s="27"/>
      <c r="O13" s="29" t="s">
        <v>58</v>
      </c>
      <c r="P13" s="32" t="s">
        <v>326</v>
      </c>
      <c r="Q13" s="36">
        <v>10418</v>
      </c>
      <c r="R13" s="36">
        <v>9767</v>
      </c>
      <c r="S13" s="36">
        <v>8487</v>
      </c>
      <c r="T13" s="36">
        <v>7911</v>
      </c>
      <c r="U13" s="36">
        <v>7529</v>
      </c>
      <c r="V13" s="36">
        <v>7143</v>
      </c>
    </row>
    <row r="14" spans="2:22" ht="19.5" customHeight="1">
      <c r="B14" s="29" t="s">
        <v>59</v>
      </c>
      <c r="C14" s="30" t="s">
        <v>60</v>
      </c>
      <c r="D14" s="31">
        <f t="shared" si="0"/>
        <v>116356.5</v>
      </c>
      <c r="E14" s="31">
        <f t="shared" si="1"/>
        <v>110957</v>
      </c>
      <c r="F14" s="31">
        <f t="shared" si="2"/>
        <v>114267</v>
      </c>
      <c r="G14" s="31">
        <f t="shared" si="2"/>
        <v>123501</v>
      </c>
      <c r="H14" s="33">
        <f t="shared" si="3"/>
        <v>108979</v>
      </c>
      <c r="I14" s="48">
        <f t="shared" si="4"/>
        <v>0.95</v>
      </c>
      <c r="J14" s="49">
        <f t="shared" si="5"/>
        <v>0.98</v>
      </c>
      <c r="K14" s="47">
        <f t="shared" si="6"/>
        <v>1.06</v>
      </c>
      <c r="L14" s="47">
        <f t="shared" si="7"/>
        <v>0.94</v>
      </c>
      <c r="M14" s="27"/>
      <c r="O14" s="29" t="s">
        <v>59</v>
      </c>
      <c r="P14" s="30" t="s">
        <v>60</v>
      </c>
      <c r="Q14" s="36">
        <v>114178</v>
      </c>
      <c r="R14" s="36">
        <v>118535</v>
      </c>
      <c r="S14" s="36">
        <v>110957</v>
      </c>
      <c r="T14" s="36">
        <v>114267</v>
      </c>
      <c r="U14" s="36">
        <v>123501</v>
      </c>
      <c r="V14" s="36">
        <v>108979</v>
      </c>
    </row>
    <row r="15" spans="2:22" ht="19.5" customHeight="1">
      <c r="B15" s="62" t="s">
        <v>61</v>
      </c>
      <c r="C15" s="63"/>
      <c r="D15" s="33">
        <f t="shared" si="0"/>
        <v>563384.5</v>
      </c>
      <c r="E15" s="33">
        <f t="shared" si="1"/>
        <v>556832</v>
      </c>
      <c r="F15" s="33">
        <f t="shared" si="2"/>
        <v>572238</v>
      </c>
      <c r="G15" s="33">
        <f t="shared" si="2"/>
        <v>608183</v>
      </c>
      <c r="H15" s="33">
        <f t="shared" si="3"/>
        <v>636826</v>
      </c>
      <c r="I15" s="46">
        <f t="shared" si="4"/>
        <v>0.99</v>
      </c>
      <c r="J15" s="47">
        <f t="shared" si="5"/>
        <v>1.02</v>
      </c>
      <c r="K15" s="47">
        <f t="shared" si="6"/>
        <v>1.08</v>
      </c>
      <c r="L15" s="47">
        <f t="shared" si="7"/>
        <v>1.1299999999999999</v>
      </c>
      <c r="M15" s="27"/>
      <c r="O15" s="68" t="s">
        <v>61</v>
      </c>
      <c r="P15" s="69"/>
      <c r="Q15" s="37">
        <v>553558</v>
      </c>
      <c r="R15" s="37">
        <v>573211</v>
      </c>
      <c r="S15" s="37">
        <v>556832</v>
      </c>
      <c r="T15" s="37">
        <v>572238</v>
      </c>
      <c r="U15" s="37">
        <v>608183</v>
      </c>
      <c r="V15" s="37">
        <v>636826</v>
      </c>
    </row>
    <row r="16" spans="2:22" ht="19.5" customHeight="1">
      <c r="B16" s="29" t="s">
        <v>62</v>
      </c>
      <c r="C16" s="30" t="s">
        <v>63</v>
      </c>
      <c r="D16" s="31">
        <f t="shared" si="0"/>
        <v>142565</v>
      </c>
      <c r="E16" s="31">
        <f t="shared" si="1"/>
        <v>135271</v>
      </c>
      <c r="F16" s="31">
        <f t="shared" si="2"/>
        <v>142500</v>
      </c>
      <c r="G16" s="31">
        <f t="shared" si="2"/>
        <v>152583</v>
      </c>
      <c r="H16" s="33">
        <f t="shared" si="3"/>
        <v>158691</v>
      </c>
      <c r="I16" s="48">
        <f t="shared" si="4"/>
        <v>0.95</v>
      </c>
      <c r="J16" s="49">
        <f t="shared" si="5"/>
        <v>1</v>
      </c>
      <c r="K16" s="47">
        <f t="shared" si="6"/>
        <v>1.07</v>
      </c>
      <c r="L16" s="47">
        <f t="shared" si="7"/>
        <v>1.1100000000000001</v>
      </c>
      <c r="M16" s="27"/>
      <c r="O16" s="29" t="s">
        <v>62</v>
      </c>
      <c r="P16" s="30" t="s">
        <v>63</v>
      </c>
      <c r="Q16" s="36">
        <v>139743</v>
      </c>
      <c r="R16" s="36">
        <v>145387</v>
      </c>
      <c r="S16" s="36">
        <v>135271</v>
      </c>
      <c r="T16" s="36">
        <v>142500</v>
      </c>
      <c r="U16" s="36">
        <v>152583</v>
      </c>
      <c r="V16" s="36">
        <v>158691</v>
      </c>
    </row>
    <row r="17" spans="2:22" ht="19.5" customHeight="1">
      <c r="B17" s="29" t="s">
        <v>64</v>
      </c>
      <c r="C17" s="30" t="s">
        <v>65</v>
      </c>
      <c r="D17" s="31">
        <f t="shared" si="0"/>
        <v>155368</v>
      </c>
      <c r="E17" s="31">
        <f t="shared" si="1"/>
        <v>148892</v>
      </c>
      <c r="F17" s="31">
        <f t="shared" si="2"/>
        <v>153222</v>
      </c>
      <c r="G17" s="31">
        <f t="shared" si="2"/>
        <v>161272</v>
      </c>
      <c r="H17" s="33">
        <f t="shared" si="3"/>
        <v>166972</v>
      </c>
      <c r="I17" s="48">
        <f t="shared" si="4"/>
        <v>0.96</v>
      </c>
      <c r="J17" s="49">
        <f t="shared" si="5"/>
        <v>0.99</v>
      </c>
      <c r="K17" s="47">
        <f t="shared" si="6"/>
        <v>1.04</v>
      </c>
      <c r="L17" s="47">
        <f t="shared" si="7"/>
        <v>1.07</v>
      </c>
      <c r="O17" s="29" t="s">
        <v>64</v>
      </c>
      <c r="P17" s="30" t="s">
        <v>65</v>
      </c>
      <c r="Q17" s="36">
        <v>152874</v>
      </c>
      <c r="R17" s="36">
        <v>157862</v>
      </c>
      <c r="S17" s="36">
        <v>148892</v>
      </c>
      <c r="T17" s="36">
        <v>153222</v>
      </c>
      <c r="U17" s="36">
        <v>161272</v>
      </c>
      <c r="V17" s="36">
        <v>166972</v>
      </c>
    </row>
    <row r="18" spans="2:22" ht="33" customHeight="1">
      <c r="B18" s="29" t="s">
        <v>66</v>
      </c>
      <c r="C18" s="32" t="s">
        <v>67</v>
      </c>
      <c r="D18" s="31">
        <f t="shared" si="0"/>
        <v>16416.5</v>
      </c>
      <c r="E18" s="31">
        <f t="shared" si="1"/>
        <v>16424</v>
      </c>
      <c r="F18" s="31">
        <f t="shared" si="2"/>
        <v>17405</v>
      </c>
      <c r="G18" s="31">
        <f t="shared" si="2"/>
        <v>18516</v>
      </c>
      <c r="H18" s="33">
        <f t="shared" si="3"/>
        <v>19812</v>
      </c>
      <c r="I18" s="48">
        <f t="shared" si="4"/>
        <v>1</v>
      </c>
      <c r="J18" s="49">
        <f t="shared" si="5"/>
        <v>1.06</v>
      </c>
      <c r="K18" s="47">
        <f t="shared" si="6"/>
        <v>1.1299999999999999</v>
      </c>
      <c r="L18" s="47">
        <f t="shared" si="7"/>
        <v>1.21</v>
      </c>
      <c r="O18" s="29" t="s">
        <v>66</v>
      </c>
      <c r="P18" s="32" t="s">
        <v>67</v>
      </c>
      <c r="Q18" s="36">
        <v>16244</v>
      </c>
      <c r="R18" s="36">
        <v>16589</v>
      </c>
      <c r="S18" s="36">
        <v>16424</v>
      </c>
      <c r="T18" s="36">
        <v>17405</v>
      </c>
      <c r="U18" s="36">
        <v>18516</v>
      </c>
      <c r="V18" s="36">
        <v>19812</v>
      </c>
    </row>
    <row r="19" spans="2:22" ht="33" customHeight="1">
      <c r="B19" s="29" t="s">
        <v>68</v>
      </c>
      <c r="C19" s="32" t="s">
        <v>69</v>
      </c>
      <c r="D19" s="31">
        <f t="shared" si="0"/>
        <v>62172.5</v>
      </c>
      <c r="E19" s="31">
        <f t="shared" si="1"/>
        <v>60314</v>
      </c>
      <c r="F19" s="31">
        <f t="shared" si="2"/>
        <v>60466</v>
      </c>
      <c r="G19" s="31">
        <f t="shared" si="2"/>
        <v>62799</v>
      </c>
      <c r="H19" s="33">
        <f t="shared" si="3"/>
        <v>66491</v>
      </c>
      <c r="I19" s="48">
        <f t="shared" si="4"/>
        <v>0.97</v>
      </c>
      <c r="J19" s="49">
        <f t="shared" si="5"/>
        <v>0.97</v>
      </c>
      <c r="K19" s="47">
        <f t="shared" si="6"/>
        <v>1.01</v>
      </c>
      <c r="L19" s="47">
        <f t="shared" si="7"/>
        <v>1.07</v>
      </c>
      <c r="O19" s="29" t="s">
        <v>68</v>
      </c>
      <c r="P19" s="32" t="s">
        <v>69</v>
      </c>
      <c r="Q19" s="36">
        <v>62088</v>
      </c>
      <c r="R19" s="36">
        <v>62257</v>
      </c>
      <c r="S19" s="36">
        <v>60314</v>
      </c>
      <c r="T19" s="36">
        <v>60466</v>
      </c>
      <c r="U19" s="36">
        <v>62799</v>
      </c>
      <c r="V19" s="36">
        <v>66491</v>
      </c>
    </row>
    <row r="20" spans="2:22" ht="33" customHeight="1">
      <c r="B20" s="29" t="s">
        <v>70</v>
      </c>
      <c r="C20" s="32" t="s">
        <v>71</v>
      </c>
      <c r="D20" s="31">
        <f t="shared" si="0"/>
        <v>109264.5</v>
      </c>
      <c r="E20" s="31">
        <f t="shared" si="1"/>
        <v>105061</v>
      </c>
      <c r="F20" s="31">
        <f t="shared" si="2"/>
        <v>105612</v>
      </c>
      <c r="G20" s="31">
        <f t="shared" si="2"/>
        <v>112778</v>
      </c>
      <c r="H20" s="33">
        <f t="shared" si="3"/>
        <v>120755</v>
      </c>
      <c r="I20" s="48">
        <f t="shared" si="4"/>
        <v>0.96</v>
      </c>
      <c r="J20" s="49">
        <f t="shared" si="5"/>
        <v>0.97</v>
      </c>
      <c r="K20" s="47">
        <f t="shared" si="6"/>
        <v>1.03</v>
      </c>
      <c r="L20" s="47">
        <f t="shared" si="7"/>
        <v>1.1100000000000001</v>
      </c>
      <c r="O20" s="29" t="s">
        <v>70</v>
      </c>
      <c r="P20" s="32" t="s">
        <v>71</v>
      </c>
      <c r="Q20" s="36">
        <v>107383</v>
      </c>
      <c r="R20" s="36">
        <v>111146</v>
      </c>
      <c r="S20" s="36">
        <v>105061</v>
      </c>
      <c r="T20" s="36">
        <v>105612</v>
      </c>
      <c r="U20" s="36">
        <v>112778</v>
      </c>
      <c r="V20" s="36">
        <v>120755</v>
      </c>
    </row>
    <row r="21" spans="2:22" ht="19.5" customHeight="1">
      <c r="B21" s="29" t="s">
        <v>72</v>
      </c>
      <c r="C21" s="30" t="s">
        <v>73</v>
      </c>
      <c r="D21" s="31">
        <f t="shared" si="0"/>
        <v>24649.5</v>
      </c>
      <c r="E21" s="31">
        <f t="shared" si="1"/>
        <v>25727</v>
      </c>
      <c r="F21" s="31">
        <f t="shared" si="2"/>
        <v>27161</v>
      </c>
      <c r="G21" s="31">
        <f t="shared" si="2"/>
        <v>29901</v>
      </c>
      <c r="H21" s="33">
        <f t="shared" si="3"/>
        <v>32529</v>
      </c>
      <c r="I21" s="48">
        <f t="shared" si="4"/>
        <v>1.04</v>
      </c>
      <c r="J21" s="49">
        <f t="shared" si="5"/>
        <v>1.1000000000000001</v>
      </c>
      <c r="K21" s="47">
        <f t="shared" si="6"/>
        <v>1.21</v>
      </c>
      <c r="L21" s="47">
        <f t="shared" si="7"/>
        <v>1.32</v>
      </c>
      <c r="O21" s="29" t="s">
        <v>72</v>
      </c>
      <c r="P21" s="30" t="s">
        <v>73</v>
      </c>
      <c r="Q21" s="36">
        <v>23573</v>
      </c>
      <c r="R21" s="36">
        <v>25726</v>
      </c>
      <c r="S21" s="36">
        <v>25727</v>
      </c>
      <c r="T21" s="36">
        <v>27161</v>
      </c>
      <c r="U21" s="36">
        <v>29901</v>
      </c>
      <c r="V21" s="36">
        <v>32529</v>
      </c>
    </row>
    <row r="22" spans="2:22" ht="19.5" customHeight="1">
      <c r="B22" s="29" t="s">
        <v>74</v>
      </c>
      <c r="C22" s="30" t="s">
        <v>75</v>
      </c>
      <c r="D22" s="31">
        <f t="shared" si="0"/>
        <v>12263.5</v>
      </c>
      <c r="E22" s="31">
        <f t="shared" si="1"/>
        <v>11919</v>
      </c>
      <c r="F22" s="31">
        <f t="shared" si="2"/>
        <v>12256</v>
      </c>
      <c r="G22" s="31">
        <f t="shared" si="2"/>
        <v>13335</v>
      </c>
      <c r="H22" s="33">
        <f t="shared" si="3"/>
        <v>14031</v>
      </c>
      <c r="I22" s="48">
        <f t="shared" si="4"/>
        <v>0.97</v>
      </c>
      <c r="J22" s="49">
        <f t="shared" si="5"/>
        <v>1</v>
      </c>
      <c r="K22" s="47">
        <f t="shared" si="6"/>
        <v>1.0900000000000001</v>
      </c>
      <c r="L22" s="47">
        <f t="shared" si="7"/>
        <v>1.1399999999999999</v>
      </c>
      <c r="O22" s="29" t="s">
        <v>74</v>
      </c>
      <c r="P22" s="30" t="s">
        <v>75</v>
      </c>
      <c r="Q22" s="36">
        <v>12083</v>
      </c>
      <c r="R22" s="36">
        <v>12444</v>
      </c>
      <c r="S22" s="36">
        <v>11919</v>
      </c>
      <c r="T22" s="36">
        <v>12256</v>
      </c>
      <c r="U22" s="36">
        <v>13335</v>
      </c>
      <c r="V22" s="36">
        <v>14031</v>
      </c>
    </row>
    <row r="23" spans="2:22" ht="19.5" customHeight="1">
      <c r="B23" s="29" t="s">
        <v>76</v>
      </c>
      <c r="C23" s="30" t="s">
        <v>77</v>
      </c>
      <c r="D23" s="31">
        <f t="shared" si="0"/>
        <v>16220.5</v>
      </c>
      <c r="E23" s="31">
        <f t="shared" si="1"/>
        <v>17392</v>
      </c>
      <c r="F23" s="31">
        <f t="shared" si="2"/>
        <v>19020</v>
      </c>
      <c r="G23" s="31">
        <f t="shared" si="2"/>
        <v>21231</v>
      </c>
      <c r="H23" s="33">
        <f t="shared" si="3"/>
        <v>22859</v>
      </c>
      <c r="I23" s="48">
        <f t="shared" si="4"/>
        <v>1.07</v>
      </c>
      <c r="J23" s="49">
        <f t="shared" si="5"/>
        <v>1.17</v>
      </c>
      <c r="K23" s="47">
        <f t="shared" si="6"/>
        <v>1.31</v>
      </c>
      <c r="L23" s="47">
        <f t="shared" si="7"/>
        <v>1.41</v>
      </c>
      <c r="O23" s="29" t="s">
        <v>76</v>
      </c>
      <c r="P23" s="30" t="s">
        <v>77</v>
      </c>
      <c r="Q23" s="36">
        <v>15531</v>
      </c>
      <c r="R23" s="36">
        <v>16910</v>
      </c>
      <c r="S23" s="36">
        <v>17392</v>
      </c>
      <c r="T23" s="36">
        <v>19020</v>
      </c>
      <c r="U23" s="36">
        <v>21231</v>
      </c>
      <c r="V23" s="36">
        <v>22859</v>
      </c>
    </row>
    <row r="24" spans="2:22" ht="19.5" customHeight="1">
      <c r="B24" s="29" t="s">
        <v>78</v>
      </c>
      <c r="C24" s="30" t="s">
        <v>79</v>
      </c>
      <c r="D24" s="31">
        <f t="shared" si="0"/>
        <v>4627.5</v>
      </c>
      <c r="E24" s="31">
        <f t="shared" si="1"/>
        <v>4895</v>
      </c>
      <c r="F24" s="31">
        <f t="shared" si="2"/>
        <v>5226</v>
      </c>
      <c r="G24" s="31">
        <f t="shared" si="2"/>
        <v>5776</v>
      </c>
      <c r="H24" s="33">
        <f t="shared" si="3"/>
        <v>6274</v>
      </c>
      <c r="I24" s="48">
        <f t="shared" si="4"/>
        <v>1.06</v>
      </c>
      <c r="J24" s="49">
        <f t="shared" si="5"/>
        <v>1.1299999999999999</v>
      </c>
      <c r="K24" s="47">
        <f t="shared" si="6"/>
        <v>1.25</v>
      </c>
      <c r="L24" s="47">
        <f t="shared" si="7"/>
        <v>1.36</v>
      </c>
      <c r="O24" s="29" t="s">
        <v>78</v>
      </c>
      <c r="P24" s="30" t="s">
        <v>79</v>
      </c>
      <c r="Q24" s="36">
        <v>4482</v>
      </c>
      <c r="R24" s="36">
        <v>4773</v>
      </c>
      <c r="S24" s="36">
        <v>4895</v>
      </c>
      <c r="T24" s="36">
        <v>5226</v>
      </c>
      <c r="U24" s="36">
        <v>5776</v>
      </c>
      <c r="V24" s="36">
        <v>6274</v>
      </c>
    </row>
    <row r="25" spans="2:22" ht="19.5" customHeight="1">
      <c r="B25" s="29" t="s">
        <v>80</v>
      </c>
      <c r="C25" s="30" t="s">
        <v>81</v>
      </c>
      <c r="D25" s="31">
        <f t="shared" si="0"/>
        <v>322637</v>
      </c>
      <c r="E25" s="31">
        <f t="shared" si="1"/>
        <v>324206</v>
      </c>
      <c r="F25" s="31">
        <f t="shared" si="2"/>
        <v>333909</v>
      </c>
      <c r="G25" s="31">
        <f t="shared" si="2"/>
        <v>356446</v>
      </c>
      <c r="H25" s="33">
        <f t="shared" si="3"/>
        <v>373108</v>
      </c>
      <c r="I25" s="48">
        <f t="shared" si="4"/>
        <v>1</v>
      </c>
      <c r="J25" s="49">
        <f t="shared" si="5"/>
        <v>1.03</v>
      </c>
      <c r="K25" s="47">
        <f t="shared" si="6"/>
        <v>1.1000000000000001</v>
      </c>
      <c r="L25" s="47">
        <f t="shared" si="7"/>
        <v>1.1599999999999999</v>
      </c>
      <c r="O25" s="29" t="s">
        <v>80</v>
      </c>
      <c r="P25" s="30" t="s">
        <v>81</v>
      </c>
      <c r="Q25" s="36">
        <v>316719</v>
      </c>
      <c r="R25" s="36">
        <v>328555</v>
      </c>
      <c r="S25" s="36">
        <v>324206</v>
      </c>
      <c r="T25" s="36">
        <v>333909</v>
      </c>
      <c r="U25" s="36">
        <v>356446</v>
      </c>
      <c r="V25" s="36">
        <v>373108</v>
      </c>
    </row>
    <row r="26" spans="2:22" ht="33" customHeight="1">
      <c r="B26" s="29" t="s">
        <v>82</v>
      </c>
      <c r="C26" s="32" t="s">
        <v>83</v>
      </c>
      <c r="D26" s="31">
        <f t="shared" si="0"/>
        <v>181254.5</v>
      </c>
      <c r="E26" s="31">
        <f t="shared" si="1"/>
        <v>180474</v>
      </c>
      <c r="F26" s="31">
        <f t="shared" si="2"/>
        <v>187530</v>
      </c>
      <c r="G26" s="31">
        <f t="shared" si="2"/>
        <v>203133</v>
      </c>
      <c r="H26" s="33">
        <f t="shared" si="3"/>
        <v>217602</v>
      </c>
      <c r="I26" s="48">
        <f t="shared" si="4"/>
        <v>1</v>
      </c>
      <c r="J26" s="49">
        <f t="shared" si="5"/>
        <v>1.03</v>
      </c>
      <c r="K26" s="47">
        <f t="shared" si="6"/>
        <v>1.1200000000000001</v>
      </c>
      <c r="L26" s="47">
        <f t="shared" si="7"/>
        <v>1.2</v>
      </c>
      <c r="O26" s="29" t="s">
        <v>82</v>
      </c>
      <c r="P26" s="32" t="s">
        <v>83</v>
      </c>
      <c r="Q26" s="36">
        <v>175497</v>
      </c>
      <c r="R26" s="36">
        <v>187012</v>
      </c>
      <c r="S26" s="36">
        <v>180474</v>
      </c>
      <c r="T26" s="36">
        <v>187530</v>
      </c>
      <c r="U26" s="36">
        <v>203133</v>
      </c>
      <c r="V26" s="36">
        <v>217602</v>
      </c>
    </row>
    <row r="27" spans="2:22" ht="33" customHeight="1">
      <c r="B27" s="64" t="s">
        <v>84</v>
      </c>
      <c r="C27" s="65"/>
      <c r="D27" s="33">
        <f t="shared" si="0"/>
        <v>225677</v>
      </c>
      <c r="E27" s="33">
        <f t="shared" si="1"/>
        <v>232904</v>
      </c>
      <c r="F27" s="33">
        <f t="shared" si="2"/>
        <v>245587</v>
      </c>
      <c r="G27" s="33">
        <f t="shared" si="2"/>
        <v>269579</v>
      </c>
      <c r="H27" s="33">
        <f t="shared" si="3"/>
        <v>286730</v>
      </c>
      <c r="I27" s="46">
        <f t="shared" si="4"/>
        <v>1.03</v>
      </c>
      <c r="J27" s="47">
        <f t="shared" si="5"/>
        <v>1.0900000000000001</v>
      </c>
      <c r="K27" s="47">
        <f t="shared" si="6"/>
        <v>1.19</v>
      </c>
      <c r="L27" s="47">
        <f t="shared" si="7"/>
        <v>1.27</v>
      </c>
      <c r="O27" s="70" t="s">
        <v>84</v>
      </c>
      <c r="P27" s="71"/>
      <c r="Q27" s="37">
        <v>219725</v>
      </c>
      <c r="R27" s="37">
        <v>231629</v>
      </c>
      <c r="S27" s="37">
        <v>232904</v>
      </c>
      <c r="T27" s="37">
        <v>245587</v>
      </c>
      <c r="U27" s="37">
        <v>269579</v>
      </c>
      <c r="V27" s="37">
        <v>286730</v>
      </c>
    </row>
    <row r="28" spans="2:22" ht="19.5" customHeight="1">
      <c r="B28" s="29" t="s">
        <v>85</v>
      </c>
      <c r="C28" s="30" t="s">
        <v>86</v>
      </c>
      <c r="D28" s="31">
        <f t="shared" si="0"/>
        <v>156315.5</v>
      </c>
      <c r="E28" s="31">
        <f t="shared" si="1"/>
        <v>161911</v>
      </c>
      <c r="F28" s="31">
        <f t="shared" si="2"/>
        <v>170239</v>
      </c>
      <c r="G28" s="31">
        <f t="shared" si="2"/>
        <v>188986</v>
      </c>
      <c r="H28" s="33">
        <f t="shared" si="3"/>
        <v>200453</v>
      </c>
      <c r="I28" s="48">
        <f t="shared" si="4"/>
        <v>1.04</v>
      </c>
      <c r="J28" s="49">
        <f t="shared" si="5"/>
        <v>1.0900000000000001</v>
      </c>
      <c r="K28" s="47">
        <f t="shared" si="6"/>
        <v>1.21</v>
      </c>
      <c r="L28" s="47">
        <f t="shared" si="7"/>
        <v>1.28</v>
      </c>
      <c r="O28" s="29" t="s">
        <v>85</v>
      </c>
      <c r="P28" s="30" t="s">
        <v>86</v>
      </c>
      <c r="Q28" s="36">
        <v>153087</v>
      </c>
      <c r="R28" s="36">
        <v>159544</v>
      </c>
      <c r="S28" s="36">
        <v>161911</v>
      </c>
      <c r="T28" s="36">
        <v>170239</v>
      </c>
      <c r="U28" s="36">
        <v>188986</v>
      </c>
      <c r="V28" s="36">
        <v>200453</v>
      </c>
    </row>
    <row r="29" spans="2:22" ht="33" customHeight="1">
      <c r="B29" s="29" t="s">
        <v>87</v>
      </c>
      <c r="C29" s="32" t="s">
        <v>88</v>
      </c>
      <c r="D29" s="31">
        <f t="shared" si="0"/>
        <v>102931.5</v>
      </c>
      <c r="E29" s="31">
        <f t="shared" si="1"/>
        <v>107829</v>
      </c>
      <c r="F29" s="31">
        <f t="shared" si="2"/>
        <v>115444</v>
      </c>
      <c r="G29" s="31">
        <f t="shared" si="2"/>
        <v>127617</v>
      </c>
      <c r="H29" s="33">
        <f t="shared" si="3"/>
        <v>135615</v>
      </c>
      <c r="I29" s="48">
        <f t="shared" si="4"/>
        <v>1.05</v>
      </c>
      <c r="J29" s="49">
        <f t="shared" si="5"/>
        <v>1.1200000000000001</v>
      </c>
      <c r="K29" s="47">
        <f t="shared" si="6"/>
        <v>1.24</v>
      </c>
      <c r="L29" s="47">
        <f t="shared" si="7"/>
        <v>1.32</v>
      </c>
      <c r="O29" s="29" t="s">
        <v>87</v>
      </c>
      <c r="P29" s="32" t="s">
        <v>88</v>
      </c>
      <c r="Q29" s="36">
        <v>98791</v>
      </c>
      <c r="R29" s="36">
        <v>107072</v>
      </c>
      <c r="S29" s="36">
        <v>107829</v>
      </c>
      <c r="T29" s="36">
        <v>115444</v>
      </c>
      <c r="U29" s="36">
        <v>127617</v>
      </c>
      <c r="V29" s="36">
        <v>135615</v>
      </c>
    </row>
    <row r="30" spans="2:22" ht="19.5" customHeight="1">
      <c r="B30" s="62" t="s">
        <v>89</v>
      </c>
      <c r="C30" s="63"/>
      <c r="D30" s="33">
        <f t="shared" si="0"/>
        <v>891523.5</v>
      </c>
      <c r="E30" s="33">
        <f t="shared" si="1"/>
        <v>915735</v>
      </c>
      <c r="F30" s="33">
        <f t="shared" si="2"/>
        <v>951019</v>
      </c>
      <c r="G30" s="33">
        <f t="shared" si="2"/>
        <v>1005995</v>
      </c>
      <c r="H30" s="33">
        <f t="shared" si="3"/>
        <v>1043454</v>
      </c>
      <c r="I30" s="46">
        <f t="shared" si="4"/>
        <v>1.03</v>
      </c>
      <c r="J30" s="47">
        <f t="shared" si="5"/>
        <v>1.07</v>
      </c>
      <c r="K30" s="47">
        <f t="shared" si="6"/>
        <v>1.1299999999999999</v>
      </c>
      <c r="L30" s="47">
        <f t="shared" si="7"/>
        <v>1.17</v>
      </c>
      <c r="O30" s="68" t="s">
        <v>89</v>
      </c>
      <c r="P30" s="69"/>
      <c r="Q30" s="37">
        <v>875592</v>
      </c>
      <c r="R30" s="37">
        <v>907455</v>
      </c>
      <c r="S30" s="37">
        <v>915735</v>
      </c>
      <c r="T30" s="37">
        <v>951019</v>
      </c>
      <c r="U30" s="37">
        <v>1005995</v>
      </c>
      <c r="V30" s="37">
        <v>1043454</v>
      </c>
    </row>
    <row r="31" spans="2:22" ht="19.5" customHeight="1">
      <c r="B31" s="29" t="s">
        <v>90</v>
      </c>
      <c r="C31" s="30" t="s">
        <v>91</v>
      </c>
      <c r="D31" s="31">
        <f t="shared" si="0"/>
        <v>235515.5</v>
      </c>
      <c r="E31" s="31">
        <f t="shared" si="1"/>
        <v>246993</v>
      </c>
      <c r="F31" s="31">
        <f t="shared" si="2"/>
        <v>258360</v>
      </c>
      <c r="G31" s="31">
        <f t="shared" si="2"/>
        <v>280755</v>
      </c>
      <c r="H31" s="33">
        <f t="shared" si="3"/>
        <v>298926</v>
      </c>
      <c r="I31" s="48">
        <f t="shared" si="4"/>
        <v>1.05</v>
      </c>
      <c r="J31" s="49">
        <f t="shared" si="5"/>
        <v>1.1000000000000001</v>
      </c>
      <c r="K31" s="47">
        <f t="shared" si="6"/>
        <v>1.19</v>
      </c>
      <c r="L31" s="47">
        <f t="shared" si="7"/>
        <v>1.27</v>
      </c>
      <c r="O31" s="29" t="s">
        <v>90</v>
      </c>
      <c r="P31" s="30" t="s">
        <v>91</v>
      </c>
      <c r="Q31" s="36">
        <v>228642</v>
      </c>
      <c r="R31" s="36">
        <v>242389</v>
      </c>
      <c r="S31" s="36">
        <v>246993</v>
      </c>
      <c r="T31" s="36">
        <v>258360</v>
      </c>
      <c r="U31" s="36">
        <v>280755</v>
      </c>
      <c r="V31" s="36">
        <v>298926</v>
      </c>
    </row>
    <row r="32" spans="2:22" ht="19.5" customHeight="1">
      <c r="B32" s="29" t="s">
        <v>92</v>
      </c>
      <c r="C32" s="30" t="s">
        <v>93</v>
      </c>
      <c r="D32" s="31">
        <f t="shared" si="0"/>
        <v>606241.5</v>
      </c>
      <c r="E32" s="31">
        <f t="shared" si="1"/>
        <v>633815</v>
      </c>
      <c r="F32" s="31">
        <f t="shared" si="2"/>
        <v>665359</v>
      </c>
      <c r="G32" s="31">
        <f t="shared" si="2"/>
        <v>716772</v>
      </c>
      <c r="H32" s="33">
        <f t="shared" si="3"/>
        <v>751105</v>
      </c>
      <c r="I32" s="48">
        <f t="shared" si="4"/>
        <v>1.05</v>
      </c>
      <c r="J32" s="49">
        <f t="shared" si="5"/>
        <v>1.1000000000000001</v>
      </c>
      <c r="K32" s="47">
        <f t="shared" si="6"/>
        <v>1.18</v>
      </c>
      <c r="L32" s="47">
        <f t="shared" si="7"/>
        <v>1.24</v>
      </c>
      <c r="O32" s="29" t="s">
        <v>92</v>
      </c>
      <c r="P32" s="30" t="s">
        <v>93</v>
      </c>
      <c r="Q32" s="36">
        <v>590604</v>
      </c>
      <c r="R32" s="36">
        <v>621879</v>
      </c>
      <c r="S32" s="36">
        <v>633815</v>
      </c>
      <c r="T32" s="36">
        <v>665359</v>
      </c>
      <c r="U32" s="36">
        <v>716772</v>
      </c>
      <c r="V32" s="36">
        <v>751105</v>
      </c>
    </row>
    <row r="33" spans="2:22" ht="19.5" customHeight="1">
      <c r="B33" s="29" t="s">
        <v>94</v>
      </c>
      <c r="C33" s="32" t="s">
        <v>95</v>
      </c>
      <c r="D33" s="31">
        <f t="shared" si="0"/>
        <v>527093</v>
      </c>
      <c r="E33" s="31">
        <f t="shared" si="1"/>
        <v>548058</v>
      </c>
      <c r="F33" s="31">
        <f t="shared" si="2"/>
        <v>574105</v>
      </c>
      <c r="G33" s="31">
        <f t="shared" si="2"/>
        <v>610324</v>
      </c>
      <c r="H33" s="33">
        <f t="shared" si="3"/>
        <v>615368</v>
      </c>
      <c r="I33" s="48">
        <f t="shared" si="4"/>
        <v>1.04</v>
      </c>
      <c r="J33" s="49">
        <f t="shared" si="5"/>
        <v>1.0900000000000001</v>
      </c>
      <c r="K33" s="47">
        <f t="shared" si="6"/>
        <v>1.1599999999999999</v>
      </c>
      <c r="L33" s="47">
        <f t="shared" si="7"/>
        <v>1.17</v>
      </c>
      <c r="O33" s="29" t="s">
        <v>94</v>
      </c>
      <c r="P33" s="32" t="s">
        <v>95</v>
      </c>
      <c r="Q33" s="36">
        <v>516324</v>
      </c>
      <c r="R33" s="36">
        <v>537862</v>
      </c>
      <c r="S33" s="36">
        <v>548058</v>
      </c>
      <c r="T33" s="36">
        <v>574105</v>
      </c>
      <c r="U33" s="36">
        <v>610324</v>
      </c>
      <c r="V33" s="36">
        <v>615368</v>
      </c>
    </row>
    <row r="34" spans="2:22" ht="19.5" customHeight="1">
      <c r="B34" s="29" t="s">
        <v>96</v>
      </c>
      <c r="C34" s="32" t="s">
        <v>327</v>
      </c>
      <c r="D34" s="31">
        <f t="shared" si="0"/>
        <v>312786.5</v>
      </c>
      <c r="E34" s="31">
        <f t="shared" si="1"/>
        <v>315920</v>
      </c>
      <c r="F34" s="31">
        <f t="shared" si="2"/>
        <v>328232</v>
      </c>
      <c r="G34" s="31">
        <f t="shared" si="2"/>
        <v>352495</v>
      </c>
      <c r="H34" s="33">
        <f t="shared" si="3"/>
        <v>377771</v>
      </c>
      <c r="I34" s="48">
        <f t="shared" si="4"/>
        <v>1.01</v>
      </c>
      <c r="J34" s="49">
        <f t="shared" si="5"/>
        <v>1.05</v>
      </c>
      <c r="K34" s="47">
        <f t="shared" si="6"/>
        <v>1.1299999999999999</v>
      </c>
      <c r="L34" s="47">
        <f t="shared" si="7"/>
        <v>1.21</v>
      </c>
      <c r="O34" s="29" t="s">
        <v>96</v>
      </c>
      <c r="P34" s="32" t="s">
        <v>327</v>
      </c>
      <c r="Q34" s="36">
        <v>306920</v>
      </c>
      <c r="R34" s="36">
        <v>318653</v>
      </c>
      <c r="S34" s="36">
        <v>315920</v>
      </c>
      <c r="T34" s="36">
        <v>328232</v>
      </c>
      <c r="U34" s="36">
        <v>352495</v>
      </c>
      <c r="V34" s="36">
        <v>377771</v>
      </c>
    </row>
    <row r="35" spans="2:22" ht="19.5" customHeight="1">
      <c r="B35" s="62" t="s">
        <v>97</v>
      </c>
      <c r="C35" s="63"/>
      <c r="D35" s="33">
        <f t="shared" si="0"/>
        <v>260382</v>
      </c>
      <c r="E35" s="33">
        <f t="shared" si="1"/>
        <v>261582</v>
      </c>
      <c r="F35" s="33">
        <f t="shared" si="2"/>
        <v>266584</v>
      </c>
      <c r="G35" s="33">
        <f t="shared" si="2"/>
        <v>275956</v>
      </c>
      <c r="H35" s="33">
        <f t="shared" si="3"/>
        <v>284430</v>
      </c>
      <c r="I35" s="46">
        <f t="shared" si="4"/>
        <v>1</v>
      </c>
      <c r="J35" s="47">
        <f t="shared" si="5"/>
        <v>1.02</v>
      </c>
      <c r="K35" s="47">
        <f t="shared" si="6"/>
        <v>1.06</v>
      </c>
      <c r="L35" s="47">
        <f t="shared" si="7"/>
        <v>1.0900000000000001</v>
      </c>
      <c r="O35" s="68" t="s">
        <v>97</v>
      </c>
      <c r="P35" s="69"/>
      <c r="Q35" s="37">
        <v>256553</v>
      </c>
      <c r="R35" s="37">
        <v>264211</v>
      </c>
      <c r="S35" s="37">
        <v>261582</v>
      </c>
      <c r="T35" s="37">
        <v>266584</v>
      </c>
      <c r="U35" s="37">
        <v>275956</v>
      </c>
      <c r="V35" s="37">
        <v>284430</v>
      </c>
    </row>
    <row r="36" spans="2:22" ht="19.5" customHeight="1">
      <c r="B36" s="29" t="s">
        <v>98</v>
      </c>
      <c r="C36" s="30" t="s">
        <v>99</v>
      </c>
      <c r="D36" s="31">
        <f t="shared" si="0"/>
        <v>72649.5</v>
      </c>
      <c r="E36" s="31">
        <f t="shared" si="1"/>
        <v>74141</v>
      </c>
      <c r="F36" s="31">
        <f t="shared" si="2"/>
        <v>77609</v>
      </c>
      <c r="G36" s="31">
        <f t="shared" si="2"/>
        <v>82562</v>
      </c>
      <c r="H36" s="33">
        <f t="shared" si="3"/>
        <v>87494</v>
      </c>
      <c r="I36" s="48">
        <f t="shared" si="4"/>
        <v>1.02</v>
      </c>
      <c r="J36" s="49">
        <f t="shared" si="5"/>
        <v>1.07</v>
      </c>
      <c r="K36" s="47">
        <f t="shared" si="6"/>
        <v>1.1399999999999999</v>
      </c>
      <c r="L36" s="47">
        <f t="shared" si="7"/>
        <v>1.2</v>
      </c>
      <c r="O36" s="29" t="s">
        <v>98</v>
      </c>
      <c r="P36" s="30" t="s">
        <v>99</v>
      </c>
      <c r="Q36" s="36">
        <v>70325</v>
      </c>
      <c r="R36" s="36">
        <v>74974</v>
      </c>
      <c r="S36" s="36">
        <v>74141</v>
      </c>
      <c r="T36" s="36">
        <v>77609</v>
      </c>
      <c r="U36" s="36">
        <v>82562</v>
      </c>
      <c r="V36" s="36">
        <v>87494</v>
      </c>
    </row>
    <row r="37" spans="2:22" ht="33" customHeight="1">
      <c r="B37" s="29" t="s">
        <v>100</v>
      </c>
      <c r="C37" s="32" t="s">
        <v>101</v>
      </c>
      <c r="D37" s="31">
        <f t="shared" si="0"/>
        <v>3249</v>
      </c>
      <c r="E37" s="31">
        <f t="shared" si="1"/>
        <v>3024</v>
      </c>
      <c r="F37" s="31">
        <f t="shared" si="2"/>
        <v>2652</v>
      </c>
      <c r="G37" s="31">
        <f t="shared" si="2"/>
        <v>2549</v>
      </c>
      <c r="H37" s="33">
        <f t="shared" si="3"/>
        <v>2854</v>
      </c>
      <c r="I37" s="48">
        <f t="shared" si="4"/>
        <v>0.93</v>
      </c>
      <c r="J37" s="49">
        <f t="shared" si="5"/>
        <v>0.82</v>
      </c>
      <c r="K37" s="47">
        <f t="shared" si="6"/>
        <v>0.78</v>
      </c>
      <c r="L37" s="47">
        <f t="shared" si="7"/>
        <v>0.88</v>
      </c>
      <c r="O37" s="29" t="s">
        <v>100</v>
      </c>
      <c r="P37" s="32" t="s">
        <v>101</v>
      </c>
      <c r="Q37" s="36">
        <v>3228</v>
      </c>
      <c r="R37" s="36">
        <v>3270</v>
      </c>
      <c r="S37" s="36">
        <v>3024</v>
      </c>
      <c r="T37" s="36">
        <v>2652</v>
      </c>
      <c r="U37" s="36">
        <v>2549</v>
      </c>
      <c r="V37" s="36">
        <v>2854</v>
      </c>
    </row>
    <row r="38" spans="2:22" ht="33" customHeight="1">
      <c r="B38" s="29" t="s">
        <v>102</v>
      </c>
      <c r="C38" s="32" t="s">
        <v>103</v>
      </c>
      <c r="D38" s="31">
        <f t="shared" si="0"/>
        <v>47063.5</v>
      </c>
      <c r="E38" s="31">
        <f t="shared" si="1"/>
        <v>53057</v>
      </c>
      <c r="F38" s="31">
        <f t="shared" si="2"/>
        <v>56154</v>
      </c>
      <c r="G38" s="31">
        <f t="shared" si="2"/>
        <v>59553</v>
      </c>
      <c r="H38" s="33">
        <f t="shared" si="3"/>
        <v>62654</v>
      </c>
      <c r="I38" s="48">
        <f t="shared" si="4"/>
        <v>1.1299999999999999</v>
      </c>
      <c r="J38" s="49">
        <f t="shared" si="5"/>
        <v>1.19</v>
      </c>
      <c r="K38" s="47">
        <f t="shared" si="6"/>
        <v>1.27</v>
      </c>
      <c r="L38" s="47">
        <f t="shared" si="7"/>
        <v>1.33</v>
      </c>
      <c r="O38" s="29" t="s">
        <v>102</v>
      </c>
      <c r="P38" s="32" t="s">
        <v>103</v>
      </c>
      <c r="Q38" s="36">
        <v>44494</v>
      </c>
      <c r="R38" s="36">
        <v>49633</v>
      </c>
      <c r="S38" s="36">
        <v>53057</v>
      </c>
      <c r="T38" s="36">
        <v>56154</v>
      </c>
      <c r="U38" s="36">
        <v>59553</v>
      </c>
      <c r="V38" s="36">
        <v>62654</v>
      </c>
    </row>
    <row r="39" spans="2:22" ht="19.5" customHeight="1">
      <c r="B39" s="29" t="s">
        <v>104</v>
      </c>
      <c r="C39" s="30" t="s">
        <v>105</v>
      </c>
      <c r="D39" s="31">
        <f t="shared" si="0"/>
        <v>85000</v>
      </c>
      <c r="E39" s="31">
        <f t="shared" si="1"/>
        <v>85595</v>
      </c>
      <c r="F39" s="31">
        <f t="shared" si="2"/>
        <v>87384</v>
      </c>
      <c r="G39" s="31">
        <f t="shared" si="2"/>
        <v>89656</v>
      </c>
      <c r="H39" s="33">
        <f t="shared" si="3"/>
        <v>91790</v>
      </c>
      <c r="I39" s="48">
        <f t="shared" si="4"/>
        <v>1.01</v>
      </c>
      <c r="J39" s="49">
        <f t="shared" si="5"/>
        <v>1.03</v>
      </c>
      <c r="K39" s="47">
        <f t="shared" si="6"/>
        <v>1.05</v>
      </c>
      <c r="L39" s="47">
        <f t="shared" si="7"/>
        <v>1.08</v>
      </c>
      <c r="O39" s="29" t="s">
        <v>104</v>
      </c>
      <c r="P39" s="30" t="s">
        <v>105</v>
      </c>
      <c r="Q39" s="36">
        <v>83520</v>
      </c>
      <c r="R39" s="36">
        <v>86480</v>
      </c>
      <c r="S39" s="36">
        <v>85595</v>
      </c>
      <c r="T39" s="36">
        <v>87384</v>
      </c>
      <c r="U39" s="36">
        <v>89656</v>
      </c>
      <c r="V39" s="36">
        <v>91790</v>
      </c>
    </row>
    <row r="40" spans="2:22" ht="33" customHeight="1">
      <c r="B40" s="29" t="s">
        <v>106</v>
      </c>
      <c r="C40" s="32" t="s">
        <v>107</v>
      </c>
      <c r="D40" s="31">
        <f t="shared" si="0"/>
        <v>116596.5</v>
      </c>
      <c r="E40" s="31">
        <f t="shared" si="1"/>
        <v>113261</v>
      </c>
      <c r="F40" s="31">
        <f t="shared" si="2"/>
        <v>113178</v>
      </c>
      <c r="G40" s="31">
        <f t="shared" si="2"/>
        <v>115549</v>
      </c>
      <c r="H40" s="33">
        <f t="shared" si="3"/>
        <v>117641</v>
      </c>
      <c r="I40" s="48">
        <f t="shared" si="4"/>
        <v>0.97</v>
      </c>
      <c r="J40" s="49">
        <f t="shared" si="5"/>
        <v>0.97</v>
      </c>
      <c r="K40" s="47">
        <f t="shared" si="6"/>
        <v>0.99</v>
      </c>
      <c r="L40" s="47">
        <f t="shared" si="7"/>
        <v>1.01</v>
      </c>
      <c r="O40" s="29" t="s">
        <v>106</v>
      </c>
      <c r="P40" s="32" t="s">
        <v>107</v>
      </c>
      <c r="Q40" s="36">
        <v>116547</v>
      </c>
      <c r="R40" s="36">
        <v>116646</v>
      </c>
      <c r="S40" s="36">
        <v>113261</v>
      </c>
      <c r="T40" s="36">
        <v>113178</v>
      </c>
      <c r="U40" s="36">
        <v>115549</v>
      </c>
      <c r="V40" s="36">
        <v>117641</v>
      </c>
    </row>
    <row r="41" spans="2:22" ht="19.5" customHeight="1">
      <c r="B41" s="29" t="s">
        <v>108</v>
      </c>
      <c r="C41" s="30" t="s">
        <v>109</v>
      </c>
      <c r="D41" s="31">
        <f t="shared" si="0"/>
        <v>343.5</v>
      </c>
      <c r="E41" s="31">
        <f t="shared" si="1"/>
        <v>356</v>
      </c>
      <c r="F41" s="31">
        <f t="shared" si="2"/>
        <v>367</v>
      </c>
      <c r="G41" s="31">
        <f t="shared" si="2"/>
        <v>382</v>
      </c>
      <c r="H41" s="33">
        <f t="shared" si="3"/>
        <v>421</v>
      </c>
      <c r="I41" s="48">
        <f t="shared" si="4"/>
        <v>1.04</v>
      </c>
      <c r="J41" s="49">
        <f t="shared" si="5"/>
        <v>1.07</v>
      </c>
      <c r="K41" s="47">
        <f t="shared" si="6"/>
        <v>1.1100000000000001</v>
      </c>
      <c r="L41" s="47">
        <f t="shared" si="7"/>
        <v>1.23</v>
      </c>
      <c r="O41" s="29" t="s">
        <v>108</v>
      </c>
      <c r="P41" s="30" t="s">
        <v>109</v>
      </c>
      <c r="Q41" s="36">
        <v>355</v>
      </c>
      <c r="R41" s="36">
        <v>332</v>
      </c>
      <c r="S41" s="36">
        <v>356</v>
      </c>
      <c r="T41" s="36">
        <v>367</v>
      </c>
      <c r="U41" s="36">
        <v>382</v>
      </c>
      <c r="V41" s="36">
        <v>421</v>
      </c>
    </row>
    <row r="42" spans="2:22" ht="19.5" customHeight="1">
      <c r="B42" s="29" t="s">
        <v>110</v>
      </c>
      <c r="C42" s="30" t="s">
        <v>111</v>
      </c>
      <c r="D42" s="31">
        <f t="shared" si="0"/>
        <v>39658</v>
      </c>
      <c r="E42" s="31">
        <f t="shared" si="1"/>
        <v>41309</v>
      </c>
      <c r="F42" s="31">
        <f t="shared" si="2"/>
        <v>41914</v>
      </c>
      <c r="G42" s="31">
        <f t="shared" si="2"/>
        <v>43728</v>
      </c>
      <c r="H42" s="33">
        <f t="shared" si="3"/>
        <v>46362</v>
      </c>
      <c r="I42" s="48">
        <f t="shared" si="4"/>
        <v>1.04</v>
      </c>
      <c r="J42" s="49">
        <f t="shared" si="5"/>
        <v>1.06</v>
      </c>
      <c r="K42" s="47">
        <f t="shared" si="6"/>
        <v>1.1000000000000001</v>
      </c>
      <c r="L42" s="47">
        <f t="shared" si="7"/>
        <v>1.17</v>
      </c>
      <c r="O42" s="29" t="s">
        <v>110</v>
      </c>
      <c r="P42" s="30" t="s">
        <v>111</v>
      </c>
      <c r="Q42" s="36">
        <v>39176</v>
      </c>
      <c r="R42" s="36">
        <v>40140</v>
      </c>
      <c r="S42" s="36">
        <v>41309</v>
      </c>
      <c r="T42" s="36">
        <v>41914</v>
      </c>
      <c r="U42" s="36">
        <v>43728</v>
      </c>
      <c r="V42" s="36">
        <v>46362</v>
      </c>
    </row>
    <row r="43" spans="2:22" ht="19.5" customHeight="1">
      <c r="B43" s="62" t="s">
        <v>112</v>
      </c>
      <c r="C43" s="63"/>
      <c r="D43" s="33">
        <f t="shared" si="0"/>
        <v>589619.5</v>
      </c>
      <c r="E43" s="33">
        <f t="shared" si="1"/>
        <v>589959</v>
      </c>
      <c r="F43" s="33">
        <f t="shared" si="2"/>
        <v>604646</v>
      </c>
      <c r="G43" s="33">
        <f t="shared" si="2"/>
        <v>628108</v>
      </c>
      <c r="H43" s="33">
        <f t="shared" si="3"/>
        <v>649853</v>
      </c>
      <c r="I43" s="46">
        <f t="shared" si="4"/>
        <v>1</v>
      </c>
      <c r="J43" s="47">
        <f t="shared" si="5"/>
        <v>1.03</v>
      </c>
      <c r="K43" s="47">
        <f t="shared" si="6"/>
        <v>1.07</v>
      </c>
      <c r="L43" s="47">
        <f t="shared" si="7"/>
        <v>1.1000000000000001</v>
      </c>
      <c r="O43" s="68" t="s">
        <v>112</v>
      </c>
      <c r="P43" s="69"/>
      <c r="Q43" s="37">
        <v>583604</v>
      </c>
      <c r="R43" s="37">
        <v>595635</v>
      </c>
      <c r="S43" s="37">
        <v>589959</v>
      </c>
      <c r="T43" s="37">
        <v>604646</v>
      </c>
      <c r="U43" s="37">
        <v>628108</v>
      </c>
      <c r="V43" s="37">
        <v>649853</v>
      </c>
    </row>
    <row r="44" spans="2:22" ht="19.5" customHeight="1">
      <c r="B44" s="29" t="s">
        <v>113</v>
      </c>
      <c r="C44" s="30" t="s">
        <v>114</v>
      </c>
      <c r="D44" s="31">
        <f t="shared" si="0"/>
        <v>29546.5</v>
      </c>
      <c r="E44" s="31">
        <f t="shared" si="1"/>
        <v>29172</v>
      </c>
      <c r="F44" s="31">
        <f t="shared" si="2"/>
        <v>29575</v>
      </c>
      <c r="G44" s="31">
        <f t="shared" si="2"/>
        <v>30182</v>
      </c>
      <c r="H44" s="33">
        <f t="shared" si="3"/>
        <v>30484</v>
      </c>
      <c r="I44" s="48">
        <f t="shared" si="4"/>
        <v>0.99</v>
      </c>
      <c r="J44" s="49">
        <f t="shared" si="5"/>
        <v>1</v>
      </c>
      <c r="K44" s="47">
        <f t="shared" si="6"/>
        <v>1.02</v>
      </c>
      <c r="L44" s="47">
        <f t="shared" si="7"/>
        <v>1.03</v>
      </c>
      <c r="O44" s="29" t="s">
        <v>113</v>
      </c>
      <c r="P44" s="30" t="s">
        <v>114</v>
      </c>
      <c r="Q44" s="36">
        <v>29291</v>
      </c>
      <c r="R44" s="36">
        <v>29802</v>
      </c>
      <c r="S44" s="36">
        <v>29172</v>
      </c>
      <c r="T44" s="36">
        <v>29575</v>
      </c>
      <c r="U44" s="36">
        <v>30182</v>
      </c>
      <c r="V44" s="36">
        <v>30484</v>
      </c>
    </row>
    <row r="45" spans="2:22" ht="19.5" customHeight="1">
      <c r="B45" s="29" t="s">
        <v>115</v>
      </c>
      <c r="C45" s="30" t="s">
        <v>116</v>
      </c>
      <c r="D45" s="31">
        <f t="shared" si="0"/>
        <v>128877.5</v>
      </c>
      <c r="E45" s="31">
        <f t="shared" si="1"/>
        <v>129658</v>
      </c>
      <c r="F45" s="31">
        <f t="shared" si="2"/>
        <v>132248</v>
      </c>
      <c r="G45" s="31">
        <f t="shared" si="2"/>
        <v>135460</v>
      </c>
      <c r="H45" s="33">
        <f t="shared" si="3"/>
        <v>137695</v>
      </c>
      <c r="I45" s="48">
        <f t="shared" si="4"/>
        <v>1.01</v>
      </c>
      <c r="J45" s="49">
        <f t="shared" si="5"/>
        <v>1.03</v>
      </c>
      <c r="K45" s="47">
        <f t="shared" si="6"/>
        <v>1.05</v>
      </c>
      <c r="L45" s="47">
        <f t="shared" si="7"/>
        <v>1.07</v>
      </c>
      <c r="O45" s="29" t="s">
        <v>115</v>
      </c>
      <c r="P45" s="30" t="s">
        <v>116</v>
      </c>
      <c r="Q45" s="36">
        <v>127355</v>
      </c>
      <c r="R45" s="36">
        <v>130400</v>
      </c>
      <c r="S45" s="36">
        <v>129658</v>
      </c>
      <c r="T45" s="36">
        <v>132248</v>
      </c>
      <c r="U45" s="36">
        <v>135460</v>
      </c>
      <c r="V45" s="36">
        <v>137695</v>
      </c>
    </row>
    <row r="46" spans="2:22" ht="19.5" customHeight="1">
      <c r="B46" s="29" t="s">
        <v>117</v>
      </c>
      <c r="C46" s="30" t="s">
        <v>118</v>
      </c>
      <c r="D46" s="31">
        <f t="shared" si="0"/>
        <v>35886</v>
      </c>
      <c r="E46" s="31">
        <f t="shared" si="1"/>
        <v>36935</v>
      </c>
      <c r="F46" s="31">
        <f t="shared" si="2"/>
        <v>37522</v>
      </c>
      <c r="G46" s="31">
        <f t="shared" si="2"/>
        <v>38522</v>
      </c>
      <c r="H46" s="33">
        <f t="shared" si="3"/>
        <v>39323</v>
      </c>
      <c r="I46" s="48">
        <f t="shared" si="4"/>
        <v>1.03</v>
      </c>
      <c r="J46" s="49">
        <f t="shared" si="5"/>
        <v>1.05</v>
      </c>
      <c r="K46" s="47">
        <f t="shared" si="6"/>
        <v>1.07</v>
      </c>
      <c r="L46" s="47">
        <f t="shared" si="7"/>
        <v>1.1000000000000001</v>
      </c>
      <c r="O46" s="29" t="s">
        <v>117</v>
      </c>
      <c r="P46" s="30" t="s">
        <v>118</v>
      </c>
      <c r="Q46" s="36">
        <v>34923</v>
      </c>
      <c r="R46" s="36">
        <v>36849</v>
      </c>
      <c r="S46" s="36">
        <v>36935</v>
      </c>
      <c r="T46" s="36">
        <v>37522</v>
      </c>
      <c r="U46" s="36">
        <v>38522</v>
      </c>
      <c r="V46" s="36">
        <v>39323</v>
      </c>
    </row>
    <row r="47" spans="2:22" ht="19.5" customHeight="1">
      <c r="B47" s="29" t="s">
        <v>119</v>
      </c>
      <c r="C47" s="32" t="s">
        <v>328</v>
      </c>
      <c r="D47" s="31">
        <f t="shared" si="0"/>
        <v>12483.5</v>
      </c>
      <c r="E47" s="31">
        <f t="shared" si="1"/>
        <v>11407</v>
      </c>
      <c r="F47" s="31">
        <f t="shared" si="2"/>
        <v>11220</v>
      </c>
      <c r="G47" s="31">
        <f t="shared" si="2"/>
        <v>11151</v>
      </c>
      <c r="H47" s="33">
        <f t="shared" si="3"/>
        <v>11177</v>
      </c>
      <c r="I47" s="48">
        <f t="shared" si="4"/>
        <v>0.91</v>
      </c>
      <c r="J47" s="49">
        <f t="shared" si="5"/>
        <v>0.9</v>
      </c>
      <c r="K47" s="47">
        <f t="shared" si="6"/>
        <v>0.89</v>
      </c>
      <c r="L47" s="47">
        <f t="shared" si="7"/>
        <v>0.9</v>
      </c>
      <c r="O47" s="29" t="s">
        <v>119</v>
      </c>
      <c r="P47" s="32" t="s">
        <v>328</v>
      </c>
      <c r="Q47" s="36">
        <v>12518</v>
      </c>
      <c r="R47" s="36">
        <v>12449</v>
      </c>
      <c r="S47" s="36">
        <v>11407</v>
      </c>
      <c r="T47" s="36">
        <v>11220</v>
      </c>
      <c r="U47" s="36">
        <v>11151</v>
      </c>
      <c r="V47" s="36">
        <v>11177</v>
      </c>
    </row>
    <row r="48" spans="2:22" ht="19.5" customHeight="1">
      <c r="B48" s="29" t="s">
        <v>120</v>
      </c>
      <c r="C48" s="30" t="s">
        <v>121</v>
      </c>
      <c r="D48" s="31">
        <f t="shared" si="0"/>
        <v>13128</v>
      </c>
      <c r="E48" s="31">
        <f t="shared" si="1"/>
        <v>12205</v>
      </c>
      <c r="F48" s="31">
        <f t="shared" si="2"/>
        <v>11995</v>
      </c>
      <c r="G48" s="31">
        <f t="shared" si="2"/>
        <v>11866</v>
      </c>
      <c r="H48" s="33">
        <f t="shared" si="3"/>
        <v>8072</v>
      </c>
      <c r="I48" s="48">
        <f t="shared" si="4"/>
        <v>0.93</v>
      </c>
      <c r="J48" s="49">
        <f t="shared" si="5"/>
        <v>0.91</v>
      </c>
      <c r="K48" s="47">
        <f t="shared" si="6"/>
        <v>0.9</v>
      </c>
      <c r="L48" s="47">
        <f t="shared" si="7"/>
        <v>0.61</v>
      </c>
      <c r="O48" s="29" t="s">
        <v>120</v>
      </c>
      <c r="P48" s="30" t="s">
        <v>121</v>
      </c>
      <c r="Q48" s="36">
        <v>13119</v>
      </c>
      <c r="R48" s="36">
        <v>13137</v>
      </c>
      <c r="S48" s="36">
        <v>12205</v>
      </c>
      <c r="T48" s="36">
        <v>11995</v>
      </c>
      <c r="U48" s="36">
        <v>11866</v>
      </c>
      <c r="V48" s="36">
        <v>8072</v>
      </c>
    </row>
    <row r="49" spans="2:22" ht="19.5" customHeight="1">
      <c r="B49" s="29" t="s">
        <v>122</v>
      </c>
      <c r="C49" s="30" t="s">
        <v>123</v>
      </c>
      <c r="D49" s="31">
        <f t="shared" si="0"/>
        <v>501038.5</v>
      </c>
      <c r="E49" s="31">
        <f t="shared" si="1"/>
        <v>500835</v>
      </c>
      <c r="F49" s="31">
        <f t="shared" si="2"/>
        <v>514686</v>
      </c>
      <c r="G49" s="31">
        <f t="shared" si="2"/>
        <v>537316</v>
      </c>
      <c r="H49" s="33">
        <f t="shared" si="3"/>
        <v>559665</v>
      </c>
      <c r="I49" s="48">
        <f t="shared" si="4"/>
        <v>1</v>
      </c>
      <c r="J49" s="49">
        <f t="shared" si="5"/>
        <v>1.03</v>
      </c>
      <c r="K49" s="47">
        <f t="shared" si="6"/>
        <v>1.07</v>
      </c>
      <c r="L49" s="47">
        <f t="shared" si="7"/>
        <v>1.1200000000000001</v>
      </c>
      <c r="O49" s="29" t="s">
        <v>122</v>
      </c>
      <c r="P49" s="30" t="s">
        <v>123</v>
      </c>
      <c r="Q49" s="36">
        <v>496157</v>
      </c>
      <c r="R49" s="36">
        <v>505920</v>
      </c>
      <c r="S49" s="36">
        <v>500835</v>
      </c>
      <c r="T49" s="36">
        <v>514686</v>
      </c>
      <c r="U49" s="36">
        <v>537316</v>
      </c>
      <c r="V49" s="36">
        <v>559665</v>
      </c>
    </row>
    <row r="50" spans="2:22" ht="19.5" customHeight="1">
      <c r="B50" s="62" t="s">
        <v>124</v>
      </c>
      <c r="C50" s="63"/>
      <c r="D50" s="33">
        <f t="shared" si="0"/>
        <v>595628.5</v>
      </c>
      <c r="E50" s="33">
        <f t="shared" si="1"/>
        <v>585200</v>
      </c>
      <c r="F50" s="33">
        <f t="shared" si="2"/>
        <v>588984</v>
      </c>
      <c r="G50" s="33">
        <f t="shared" si="2"/>
        <v>629271</v>
      </c>
      <c r="H50" s="33">
        <f t="shared" si="3"/>
        <v>654006</v>
      </c>
      <c r="I50" s="46">
        <f t="shared" si="4"/>
        <v>0.98</v>
      </c>
      <c r="J50" s="47">
        <f t="shared" si="5"/>
        <v>0.99</v>
      </c>
      <c r="K50" s="47">
        <f t="shared" si="6"/>
        <v>1.06</v>
      </c>
      <c r="L50" s="47">
        <f t="shared" si="7"/>
        <v>1.1000000000000001</v>
      </c>
      <c r="O50" s="68" t="s">
        <v>124</v>
      </c>
      <c r="P50" s="69"/>
      <c r="Q50" s="37">
        <v>589382</v>
      </c>
      <c r="R50" s="37">
        <v>601875</v>
      </c>
      <c r="S50" s="37">
        <v>585200</v>
      </c>
      <c r="T50" s="37">
        <v>588984</v>
      </c>
      <c r="U50" s="37">
        <v>629271</v>
      </c>
      <c r="V50" s="37">
        <v>654006</v>
      </c>
    </row>
    <row r="51" spans="2:22" ht="19.5" customHeight="1">
      <c r="B51" s="29" t="s">
        <v>125</v>
      </c>
      <c r="C51" s="30" t="s">
        <v>126</v>
      </c>
      <c r="D51" s="31">
        <f t="shared" si="0"/>
        <v>319538</v>
      </c>
      <c r="E51" s="31">
        <f t="shared" si="1"/>
        <v>311721</v>
      </c>
      <c r="F51" s="31">
        <f t="shared" si="2"/>
        <v>305395</v>
      </c>
      <c r="G51" s="31">
        <f t="shared" si="2"/>
        <v>331956</v>
      </c>
      <c r="H51" s="33">
        <f t="shared" si="3"/>
        <v>342034</v>
      </c>
      <c r="I51" s="48">
        <f t="shared" si="4"/>
        <v>0.98</v>
      </c>
      <c r="J51" s="49">
        <f t="shared" si="5"/>
        <v>0.96</v>
      </c>
      <c r="K51" s="47">
        <f t="shared" si="6"/>
        <v>1.04</v>
      </c>
      <c r="L51" s="47">
        <f t="shared" si="7"/>
        <v>1.07</v>
      </c>
      <c r="O51" s="29" t="s">
        <v>125</v>
      </c>
      <c r="P51" s="30" t="s">
        <v>126</v>
      </c>
      <c r="Q51" s="36">
        <v>319141</v>
      </c>
      <c r="R51" s="36">
        <v>319935</v>
      </c>
      <c r="S51" s="36">
        <v>311721</v>
      </c>
      <c r="T51" s="36">
        <v>305395</v>
      </c>
      <c r="U51" s="36">
        <v>331956</v>
      </c>
      <c r="V51" s="36">
        <v>342034</v>
      </c>
    </row>
    <row r="52" spans="2:22" ht="19.5" customHeight="1">
      <c r="B52" s="29" t="s">
        <v>127</v>
      </c>
      <c r="C52" s="30" t="s">
        <v>128</v>
      </c>
      <c r="D52" s="31">
        <f t="shared" si="0"/>
        <v>311830</v>
      </c>
      <c r="E52" s="31">
        <f t="shared" si="1"/>
        <v>290389</v>
      </c>
      <c r="F52" s="31">
        <f t="shared" si="2"/>
        <v>290900</v>
      </c>
      <c r="G52" s="31">
        <f t="shared" si="2"/>
        <v>308205</v>
      </c>
      <c r="H52" s="33">
        <f t="shared" si="3"/>
        <v>316113</v>
      </c>
      <c r="I52" s="48">
        <f t="shared" si="4"/>
        <v>0.93</v>
      </c>
      <c r="J52" s="49">
        <f t="shared" si="5"/>
        <v>0.93</v>
      </c>
      <c r="K52" s="47">
        <f t="shared" si="6"/>
        <v>0.99</v>
      </c>
      <c r="L52" s="47">
        <f t="shared" si="7"/>
        <v>1.01</v>
      </c>
      <c r="O52" s="29" t="s">
        <v>127</v>
      </c>
      <c r="P52" s="30" t="s">
        <v>128</v>
      </c>
      <c r="Q52" s="36">
        <v>310962</v>
      </c>
      <c r="R52" s="36">
        <v>312698</v>
      </c>
      <c r="S52" s="36">
        <v>290389</v>
      </c>
      <c r="T52" s="36">
        <v>290900</v>
      </c>
      <c r="U52" s="36">
        <v>308205</v>
      </c>
      <c r="V52" s="36">
        <v>316113</v>
      </c>
    </row>
    <row r="53" spans="2:22" ht="19.5" customHeight="1">
      <c r="B53" s="29" t="s">
        <v>129</v>
      </c>
      <c r="C53" s="30" t="s">
        <v>130</v>
      </c>
      <c r="D53" s="31">
        <f t="shared" si="0"/>
        <v>482762.5</v>
      </c>
      <c r="E53" s="31">
        <f t="shared" si="1"/>
        <v>469737</v>
      </c>
      <c r="F53" s="31">
        <f t="shared" si="2"/>
        <v>480511</v>
      </c>
      <c r="G53" s="31">
        <f t="shared" si="2"/>
        <v>517486</v>
      </c>
      <c r="H53" s="33">
        <f t="shared" si="3"/>
        <v>542737</v>
      </c>
      <c r="I53" s="48">
        <f t="shared" si="4"/>
        <v>0.97</v>
      </c>
      <c r="J53" s="49">
        <f t="shared" si="5"/>
        <v>1</v>
      </c>
      <c r="K53" s="47">
        <f t="shared" si="6"/>
        <v>1.07</v>
      </c>
      <c r="L53" s="47">
        <f t="shared" si="7"/>
        <v>1.1200000000000001</v>
      </c>
      <c r="O53" s="29" t="s">
        <v>129</v>
      </c>
      <c r="P53" s="30" t="s">
        <v>130</v>
      </c>
      <c r="Q53" s="36">
        <v>474283</v>
      </c>
      <c r="R53" s="36">
        <v>491242</v>
      </c>
      <c r="S53" s="36">
        <v>469737</v>
      </c>
      <c r="T53" s="36">
        <v>480511</v>
      </c>
      <c r="U53" s="36">
        <v>517486</v>
      </c>
      <c r="V53" s="36">
        <v>542737</v>
      </c>
    </row>
    <row r="54" spans="2:22" ht="19.5" customHeight="1">
      <c r="B54" s="29" t="s">
        <v>131</v>
      </c>
      <c r="C54" s="30" t="s">
        <v>132</v>
      </c>
      <c r="D54" s="31">
        <f t="shared" si="0"/>
        <v>519990.5</v>
      </c>
      <c r="E54" s="31">
        <f t="shared" si="1"/>
        <v>513324</v>
      </c>
      <c r="F54" s="31">
        <f t="shared" si="2"/>
        <v>522875</v>
      </c>
      <c r="G54" s="31">
        <f t="shared" si="2"/>
        <v>556976</v>
      </c>
      <c r="H54" s="33">
        <f t="shared" si="3"/>
        <v>584376</v>
      </c>
      <c r="I54" s="48">
        <f t="shared" si="4"/>
        <v>0.99</v>
      </c>
      <c r="J54" s="49">
        <f t="shared" si="5"/>
        <v>1.01</v>
      </c>
      <c r="K54" s="47">
        <f t="shared" si="6"/>
        <v>1.07</v>
      </c>
      <c r="L54" s="47">
        <f t="shared" si="7"/>
        <v>1.1200000000000001</v>
      </c>
      <c r="O54" s="29" t="s">
        <v>131</v>
      </c>
      <c r="P54" s="30" t="s">
        <v>132</v>
      </c>
      <c r="Q54" s="36">
        <v>511476</v>
      </c>
      <c r="R54" s="36">
        <v>528505</v>
      </c>
      <c r="S54" s="36">
        <v>513324</v>
      </c>
      <c r="T54" s="36">
        <v>522875</v>
      </c>
      <c r="U54" s="36">
        <v>556976</v>
      </c>
      <c r="V54" s="36">
        <v>584376</v>
      </c>
    </row>
    <row r="55" spans="2:22" ht="19.5" customHeight="1">
      <c r="B55" s="62" t="s">
        <v>133</v>
      </c>
      <c r="C55" s="63"/>
      <c r="D55" s="33">
        <f t="shared" si="0"/>
        <v>185402</v>
      </c>
      <c r="E55" s="33">
        <f t="shared" si="1"/>
        <v>169861</v>
      </c>
      <c r="F55" s="33">
        <f t="shared" si="2"/>
        <v>177404</v>
      </c>
      <c r="G55" s="33">
        <f t="shared" si="2"/>
        <v>190298</v>
      </c>
      <c r="H55" s="33">
        <f t="shared" si="3"/>
        <v>199882</v>
      </c>
      <c r="I55" s="46">
        <f t="shared" si="4"/>
        <v>0.92</v>
      </c>
      <c r="J55" s="47">
        <f t="shared" si="5"/>
        <v>0.96</v>
      </c>
      <c r="K55" s="47">
        <f t="shared" si="6"/>
        <v>1.03</v>
      </c>
      <c r="L55" s="47">
        <f t="shared" si="7"/>
        <v>1.08</v>
      </c>
      <c r="O55" s="68" t="s">
        <v>133</v>
      </c>
      <c r="P55" s="69"/>
      <c r="Q55" s="37">
        <v>182529</v>
      </c>
      <c r="R55" s="37">
        <v>188275</v>
      </c>
      <c r="S55" s="37">
        <v>169861</v>
      </c>
      <c r="T55" s="37">
        <v>177404</v>
      </c>
      <c r="U55" s="37">
        <v>190298</v>
      </c>
      <c r="V55" s="37">
        <v>199882</v>
      </c>
    </row>
    <row r="56" spans="2:22" ht="19.5" customHeight="1">
      <c r="B56" s="29" t="s">
        <v>134</v>
      </c>
      <c r="C56" s="30" t="s">
        <v>135</v>
      </c>
      <c r="D56" s="31">
        <f t="shared" si="0"/>
        <v>70412.5</v>
      </c>
      <c r="E56" s="31">
        <f t="shared" si="1"/>
        <v>66223</v>
      </c>
      <c r="F56" s="31">
        <f t="shared" si="2"/>
        <v>71246</v>
      </c>
      <c r="G56" s="31">
        <f t="shared" si="2"/>
        <v>76918</v>
      </c>
      <c r="H56" s="33">
        <f t="shared" si="3"/>
        <v>81078</v>
      </c>
      <c r="I56" s="48">
        <f t="shared" si="4"/>
        <v>0.94</v>
      </c>
      <c r="J56" s="49">
        <f t="shared" si="5"/>
        <v>1.01</v>
      </c>
      <c r="K56" s="47">
        <f t="shared" si="6"/>
        <v>1.0900000000000001</v>
      </c>
      <c r="L56" s="47">
        <f t="shared" si="7"/>
        <v>1.1499999999999999</v>
      </c>
      <c r="O56" s="29" t="s">
        <v>134</v>
      </c>
      <c r="P56" s="30" t="s">
        <v>135</v>
      </c>
      <c r="Q56" s="36">
        <v>68580</v>
      </c>
      <c r="R56" s="36">
        <v>72245</v>
      </c>
      <c r="S56" s="36">
        <v>66223</v>
      </c>
      <c r="T56" s="36">
        <v>71246</v>
      </c>
      <c r="U56" s="36">
        <v>76918</v>
      </c>
      <c r="V56" s="36">
        <v>81078</v>
      </c>
    </row>
    <row r="57" spans="2:22" ht="19.5" customHeight="1">
      <c r="B57" s="29" t="s">
        <v>136</v>
      </c>
      <c r="C57" s="30" t="s">
        <v>137</v>
      </c>
      <c r="D57" s="31">
        <f t="shared" si="0"/>
        <v>73214</v>
      </c>
      <c r="E57" s="31">
        <f t="shared" si="1"/>
        <v>70498</v>
      </c>
      <c r="F57" s="31">
        <f t="shared" si="2"/>
        <v>75294</v>
      </c>
      <c r="G57" s="31">
        <f t="shared" si="2"/>
        <v>81180</v>
      </c>
      <c r="H57" s="33">
        <f t="shared" si="3"/>
        <v>83260</v>
      </c>
      <c r="I57" s="48">
        <f t="shared" si="4"/>
        <v>0.96</v>
      </c>
      <c r="J57" s="49">
        <f t="shared" si="5"/>
        <v>1.03</v>
      </c>
      <c r="K57" s="47">
        <f t="shared" si="6"/>
        <v>1.1100000000000001</v>
      </c>
      <c r="L57" s="47">
        <f t="shared" si="7"/>
        <v>1.1399999999999999</v>
      </c>
      <c r="O57" s="29" t="s">
        <v>136</v>
      </c>
      <c r="P57" s="30" t="s">
        <v>137</v>
      </c>
      <c r="Q57" s="36">
        <v>71857</v>
      </c>
      <c r="R57" s="36">
        <v>74571</v>
      </c>
      <c r="S57" s="36">
        <v>70498</v>
      </c>
      <c r="T57" s="36">
        <v>75294</v>
      </c>
      <c r="U57" s="36">
        <v>81180</v>
      </c>
      <c r="V57" s="36">
        <v>83260</v>
      </c>
    </row>
    <row r="58" spans="2:22" ht="19.5" customHeight="1">
      <c r="B58" s="29" t="s">
        <v>138</v>
      </c>
      <c r="C58" s="30" t="s">
        <v>139</v>
      </c>
      <c r="D58" s="31">
        <f t="shared" si="0"/>
        <v>41594.5</v>
      </c>
      <c r="E58" s="31">
        <f t="shared" si="1"/>
        <v>38826</v>
      </c>
      <c r="F58" s="31">
        <f t="shared" si="2"/>
        <v>41161</v>
      </c>
      <c r="G58" s="31">
        <f t="shared" si="2"/>
        <v>43439</v>
      </c>
      <c r="H58" s="33">
        <f t="shared" si="3"/>
        <v>42055</v>
      </c>
      <c r="I58" s="48">
        <f t="shared" si="4"/>
        <v>0.93</v>
      </c>
      <c r="J58" s="49">
        <f t="shared" si="5"/>
        <v>0.99</v>
      </c>
      <c r="K58" s="47">
        <f t="shared" si="6"/>
        <v>1.04</v>
      </c>
      <c r="L58" s="47">
        <f t="shared" si="7"/>
        <v>1.01</v>
      </c>
      <c r="O58" s="29" t="s">
        <v>138</v>
      </c>
      <c r="P58" s="30" t="s">
        <v>139</v>
      </c>
      <c r="Q58" s="36">
        <v>40875</v>
      </c>
      <c r="R58" s="36">
        <v>42314</v>
      </c>
      <c r="S58" s="36">
        <v>38826</v>
      </c>
      <c r="T58" s="36">
        <v>41161</v>
      </c>
      <c r="U58" s="36">
        <v>43439</v>
      </c>
      <c r="V58" s="36">
        <v>42055</v>
      </c>
    </row>
    <row r="59" spans="2:22" ht="19.5" customHeight="1">
      <c r="B59" s="29" t="s">
        <v>140</v>
      </c>
      <c r="C59" s="32" t="s">
        <v>329</v>
      </c>
      <c r="D59" s="31">
        <f t="shared" si="0"/>
        <v>41438.5</v>
      </c>
      <c r="E59" s="31">
        <f t="shared" si="1"/>
        <v>36700</v>
      </c>
      <c r="F59" s="31">
        <f t="shared" si="2"/>
        <v>37835</v>
      </c>
      <c r="G59" s="31">
        <f t="shared" si="2"/>
        <v>40170</v>
      </c>
      <c r="H59" s="33">
        <f t="shared" si="3"/>
        <v>42617</v>
      </c>
      <c r="I59" s="48">
        <f t="shared" si="4"/>
        <v>0.89</v>
      </c>
      <c r="J59" s="49">
        <f t="shared" si="5"/>
        <v>0.91</v>
      </c>
      <c r="K59" s="47">
        <f t="shared" si="6"/>
        <v>0.97</v>
      </c>
      <c r="L59" s="47">
        <f t="shared" si="7"/>
        <v>1.03</v>
      </c>
      <c r="O59" s="29" t="s">
        <v>140</v>
      </c>
      <c r="P59" s="32" t="s">
        <v>329</v>
      </c>
      <c r="Q59" s="36">
        <v>40943</v>
      </c>
      <c r="R59" s="36">
        <v>41934</v>
      </c>
      <c r="S59" s="36">
        <v>36700</v>
      </c>
      <c r="T59" s="36">
        <v>37835</v>
      </c>
      <c r="U59" s="36">
        <v>40170</v>
      </c>
      <c r="V59" s="36">
        <v>42617</v>
      </c>
    </row>
    <row r="60" spans="2:22" ht="19.5" customHeight="1">
      <c r="B60" s="29" t="s">
        <v>141</v>
      </c>
      <c r="C60" s="30" t="s">
        <v>142</v>
      </c>
      <c r="D60" s="31">
        <f t="shared" si="0"/>
        <v>34245</v>
      </c>
      <c r="E60" s="31">
        <f t="shared" si="1"/>
        <v>33284</v>
      </c>
      <c r="F60" s="31">
        <f t="shared" si="2"/>
        <v>33995</v>
      </c>
      <c r="G60" s="31">
        <f t="shared" si="2"/>
        <v>35900</v>
      </c>
      <c r="H60" s="33">
        <f t="shared" si="3"/>
        <v>37108</v>
      </c>
      <c r="I60" s="48">
        <f t="shared" si="4"/>
        <v>0.97</v>
      </c>
      <c r="J60" s="49">
        <f t="shared" si="5"/>
        <v>0.99</v>
      </c>
      <c r="K60" s="47">
        <f t="shared" si="6"/>
        <v>1.05</v>
      </c>
      <c r="L60" s="47">
        <f t="shared" si="7"/>
        <v>1.08</v>
      </c>
      <c r="O60" s="29" t="s">
        <v>141</v>
      </c>
      <c r="P60" s="30" t="s">
        <v>142</v>
      </c>
      <c r="Q60" s="36">
        <v>33872</v>
      </c>
      <c r="R60" s="36">
        <v>34618</v>
      </c>
      <c r="S60" s="36">
        <v>33284</v>
      </c>
      <c r="T60" s="36">
        <v>33995</v>
      </c>
      <c r="U60" s="36">
        <v>35900</v>
      </c>
      <c r="V60" s="36">
        <v>37108</v>
      </c>
    </row>
    <row r="61" spans="2:22" ht="19.5" customHeight="1">
      <c r="B61" s="29" t="s">
        <v>143</v>
      </c>
      <c r="C61" s="30" t="s">
        <v>144</v>
      </c>
      <c r="D61" s="31">
        <f t="shared" si="0"/>
        <v>21065</v>
      </c>
      <c r="E61" s="31">
        <f t="shared" si="1"/>
        <v>20228</v>
      </c>
      <c r="F61" s="31">
        <f t="shared" si="2"/>
        <v>20758</v>
      </c>
      <c r="G61" s="31">
        <f t="shared" si="2"/>
        <v>21896</v>
      </c>
      <c r="H61" s="33">
        <f t="shared" si="3"/>
        <v>22939</v>
      </c>
      <c r="I61" s="48">
        <f t="shared" si="4"/>
        <v>0.96</v>
      </c>
      <c r="J61" s="49">
        <f t="shared" si="5"/>
        <v>0.99</v>
      </c>
      <c r="K61" s="47">
        <f t="shared" si="6"/>
        <v>1.04</v>
      </c>
      <c r="L61" s="47">
        <f t="shared" si="7"/>
        <v>1.0900000000000001</v>
      </c>
      <c r="O61" s="29" t="s">
        <v>143</v>
      </c>
      <c r="P61" s="30" t="s">
        <v>144</v>
      </c>
      <c r="Q61" s="36">
        <v>20588</v>
      </c>
      <c r="R61" s="36">
        <v>21542</v>
      </c>
      <c r="S61" s="36">
        <v>20228</v>
      </c>
      <c r="T61" s="36">
        <v>20758</v>
      </c>
      <c r="U61" s="36">
        <v>21896</v>
      </c>
      <c r="V61" s="36">
        <v>22939</v>
      </c>
    </row>
    <row r="62" spans="2:22" ht="19.5" customHeight="1">
      <c r="B62" s="29" t="s">
        <v>145</v>
      </c>
      <c r="C62" s="30" t="s">
        <v>146</v>
      </c>
      <c r="D62" s="31">
        <f t="shared" si="0"/>
        <v>74036</v>
      </c>
      <c r="E62" s="31">
        <f t="shared" si="1"/>
        <v>67553</v>
      </c>
      <c r="F62" s="31">
        <f t="shared" si="2"/>
        <v>71883</v>
      </c>
      <c r="G62" s="31">
        <f t="shared" si="2"/>
        <v>78864</v>
      </c>
      <c r="H62" s="33">
        <f t="shared" si="3"/>
        <v>83031</v>
      </c>
      <c r="I62" s="48">
        <f t="shared" si="4"/>
        <v>0.91</v>
      </c>
      <c r="J62" s="49">
        <f t="shared" si="5"/>
        <v>0.97</v>
      </c>
      <c r="K62" s="47">
        <f t="shared" si="6"/>
        <v>1.07</v>
      </c>
      <c r="L62" s="47">
        <f t="shared" si="7"/>
        <v>1.1200000000000001</v>
      </c>
      <c r="O62" s="29" t="s">
        <v>145</v>
      </c>
      <c r="P62" s="30" t="s">
        <v>146</v>
      </c>
      <c r="Q62" s="36">
        <v>72749</v>
      </c>
      <c r="R62" s="36">
        <v>75323</v>
      </c>
      <c r="S62" s="36">
        <v>67553</v>
      </c>
      <c r="T62" s="36">
        <v>71883</v>
      </c>
      <c r="U62" s="36">
        <v>78864</v>
      </c>
      <c r="V62" s="36">
        <v>83031</v>
      </c>
    </row>
    <row r="63" spans="2:22" ht="19.5" customHeight="1">
      <c r="B63" s="62" t="s">
        <v>147</v>
      </c>
      <c r="C63" s="63"/>
      <c r="D63" s="33">
        <f t="shared" si="0"/>
        <v>992702</v>
      </c>
      <c r="E63" s="33">
        <f t="shared" si="1"/>
        <v>1010866</v>
      </c>
      <c r="F63" s="33">
        <f t="shared" si="2"/>
        <v>1042354</v>
      </c>
      <c r="G63" s="33">
        <f t="shared" si="2"/>
        <v>1091316</v>
      </c>
      <c r="H63" s="33">
        <f t="shared" si="3"/>
        <v>1128992</v>
      </c>
      <c r="I63" s="46">
        <f t="shared" si="4"/>
        <v>1.02</v>
      </c>
      <c r="J63" s="47">
        <f t="shared" si="5"/>
        <v>1.05</v>
      </c>
      <c r="K63" s="47">
        <f t="shared" si="6"/>
        <v>1.1000000000000001</v>
      </c>
      <c r="L63" s="47">
        <f t="shared" si="7"/>
        <v>1.1399999999999999</v>
      </c>
      <c r="O63" s="68" t="s">
        <v>147</v>
      </c>
      <c r="P63" s="69"/>
      <c r="Q63" s="37">
        <v>978712</v>
      </c>
      <c r="R63" s="37">
        <v>1006692</v>
      </c>
      <c r="S63" s="37">
        <v>1010866</v>
      </c>
      <c r="T63" s="37">
        <v>1042354</v>
      </c>
      <c r="U63" s="37">
        <v>1091316</v>
      </c>
      <c r="V63" s="37">
        <v>1128992</v>
      </c>
    </row>
    <row r="64" spans="2:22" ht="19.5" customHeight="1">
      <c r="B64" s="29" t="s">
        <v>148</v>
      </c>
      <c r="C64" s="30" t="s">
        <v>149</v>
      </c>
      <c r="D64" s="31">
        <f t="shared" si="0"/>
        <v>810259.5</v>
      </c>
      <c r="E64" s="31">
        <f t="shared" si="1"/>
        <v>834807</v>
      </c>
      <c r="F64" s="31">
        <f t="shared" si="2"/>
        <v>864989</v>
      </c>
      <c r="G64" s="31">
        <f t="shared" si="2"/>
        <v>909442</v>
      </c>
      <c r="H64" s="33">
        <f t="shared" si="3"/>
        <v>935135</v>
      </c>
      <c r="I64" s="48">
        <f t="shared" si="4"/>
        <v>1.03</v>
      </c>
      <c r="J64" s="49">
        <f t="shared" si="5"/>
        <v>1.07</v>
      </c>
      <c r="K64" s="47">
        <f t="shared" si="6"/>
        <v>1.1200000000000001</v>
      </c>
      <c r="L64" s="47">
        <f t="shared" si="7"/>
        <v>1.1499999999999999</v>
      </c>
      <c r="O64" s="29" t="s">
        <v>148</v>
      </c>
      <c r="P64" s="30" t="s">
        <v>149</v>
      </c>
      <c r="Q64" s="36">
        <v>796998</v>
      </c>
      <c r="R64" s="36">
        <v>823521</v>
      </c>
      <c r="S64" s="36">
        <v>834807</v>
      </c>
      <c r="T64" s="36">
        <v>864989</v>
      </c>
      <c r="U64" s="36">
        <v>909442</v>
      </c>
      <c r="V64" s="36">
        <v>935135</v>
      </c>
    </row>
    <row r="65" spans="2:22" ht="19.5" customHeight="1">
      <c r="B65" s="29" t="s">
        <v>150</v>
      </c>
      <c r="C65" s="30" t="s">
        <v>151</v>
      </c>
      <c r="D65" s="31">
        <f t="shared" si="0"/>
        <v>324857</v>
      </c>
      <c r="E65" s="31">
        <f t="shared" si="1"/>
        <v>320051</v>
      </c>
      <c r="F65" s="31">
        <f t="shared" si="2"/>
        <v>321495</v>
      </c>
      <c r="G65" s="31">
        <f t="shared" si="2"/>
        <v>332024</v>
      </c>
      <c r="H65" s="33">
        <f t="shared" si="3"/>
        <v>341267</v>
      </c>
      <c r="I65" s="48">
        <f t="shared" si="4"/>
        <v>0.99</v>
      </c>
      <c r="J65" s="49">
        <f t="shared" si="5"/>
        <v>0.99</v>
      </c>
      <c r="K65" s="47">
        <f t="shared" si="6"/>
        <v>1.02</v>
      </c>
      <c r="L65" s="47">
        <f t="shared" si="7"/>
        <v>1.05</v>
      </c>
      <c r="O65" s="29" t="s">
        <v>150</v>
      </c>
      <c r="P65" s="30" t="s">
        <v>151</v>
      </c>
      <c r="Q65" s="36">
        <v>322102</v>
      </c>
      <c r="R65" s="36">
        <v>327612</v>
      </c>
      <c r="S65" s="36">
        <v>320051</v>
      </c>
      <c r="T65" s="36">
        <v>321495</v>
      </c>
      <c r="U65" s="36">
        <v>332024</v>
      </c>
      <c r="V65" s="36">
        <v>341267</v>
      </c>
    </row>
    <row r="66" spans="2:22" ht="19.5" customHeight="1">
      <c r="B66" s="29" t="s">
        <v>152</v>
      </c>
      <c r="C66" s="30" t="s">
        <v>153</v>
      </c>
      <c r="D66" s="31">
        <f t="shared" si="0"/>
        <v>567976.5</v>
      </c>
      <c r="E66" s="31">
        <f t="shared" si="1"/>
        <v>581505</v>
      </c>
      <c r="F66" s="31">
        <f t="shared" si="2"/>
        <v>602949</v>
      </c>
      <c r="G66" s="31">
        <f t="shared" si="2"/>
        <v>639023</v>
      </c>
      <c r="H66" s="33">
        <f t="shared" si="3"/>
        <v>674144</v>
      </c>
      <c r="I66" s="48">
        <f t="shared" si="4"/>
        <v>1.02</v>
      </c>
      <c r="J66" s="49">
        <f t="shared" si="5"/>
        <v>1.06</v>
      </c>
      <c r="K66" s="47">
        <f t="shared" si="6"/>
        <v>1.1299999999999999</v>
      </c>
      <c r="L66" s="47">
        <f t="shared" si="7"/>
        <v>1.19</v>
      </c>
      <c r="O66" s="29" t="s">
        <v>152</v>
      </c>
      <c r="P66" s="30" t="s">
        <v>153</v>
      </c>
      <c r="Q66" s="36">
        <v>557641</v>
      </c>
      <c r="R66" s="36">
        <v>578312</v>
      </c>
      <c r="S66" s="36">
        <v>581505</v>
      </c>
      <c r="T66" s="36">
        <v>602949</v>
      </c>
      <c r="U66" s="36">
        <v>639023</v>
      </c>
      <c r="V66" s="36">
        <v>674144</v>
      </c>
    </row>
    <row r="67" spans="2:22" ht="19.5" customHeight="1">
      <c r="B67" s="29" t="s">
        <v>154</v>
      </c>
      <c r="C67" s="30" t="s">
        <v>155</v>
      </c>
      <c r="D67" s="31">
        <f t="shared" si="0"/>
        <v>5395.5</v>
      </c>
      <c r="E67" s="31">
        <f t="shared" si="1"/>
        <v>5184</v>
      </c>
      <c r="F67" s="31">
        <f t="shared" si="2"/>
        <v>5324</v>
      </c>
      <c r="G67" s="31">
        <f t="shared" si="2"/>
        <v>5607</v>
      </c>
      <c r="H67" s="33">
        <f t="shared" si="3"/>
        <v>5844</v>
      </c>
      <c r="I67" s="48">
        <f t="shared" si="4"/>
        <v>0.96</v>
      </c>
      <c r="J67" s="49">
        <f t="shared" si="5"/>
        <v>0.99</v>
      </c>
      <c r="K67" s="47">
        <f t="shared" si="6"/>
        <v>1.04</v>
      </c>
      <c r="L67" s="47">
        <f t="shared" si="7"/>
        <v>1.08</v>
      </c>
      <c r="O67" s="29" t="s">
        <v>154</v>
      </c>
      <c r="P67" s="30" t="s">
        <v>155</v>
      </c>
      <c r="Q67" s="36">
        <v>5323</v>
      </c>
      <c r="R67" s="36">
        <v>5468</v>
      </c>
      <c r="S67" s="36">
        <v>5184</v>
      </c>
      <c r="T67" s="36">
        <v>5324</v>
      </c>
      <c r="U67" s="36">
        <v>5607</v>
      </c>
      <c r="V67" s="36">
        <v>5844</v>
      </c>
    </row>
    <row r="68" spans="2:22" ht="19.5" customHeight="1">
      <c r="B68" s="29" t="s">
        <v>156</v>
      </c>
      <c r="C68" s="30" t="s">
        <v>157</v>
      </c>
      <c r="D68" s="31">
        <f t="shared" si="0"/>
        <v>44874</v>
      </c>
      <c r="E68" s="31">
        <f t="shared" si="1"/>
        <v>41319</v>
      </c>
      <c r="F68" s="31">
        <f t="shared" si="2"/>
        <v>43027</v>
      </c>
      <c r="G68" s="31">
        <f t="shared" si="2"/>
        <v>45423</v>
      </c>
      <c r="H68" s="33">
        <f t="shared" si="3"/>
        <v>49210</v>
      </c>
      <c r="I68" s="48">
        <f t="shared" si="4"/>
        <v>0.92</v>
      </c>
      <c r="J68" s="49">
        <f t="shared" si="5"/>
        <v>0.96</v>
      </c>
      <c r="K68" s="47">
        <f t="shared" si="6"/>
        <v>1.01</v>
      </c>
      <c r="L68" s="47">
        <f t="shared" si="7"/>
        <v>1.1000000000000001</v>
      </c>
      <c r="O68" s="29" t="s">
        <v>156</v>
      </c>
      <c r="P68" s="30" t="s">
        <v>157</v>
      </c>
      <c r="Q68" s="36">
        <v>44466</v>
      </c>
      <c r="R68" s="36">
        <v>45282</v>
      </c>
      <c r="S68" s="36">
        <v>41319</v>
      </c>
      <c r="T68" s="36">
        <v>43027</v>
      </c>
      <c r="U68" s="36">
        <v>45423</v>
      </c>
      <c r="V68" s="36">
        <v>49210</v>
      </c>
    </row>
    <row r="69" spans="2:22" ht="19.5" customHeight="1">
      <c r="B69" s="29" t="s">
        <v>158</v>
      </c>
      <c r="C69" s="30" t="s">
        <v>159</v>
      </c>
      <c r="D69" s="31">
        <f t="shared" si="0"/>
        <v>263502</v>
      </c>
      <c r="E69" s="31">
        <f t="shared" si="1"/>
        <v>251611</v>
      </c>
      <c r="F69" s="31">
        <f t="shared" si="2"/>
        <v>252824</v>
      </c>
      <c r="G69" s="31">
        <f t="shared" si="2"/>
        <v>257204</v>
      </c>
      <c r="H69" s="33">
        <f t="shared" si="3"/>
        <v>260887</v>
      </c>
      <c r="I69" s="48">
        <f t="shared" si="4"/>
        <v>0.95</v>
      </c>
      <c r="J69" s="49">
        <f t="shared" si="5"/>
        <v>0.96</v>
      </c>
      <c r="K69" s="47">
        <f t="shared" si="6"/>
        <v>0.98</v>
      </c>
      <c r="L69" s="47">
        <f t="shared" si="7"/>
        <v>0.99</v>
      </c>
      <c r="O69" s="29" t="s">
        <v>158</v>
      </c>
      <c r="P69" s="30" t="s">
        <v>159</v>
      </c>
      <c r="Q69" s="36">
        <v>262583</v>
      </c>
      <c r="R69" s="36">
        <v>264421</v>
      </c>
      <c r="S69" s="36">
        <v>251611</v>
      </c>
      <c r="T69" s="36">
        <v>252824</v>
      </c>
      <c r="U69" s="36">
        <v>257204</v>
      </c>
      <c r="V69" s="36">
        <v>260887</v>
      </c>
    </row>
    <row r="70" spans="2:22" ht="19.5" customHeight="1">
      <c r="B70" s="29" t="s">
        <v>160</v>
      </c>
      <c r="C70" s="30" t="s">
        <v>161</v>
      </c>
      <c r="D70" s="31">
        <f t="shared" ref="D70:D133" si="8">AVERAGE(Q70:R70)</f>
        <v>5182.5</v>
      </c>
      <c r="E70" s="31">
        <f t="shared" ref="E70:E133" si="9">S70</f>
        <v>5055</v>
      </c>
      <c r="F70" s="31">
        <f t="shared" ref="F70:G133" si="10">T70</f>
        <v>5271</v>
      </c>
      <c r="G70" s="31">
        <f t="shared" si="10"/>
        <v>5288</v>
      </c>
      <c r="H70" s="33">
        <f t="shared" ref="H70:H133" si="11">V70</f>
        <v>5424</v>
      </c>
      <c r="I70" s="48">
        <f t="shared" ref="I70:I133" si="12">IFERROR(ROUND(E70/D70,2),"-")</f>
        <v>0.98</v>
      </c>
      <c r="J70" s="49">
        <f t="shared" ref="J70:J133" si="13">IFERROR(ROUND(F70/D70,2),"-")</f>
        <v>1.02</v>
      </c>
      <c r="K70" s="47">
        <f t="shared" ref="K70:K133" si="14">IFERROR(ROUND(G70/D70,2),"-")</f>
        <v>1.02</v>
      </c>
      <c r="L70" s="47">
        <f t="shared" ref="L70:L133" si="15">IFERROR(ROUND(H70/D70,2),"-")</f>
        <v>1.05</v>
      </c>
      <c r="O70" s="29" t="s">
        <v>160</v>
      </c>
      <c r="P70" s="30" t="s">
        <v>161</v>
      </c>
      <c r="Q70" s="36">
        <v>5158</v>
      </c>
      <c r="R70" s="36">
        <v>5207</v>
      </c>
      <c r="S70" s="36">
        <v>5055</v>
      </c>
      <c r="T70" s="36">
        <v>5271</v>
      </c>
      <c r="U70" s="36">
        <v>5288</v>
      </c>
      <c r="V70" s="36">
        <v>5424</v>
      </c>
    </row>
    <row r="71" spans="2:22" ht="19.5" customHeight="1">
      <c r="B71" s="29" t="s">
        <v>162</v>
      </c>
      <c r="C71" s="30" t="s">
        <v>163</v>
      </c>
      <c r="D71" s="31">
        <f t="shared" si="8"/>
        <v>151493.5</v>
      </c>
      <c r="E71" s="31">
        <f t="shared" si="9"/>
        <v>146885</v>
      </c>
      <c r="F71" s="31">
        <f t="shared" si="10"/>
        <v>149788</v>
      </c>
      <c r="G71" s="31">
        <f t="shared" si="10"/>
        <v>157277</v>
      </c>
      <c r="H71" s="33">
        <f t="shared" si="11"/>
        <v>162984</v>
      </c>
      <c r="I71" s="48">
        <f t="shared" si="12"/>
        <v>0.97</v>
      </c>
      <c r="J71" s="49">
        <f t="shared" si="13"/>
        <v>0.99</v>
      </c>
      <c r="K71" s="47">
        <f t="shared" si="14"/>
        <v>1.04</v>
      </c>
      <c r="L71" s="47">
        <f t="shared" si="15"/>
        <v>1.08</v>
      </c>
      <c r="O71" s="29" t="s">
        <v>162</v>
      </c>
      <c r="P71" s="30" t="s">
        <v>163</v>
      </c>
      <c r="Q71" s="36">
        <v>149994</v>
      </c>
      <c r="R71" s="36">
        <v>152993</v>
      </c>
      <c r="S71" s="36">
        <v>146885</v>
      </c>
      <c r="T71" s="36">
        <v>149788</v>
      </c>
      <c r="U71" s="36">
        <v>157277</v>
      </c>
      <c r="V71" s="36">
        <v>162984</v>
      </c>
    </row>
    <row r="72" spans="2:22" ht="19.5" customHeight="1">
      <c r="B72" s="29" t="s">
        <v>164</v>
      </c>
      <c r="C72" s="30" t="s">
        <v>165</v>
      </c>
      <c r="D72" s="31">
        <f t="shared" si="8"/>
        <v>170903</v>
      </c>
      <c r="E72" s="31">
        <f t="shared" si="9"/>
        <v>162395</v>
      </c>
      <c r="F72" s="31">
        <f t="shared" si="10"/>
        <v>159289</v>
      </c>
      <c r="G72" s="31">
        <f t="shared" si="10"/>
        <v>164597</v>
      </c>
      <c r="H72" s="33">
        <f t="shared" si="11"/>
        <v>167219</v>
      </c>
      <c r="I72" s="48">
        <f t="shared" si="12"/>
        <v>0.95</v>
      </c>
      <c r="J72" s="49">
        <f t="shared" si="13"/>
        <v>0.93</v>
      </c>
      <c r="K72" s="47">
        <f t="shared" si="14"/>
        <v>0.96</v>
      </c>
      <c r="L72" s="47">
        <f t="shared" si="15"/>
        <v>0.98</v>
      </c>
      <c r="O72" s="29" t="s">
        <v>164</v>
      </c>
      <c r="P72" s="30" t="s">
        <v>165</v>
      </c>
      <c r="Q72" s="36">
        <v>170487</v>
      </c>
      <c r="R72" s="36">
        <v>171319</v>
      </c>
      <c r="S72" s="36">
        <v>162395</v>
      </c>
      <c r="T72" s="36">
        <v>159289</v>
      </c>
      <c r="U72" s="36">
        <v>164597</v>
      </c>
      <c r="V72" s="36">
        <v>167219</v>
      </c>
    </row>
    <row r="73" spans="2:22" ht="19.5" customHeight="1">
      <c r="B73" s="29" t="s">
        <v>166</v>
      </c>
      <c r="C73" s="30" t="s">
        <v>167</v>
      </c>
      <c r="D73" s="31">
        <f t="shared" si="8"/>
        <v>5556</v>
      </c>
      <c r="E73" s="31">
        <f t="shared" si="9"/>
        <v>5383</v>
      </c>
      <c r="F73" s="31">
        <f t="shared" si="10"/>
        <v>5473</v>
      </c>
      <c r="G73" s="31">
        <f t="shared" si="10"/>
        <v>5649</v>
      </c>
      <c r="H73" s="33">
        <f t="shared" si="11"/>
        <v>6046</v>
      </c>
      <c r="I73" s="48">
        <f t="shared" si="12"/>
        <v>0.97</v>
      </c>
      <c r="J73" s="49">
        <f t="shared" si="13"/>
        <v>0.99</v>
      </c>
      <c r="K73" s="47">
        <f t="shared" si="14"/>
        <v>1.02</v>
      </c>
      <c r="L73" s="47">
        <f t="shared" si="15"/>
        <v>1.0900000000000001</v>
      </c>
      <c r="O73" s="29" t="s">
        <v>166</v>
      </c>
      <c r="P73" s="30" t="s">
        <v>167</v>
      </c>
      <c r="Q73" s="36">
        <v>5536</v>
      </c>
      <c r="R73" s="36">
        <v>5576</v>
      </c>
      <c r="S73" s="36">
        <v>5383</v>
      </c>
      <c r="T73" s="36">
        <v>5473</v>
      </c>
      <c r="U73" s="36">
        <v>5649</v>
      </c>
      <c r="V73" s="36">
        <v>6046</v>
      </c>
    </row>
    <row r="74" spans="2:22" ht="19.5" customHeight="1">
      <c r="B74" s="29" t="s">
        <v>168</v>
      </c>
      <c r="C74" s="30" t="s">
        <v>169</v>
      </c>
      <c r="D74" s="31">
        <f t="shared" si="8"/>
        <v>181242.5</v>
      </c>
      <c r="E74" s="31">
        <f t="shared" si="9"/>
        <v>186583</v>
      </c>
      <c r="F74" s="31">
        <f t="shared" si="10"/>
        <v>199122</v>
      </c>
      <c r="G74" s="31">
        <f t="shared" si="10"/>
        <v>220883</v>
      </c>
      <c r="H74" s="33">
        <f t="shared" si="11"/>
        <v>234736</v>
      </c>
      <c r="I74" s="48">
        <f t="shared" si="12"/>
        <v>1.03</v>
      </c>
      <c r="J74" s="49">
        <f t="shared" si="13"/>
        <v>1.1000000000000001</v>
      </c>
      <c r="K74" s="47">
        <f t="shared" si="14"/>
        <v>1.22</v>
      </c>
      <c r="L74" s="47">
        <f t="shared" si="15"/>
        <v>1.3</v>
      </c>
      <c r="O74" s="29" t="s">
        <v>168</v>
      </c>
      <c r="P74" s="30" t="s">
        <v>169</v>
      </c>
      <c r="Q74" s="36">
        <v>175982</v>
      </c>
      <c r="R74" s="36">
        <v>186503</v>
      </c>
      <c r="S74" s="36">
        <v>186583</v>
      </c>
      <c r="T74" s="36">
        <v>199122</v>
      </c>
      <c r="U74" s="36">
        <v>220883</v>
      </c>
      <c r="V74" s="36">
        <v>234736</v>
      </c>
    </row>
    <row r="75" spans="2:22" ht="19.5" customHeight="1">
      <c r="B75" s="62" t="s">
        <v>170</v>
      </c>
      <c r="C75" s="63"/>
      <c r="D75" s="33">
        <f t="shared" si="8"/>
        <v>740027.5</v>
      </c>
      <c r="E75" s="33">
        <f t="shared" si="9"/>
        <v>635067</v>
      </c>
      <c r="F75" s="33">
        <f t="shared" si="10"/>
        <v>644904</v>
      </c>
      <c r="G75" s="33">
        <f t="shared" si="10"/>
        <v>707541</v>
      </c>
      <c r="H75" s="33">
        <f t="shared" si="11"/>
        <v>801612</v>
      </c>
      <c r="I75" s="46">
        <f t="shared" si="12"/>
        <v>0.86</v>
      </c>
      <c r="J75" s="47">
        <f t="shared" si="13"/>
        <v>0.87</v>
      </c>
      <c r="K75" s="47">
        <f t="shared" si="14"/>
        <v>0.96</v>
      </c>
      <c r="L75" s="47">
        <f t="shared" si="15"/>
        <v>1.08</v>
      </c>
      <c r="O75" s="68" t="s">
        <v>170</v>
      </c>
      <c r="P75" s="69"/>
      <c r="Q75" s="37">
        <v>736780</v>
      </c>
      <c r="R75" s="37">
        <v>743275</v>
      </c>
      <c r="S75" s="37">
        <v>635067</v>
      </c>
      <c r="T75" s="37">
        <v>644904</v>
      </c>
      <c r="U75" s="37">
        <v>707541</v>
      </c>
      <c r="V75" s="37">
        <v>801612</v>
      </c>
    </row>
    <row r="76" spans="2:22" ht="19.5" customHeight="1">
      <c r="B76" s="29" t="s">
        <v>171</v>
      </c>
      <c r="C76" s="30" t="s">
        <v>172</v>
      </c>
      <c r="D76" s="31">
        <f t="shared" si="8"/>
        <v>106304.5</v>
      </c>
      <c r="E76" s="31">
        <f t="shared" si="9"/>
        <v>65810</v>
      </c>
      <c r="F76" s="31">
        <f t="shared" si="10"/>
        <v>60095</v>
      </c>
      <c r="G76" s="31">
        <f t="shared" si="10"/>
        <v>66205</v>
      </c>
      <c r="H76" s="33">
        <f t="shared" si="11"/>
        <v>89014</v>
      </c>
      <c r="I76" s="48">
        <f t="shared" si="12"/>
        <v>0.62</v>
      </c>
      <c r="J76" s="49">
        <f t="shared" si="13"/>
        <v>0.56999999999999995</v>
      </c>
      <c r="K76" s="47">
        <f t="shared" si="14"/>
        <v>0.62</v>
      </c>
      <c r="L76" s="47">
        <f t="shared" si="15"/>
        <v>0.84</v>
      </c>
      <c r="O76" s="29" t="s">
        <v>171</v>
      </c>
      <c r="P76" s="30" t="s">
        <v>172</v>
      </c>
      <c r="Q76" s="36">
        <v>105413</v>
      </c>
      <c r="R76" s="36">
        <v>107196</v>
      </c>
      <c r="S76" s="36">
        <v>65810</v>
      </c>
      <c r="T76" s="36">
        <v>60095</v>
      </c>
      <c r="U76" s="36">
        <v>66205</v>
      </c>
      <c r="V76" s="36">
        <v>89014</v>
      </c>
    </row>
    <row r="77" spans="2:22" ht="19.5" customHeight="1">
      <c r="B77" s="29" t="s">
        <v>173</v>
      </c>
      <c r="C77" s="30" t="s">
        <v>174</v>
      </c>
      <c r="D77" s="31">
        <f t="shared" si="8"/>
        <v>163752.5</v>
      </c>
      <c r="E77" s="31">
        <f t="shared" si="9"/>
        <v>108594</v>
      </c>
      <c r="F77" s="31">
        <f t="shared" si="10"/>
        <v>104006</v>
      </c>
      <c r="G77" s="31">
        <f t="shared" si="10"/>
        <v>124084</v>
      </c>
      <c r="H77" s="33">
        <f t="shared" si="11"/>
        <v>170018</v>
      </c>
      <c r="I77" s="48">
        <f t="shared" si="12"/>
        <v>0.66</v>
      </c>
      <c r="J77" s="49">
        <f t="shared" si="13"/>
        <v>0.64</v>
      </c>
      <c r="K77" s="47">
        <f t="shared" si="14"/>
        <v>0.76</v>
      </c>
      <c r="L77" s="47">
        <f t="shared" si="15"/>
        <v>1.04</v>
      </c>
      <c r="O77" s="29" t="s">
        <v>173</v>
      </c>
      <c r="P77" s="30" t="s">
        <v>174</v>
      </c>
      <c r="Q77" s="36">
        <v>161358</v>
      </c>
      <c r="R77" s="36">
        <v>166147</v>
      </c>
      <c r="S77" s="36">
        <v>108594</v>
      </c>
      <c r="T77" s="36">
        <v>104006</v>
      </c>
      <c r="U77" s="36">
        <v>124084</v>
      </c>
      <c r="V77" s="36">
        <v>170018</v>
      </c>
    </row>
    <row r="78" spans="2:22" ht="19.5" customHeight="1">
      <c r="B78" s="29" t="s">
        <v>175</v>
      </c>
      <c r="C78" s="30" t="s">
        <v>176</v>
      </c>
      <c r="D78" s="31">
        <f t="shared" si="8"/>
        <v>242253.5</v>
      </c>
      <c r="E78" s="31">
        <f t="shared" si="9"/>
        <v>148082</v>
      </c>
      <c r="F78" s="31">
        <f t="shared" si="10"/>
        <v>156104</v>
      </c>
      <c r="G78" s="31">
        <f t="shared" si="10"/>
        <v>176217</v>
      </c>
      <c r="H78" s="33">
        <f t="shared" si="11"/>
        <v>225633</v>
      </c>
      <c r="I78" s="48">
        <f t="shared" si="12"/>
        <v>0.61</v>
      </c>
      <c r="J78" s="49">
        <f t="shared" si="13"/>
        <v>0.64</v>
      </c>
      <c r="K78" s="47">
        <f t="shared" si="14"/>
        <v>0.73</v>
      </c>
      <c r="L78" s="47">
        <f t="shared" si="15"/>
        <v>0.93</v>
      </c>
      <c r="O78" s="29" t="s">
        <v>175</v>
      </c>
      <c r="P78" s="30" t="s">
        <v>176</v>
      </c>
      <c r="Q78" s="36">
        <v>242436</v>
      </c>
      <c r="R78" s="36">
        <v>242071</v>
      </c>
      <c r="S78" s="36">
        <v>148082</v>
      </c>
      <c r="T78" s="36">
        <v>156104</v>
      </c>
      <c r="U78" s="36">
        <v>176217</v>
      </c>
      <c r="V78" s="36">
        <v>225633</v>
      </c>
    </row>
    <row r="79" spans="2:22" ht="19.5" customHeight="1">
      <c r="B79" s="29" t="s">
        <v>177</v>
      </c>
      <c r="C79" s="30" t="s">
        <v>178</v>
      </c>
      <c r="D79" s="31">
        <f t="shared" si="8"/>
        <v>153529</v>
      </c>
      <c r="E79" s="31">
        <f t="shared" si="9"/>
        <v>138117</v>
      </c>
      <c r="F79" s="31">
        <f t="shared" si="10"/>
        <v>133212</v>
      </c>
      <c r="G79" s="31">
        <f t="shared" si="10"/>
        <v>141141</v>
      </c>
      <c r="H79" s="33">
        <f t="shared" si="11"/>
        <v>164400</v>
      </c>
      <c r="I79" s="48">
        <f t="shared" si="12"/>
        <v>0.9</v>
      </c>
      <c r="J79" s="49">
        <f t="shared" si="13"/>
        <v>0.87</v>
      </c>
      <c r="K79" s="47">
        <f t="shared" si="14"/>
        <v>0.92</v>
      </c>
      <c r="L79" s="47">
        <f t="shared" si="15"/>
        <v>1.07</v>
      </c>
      <c r="O79" s="29" t="s">
        <v>177</v>
      </c>
      <c r="P79" s="30" t="s">
        <v>178</v>
      </c>
      <c r="Q79" s="36">
        <v>151216</v>
      </c>
      <c r="R79" s="36">
        <v>155842</v>
      </c>
      <c r="S79" s="36">
        <v>138117</v>
      </c>
      <c r="T79" s="36">
        <v>133212</v>
      </c>
      <c r="U79" s="36">
        <v>141141</v>
      </c>
      <c r="V79" s="36">
        <v>164400</v>
      </c>
    </row>
    <row r="80" spans="2:22" ht="19.5" customHeight="1">
      <c r="B80" s="29" t="s">
        <v>179</v>
      </c>
      <c r="C80" s="32" t="s">
        <v>330</v>
      </c>
      <c r="D80" s="31">
        <f t="shared" si="8"/>
        <v>199540.5</v>
      </c>
      <c r="E80" s="31">
        <f t="shared" si="9"/>
        <v>96282</v>
      </c>
      <c r="F80" s="31">
        <f t="shared" si="10"/>
        <v>92513</v>
      </c>
      <c r="G80" s="31">
        <f t="shared" si="10"/>
        <v>117317</v>
      </c>
      <c r="H80" s="33">
        <f t="shared" si="11"/>
        <v>180164</v>
      </c>
      <c r="I80" s="48">
        <f t="shared" si="12"/>
        <v>0.48</v>
      </c>
      <c r="J80" s="49">
        <f t="shared" si="13"/>
        <v>0.46</v>
      </c>
      <c r="K80" s="47">
        <f t="shared" si="14"/>
        <v>0.59</v>
      </c>
      <c r="L80" s="47">
        <f t="shared" si="15"/>
        <v>0.9</v>
      </c>
      <c r="O80" s="29" t="s">
        <v>179</v>
      </c>
      <c r="P80" s="32" t="s">
        <v>330</v>
      </c>
      <c r="Q80" s="36">
        <v>199441</v>
      </c>
      <c r="R80" s="36">
        <v>199640</v>
      </c>
      <c r="S80" s="36">
        <v>96282</v>
      </c>
      <c r="T80" s="36">
        <v>92513</v>
      </c>
      <c r="U80" s="36">
        <v>117317</v>
      </c>
      <c r="V80" s="36">
        <v>180164</v>
      </c>
    </row>
    <row r="81" spans="2:22" ht="19.5" customHeight="1">
      <c r="B81" s="29" t="s">
        <v>180</v>
      </c>
      <c r="C81" s="30" t="s">
        <v>181</v>
      </c>
      <c r="D81" s="31">
        <f t="shared" si="8"/>
        <v>303794</v>
      </c>
      <c r="E81" s="31">
        <f t="shared" si="9"/>
        <v>254337</v>
      </c>
      <c r="F81" s="31">
        <f t="shared" si="10"/>
        <v>250763</v>
      </c>
      <c r="G81" s="31">
        <f t="shared" si="10"/>
        <v>285763</v>
      </c>
      <c r="H81" s="33">
        <f t="shared" si="11"/>
        <v>327468</v>
      </c>
      <c r="I81" s="48">
        <f t="shared" si="12"/>
        <v>0.84</v>
      </c>
      <c r="J81" s="49">
        <f t="shared" si="13"/>
        <v>0.83</v>
      </c>
      <c r="K81" s="47">
        <f t="shared" si="14"/>
        <v>0.94</v>
      </c>
      <c r="L81" s="47">
        <f t="shared" si="15"/>
        <v>1.08</v>
      </c>
      <c r="O81" s="29" t="s">
        <v>180</v>
      </c>
      <c r="P81" s="30" t="s">
        <v>181</v>
      </c>
      <c r="Q81" s="36">
        <v>301471</v>
      </c>
      <c r="R81" s="36">
        <v>306117</v>
      </c>
      <c r="S81" s="36">
        <v>254337</v>
      </c>
      <c r="T81" s="36">
        <v>250763</v>
      </c>
      <c r="U81" s="36">
        <v>285763</v>
      </c>
      <c r="V81" s="36">
        <v>327468</v>
      </c>
    </row>
    <row r="82" spans="2:22" ht="19.5" customHeight="1">
      <c r="B82" s="29" t="s">
        <v>182</v>
      </c>
      <c r="C82" s="30" t="s">
        <v>183</v>
      </c>
      <c r="D82" s="31">
        <f t="shared" si="8"/>
        <v>76618.5</v>
      </c>
      <c r="E82" s="31">
        <f t="shared" si="9"/>
        <v>61081</v>
      </c>
      <c r="F82" s="31">
        <f t="shared" si="10"/>
        <v>62046</v>
      </c>
      <c r="G82" s="31">
        <f t="shared" si="10"/>
        <v>66416</v>
      </c>
      <c r="H82" s="33">
        <f t="shared" si="11"/>
        <v>73423</v>
      </c>
      <c r="I82" s="48">
        <f t="shared" si="12"/>
        <v>0.8</v>
      </c>
      <c r="J82" s="49">
        <f t="shared" si="13"/>
        <v>0.81</v>
      </c>
      <c r="K82" s="47">
        <f t="shared" si="14"/>
        <v>0.87</v>
      </c>
      <c r="L82" s="47">
        <f t="shared" si="15"/>
        <v>0.96</v>
      </c>
      <c r="O82" s="29" t="s">
        <v>182</v>
      </c>
      <c r="P82" s="30" t="s">
        <v>183</v>
      </c>
      <c r="Q82" s="36">
        <v>75461</v>
      </c>
      <c r="R82" s="36">
        <v>77776</v>
      </c>
      <c r="S82" s="36">
        <v>61081</v>
      </c>
      <c r="T82" s="36">
        <v>62046</v>
      </c>
      <c r="U82" s="36">
        <v>66416</v>
      </c>
      <c r="V82" s="36">
        <v>73423</v>
      </c>
    </row>
    <row r="83" spans="2:22" ht="19.5" customHeight="1">
      <c r="B83" s="29" t="s">
        <v>184</v>
      </c>
      <c r="C83" s="32" t="s">
        <v>331</v>
      </c>
      <c r="D83" s="31">
        <f t="shared" si="8"/>
        <v>83208</v>
      </c>
      <c r="E83" s="31">
        <f t="shared" si="9"/>
        <v>44247</v>
      </c>
      <c r="F83" s="31">
        <f t="shared" si="10"/>
        <v>40492</v>
      </c>
      <c r="G83" s="31">
        <f t="shared" si="10"/>
        <v>46378</v>
      </c>
      <c r="H83" s="33">
        <f t="shared" si="11"/>
        <v>63252</v>
      </c>
      <c r="I83" s="48">
        <f t="shared" si="12"/>
        <v>0.53</v>
      </c>
      <c r="J83" s="49">
        <f t="shared" si="13"/>
        <v>0.49</v>
      </c>
      <c r="K83" s="47">
        <f t="shared" si="14"/>
        <v>0.56000000000000005</v>
      </c>
      <c r="L83" s="47">
        <f t="shared" si="15"/>
        <v>0.76</v>
      </c>
      <c r="O83" s="29" t="s">
        <v>184</v>
      </c>
      <c r="P83" s="32" t="s">
        <v>331</v>
      </c>
      <c r="Q83" s="36">
        <v>85125</v>
      </c>
      <c r="R83" s="36">
        <v>81291</v>
      </c>
      <c r="S83" s="36">
        <v>44247</v>
      </c>
      <c r="T83" s="36">
        <v>40492</v>
      </c>
      <c r="U83" s="36">
        <v>46378</v>
      </c>
      <c r="V83" s="36">
        <v>63252</v>
      </c>
    </row>
    <row r="84" spans="2:22" ht="19.5" customHeight="1">
      <c r="B84" s="29" t="s">
        <v>185</v>
      </c>
      <c r="C84" s="30" t="s">
        <v>186</v>
      </c>
      <c r="D84" s="31">
        <f t="shared" si="8"/>
        <v>151283</v>
      </c>
      <c r="E84" s="31">
        <f t="shared" si="9"/>
        <v>146415</v>
      </c>
      <c r="F84" s="31">
        <f t="shared" si="10"/>
        <v>147758</v>
      </c>
      <c r="G84" s="31">
        <f t="shared" si="10"/>
        <v>152916</v>
      </c>
      <c r="H84" s="33">
        <f t="shared" si="11"/>
        <v>160957</v>
      </c>
      <c r="I84" s="48">
        <f t="shared" si="12"/>
        <v>0.97</v>
      </c>
      <c r="J84" s="49">
        <f t="shared" si="13"/>
        <v>0.98</v>
      </c>
      <c r="K84" s="47">
        <f t="shared" si="14"/>
        <v>1.01</v>
      </c>
      <c r="L84" s="47">
        <f t="shared" si="15"/>
        <v>1.06</v>
      </c>
      <c r="O84" s="29" t="s">
        <v>185</v>
      </c>
      <c r="P84" s="30" t="s">
        <v>186</v>
      </c>
      <c r="Q84" s="36">
        <v>148995</v>
      </c>
      <c r="R84" s="36">
        <v>153571</v>
      </c>
      <c r="S84" s="36">
        <v>146415</v>
      </c>
      <c r="T84" s="36">
        <v>147758</v>
      </c>
      <c r="U84" s="36">
        <v>152916</v>
      </c>
      <c r="V84" s="36">
        <v>160957</v>
      </c>
    </row>
    <row r="85" spans="2:22" ht="19.5" customHeight="1">
      <c r="B85" s="29" t="s">
        <v>187</v>
      </c>
      <c r="C85" s="30" t="s">
        <v>188</v>
      </c>
      <c r="D85" s="31">
        <f t="shared" si="8"/>
        <v>160101.5</v>
      </c>
      <c r="E85" s="31">
        <f t="shared" si="9"/>
        <v>133540</v>
      </c>
      <c r="F85" s="31">
        <f t="shared" si="10"/>
        <v>132650</v>
      </c>
      <c r="G85" s="31">
        <f t="shared" si="10"/>
        <v>142329</v>
      </c>
      <c r="H85" s="33">
        <f t="shared" si="11"/>
        <v>163893</v>
      </c>
      <c r="I85" s="48">
        <f t="shared" si="12"/>
        <v>0.83</v>
      </c>
      <c r="J85" s="49">
        <f t="shared" si="13"/>
        <v>0.83</v>
      </c>
      <c r="K85" s="47">
        <f t="shared" si="14"/>
        <v>0.89</v>
      </c>
      <c r="L85" s="47">
        <f t="shared" si="15"/>
        <v>1.02</v>
      </c>
      <c r="O85" s="29" t="s">
        <v>187</v>
      </c>
      <c r="P85" s="30" t="s">
        <v>188</v>
      </c>
      <c r="Q85" s="36">
        <v>158196</v>
      </c>
      <c r="R85" s="36">
        <v>162007</v>
      </c>
      <c r="S85" s="36">
        <v>133540</v>
      </c>
      <c r="T85" s="36">
        <v>132650</v>
      </c>
      <c r="U85" s="36">
        <v>142329</v>
      </c>
      <c r="V85" s="36">
        <v>163893</v>
      </c>
    </row>
    <row r="86" spans="2:22" ht="19.5" customHeight="1">
      <c r="B86" s="29" t="s">
        <v>189</v>
      </c>
      <c r="C86" s="30" t="s">
        <v>190</v>
      </c>
      <c r="D86" s="31">
        <f t="shared" si="8"/>
        <v>271107.5</v>
      </c>
      <c r="E86" s="31">
        <f t="shared" si="9"/>
        <v>210036</v>
      </c>
      <c r="F86" s="31">
        <f t="shared" si="10"/>
        <v>221543</v>
      </c>
      <c r="G86" s="31">
        <f t="shared" si="10"/>
        <v>276695</v>
      </c>
      <c r="H86" s="33">
        <f t="shared" si="11"/>
        <v>381260</v>
      </c>
      <c r="I86" s="48">
        <f t="shared" si="12"/>
        <v>0.77</v>
      </c>
      <c r="J86" s="49">
        <f t="shared" si="13"/>
        <v>0.82</v>
      </c>
      <c r="K86" s="47">
        <f t="shared" si="14"/>
        <v>1.02</v>
      </c>
      <c r="L86" s="47">
        <f t="shared" si="15"/>
        <v>1.41</v>
      </c>
      <c r="O86" s="29" t="s">
        <v>189</v>
      </c>
      <c r="P86" s="30" t="s">
        <v>190</v>
      </c>
      <c r="Q86" s="36">
        <v>278681</v>
      </c>
      <c r="R86" s="36">
        <v>263534</v>
      </c>
      <c r="S86" s="36">
        <v>210036</v>
      </c>
      <c r="T86" s="36">
        <v>221543</v>
      </c>
      <c r="U86" s="36">
        <v>276695</v>
      </c>
      <c r="V86" s="36">
        <v>381260</v>
      </c>
    </row>
    <row r="87" spans="2:22" ht="19.5" customHeight="1">
      <c r="B87" s="62" t="s">
        <v>36</v>
      </c>
      <c r="C87" s="63"/>
      <c r="D87" s="33">
        <f t="shared" si="8"/>
        <v>918988</v>
      </c>
      <c r="E87" s="33">
        <f t="shared" si="9"/>
        <v>924612</v>
      </c>
      <c r="F87" s="33">
        <f t="shared" si="10"/>
        <v>948093</v>
      </c>
      <c r="G87" s="33">
        <f t="shared" si="10"/>
        <v>990171</v>
      </c>
      <c r="H87" s="33">
        <f t="shared" si="11"/>
        <v>1027480</v>
      </c>
      <c r="I87" s="46">
        <f t="shared" si="12"/>
        <v>1.01</v>
      </c>
      <c r="J87" s="47">
        <f t="shared" si="13"/>
        <v>1.03</v>
      </c>
      <c r="K87" s="47">
        <f t="shared" si="14"/>
        <v>1.08</v>
      </c>
      <c r="L87" s="47">
        <f t="shared" si="15"/>
        <v>1.1200000000000001</v>
      </c>
      <c r="O87" s="68" t="s">
        <v>36</v>
      </c>
      <c r="P87" s="69"/>
      <c r="Q87" s="37">
        <v>907119</v>
      </c>
      <c r="R87" s="37">
        <v>930857</v>
      </c>
      <c r="S87" s="37">
        <v>924612</v>
      </c>
      <c r="T87" s="37">
        <v>948093</v>
      </c>
      <c r="U87" s="37">
        <v>990171</v>
      </c>
      <c r="V87" s="37">
        <v>1027480</v>
      </c>
    </row>
    <row r="88" spans="2:22" ht="19.5" customHeight="1">
      <c r="B88" s="29" t="s">
        <v>191</v>
      </c>
      <c r="C88" s="30" t="s">
        <v>307</v>
      </c>
      <c r="D88" s="31">
        <f t="shared" si="8"/>
        <v>11</v>
      </c>
      <c r="E88" s="31">
        <f t="shared" si="9"/>
        <v>12</v>
      </c>
      <c r="F88" s="31">
        <f t="shared" si="10"/>
        <v>7</v>
      </c>
      <c r="G88" s="31">
        <f t="shared" si="10"/>
        <v>3</v>
      </c>
      <c r="H88" s="33">
        <f t="shared" si="11"/>
        <v>14</v>
      </c>
      <c r="I88" s="48">
        <f t="shared" si="12"/>
        <v>1.0900000000000001</v>
      </c>
      <c r="J88" s="49">
        <f t="shared" si="13"/>
        <v>0.64</v>
      </c>
      <c r="K88" s="47">
        <f t="shared" si="14"/>
        <v>0.27</v>
      </c>
      <c r="L88" s="47">
        <f t="shared" si="15"/>
        <v>1.27</v>
      </c>
      <c r="O88" s="29" t="s">
        <v>191</v>
      </c>
      <c r="P88" s="30" t="s">
        <v>308</v>
      </c>
      <c r="Q88" s="36">
        <v>8</v>
      </c>
      <c r="R88" s="36">
        <v>14</v>
      </c>
      <c r="S88" s="36">
        <v>12</v>
      </c>
      <c r="T88" s="36">
        <v>7</v>
      </c>
      <c r="U88" s="36">
        <v>3</v>
      </c>
      <c r="V88" s="36">
        <v>14</v>
      </c>
    </row>
    <row r="89" spans="2:22" ht="19.5" customHeight="1">
      <c r="B89" s="29" t="s">
        <v>192</v>
      </c>
      <c r="C89" s="30" t="s">
        <v>193</v>
      </c>
      <c r="D89" s="31">
        <f t="shared" si="8"/>
        <v>872</v>
      </c>
      <c r="E89" s="31">
        <f t="shared" si="9"/>
        <v>1642</v>
      </c>
      <c r="F89" s="31">
        <f t="shared" si="10"/>
        <v>1537</v>
      </c>
      <c r="G89" s="31">
        <f t="shared" si="10"/>
        <v>1664</v>
      </c>
      <c r="H89" s="33">
        <f t="shared" si="11"/>
        <v>1707</v>
      </c>
      <c r="I89" s="48">
        <f t="shared" si="12"/>
        <v>1.88</v>
      </c>
      <c r="J89" s="49">
        <f t="shared" si="13"/>
        <v>1.76</v>
      </c>
      <c r="K89" s="47">
        <f t="shared" si="14"/>
        <v>1.91</v>
      </c>
      <c r="L89" s="47">
        <f t="shared" si="15"/>
        <v>1.96</v>
      </c>
      <c r="O89" s="29" t="s">
        <v>192</v>
      </c>
      <c r="P89" s="30" t="s">
        <v>193</v>
      </c>
      <c r="Q89" s="36">
        <v>864</v>
      </c>
      <c r="R89" s="36">
        <v>880</v>
      </c>
      <c r="S89" s="36">
        <v>1642</v>
      </c>
      <c r="T89" s="36">
        <v>1537</v>
      </c>
      <c r="U89" s="36">
        <v>1664</v>
      </c>
      <c r="V89" s="36">
        <v>1707</v>
      </c>
    </row>
    <row r="90" spans="2:22" ht="19.5" customHeight="1">
      <c r="B90" s="29" t="s">
        <v>194</v>
      </c>
      <c r="C90" s="32" t="s">
        <v>332</v>
      </c>
      <c r="D90" s="31">
        <f t="shared" si="8"/>
        <v>1962</v>
      </c>
      <c r="E90" s="31">
        <f t="shared" si="9"/>
        <v>2022</v>
      </c>
      <c r="F90" s="31">
        <f t="shared" si="10"/>
        <v>2070</v>
      </c>
      <c r="G90" s="31">
        <f t="shared" si="10"/>
        <v>2139</v>
      </c>
      <c r="H90" s="33">
        <f t="shared" si="11"/>
        <v>2187</v>
      </c>
      <c r="I90" s="48">
        <f t="shared" si="12"/>
        <v>1.03</v>
      </c>
      <c r="J90" s="49">
        <f t="shared" si="13"/>
        <v>1.06</v>
      </c>
      <c r="K90" s="47">
        <f t="shared" si="14"/>
        <v>1.0900000000000001</v>
      </c>
      <c r="L90" s="47">
        <f t="shared" si="15"/>
        <v>1.1100000000000001</v>
      </c>
      <c r="O90" s="29" t="s">
        <v>194</v>
      </c>
      <c r="P90" s="32" t="s">
        <v>332</v>
      </c>
      <c r="Q90" s="36">
        <v>1930</v>
      </c>
      <c r="R90" s="36">
        <v>1994</v>
      </c>
      <c r="S90" s="36">
        <v>2022</v>
      </c>
      <c r="T90" s="36">
        <v>2070</v>
      </c>
      <c r="U90" s="36">
        <v>2139</v>
      </c>
      <c r="V90" s="36">
        <v>2187</v>
      </c>
    </row>
    <row r="91" spans="2:22" ht="19.5" customHeight="1">
      <c r="B91" s="29" t="s">
        <v>195</v>
      </c>
      <c r="C91" s="30" t="s">
        <v>196</v>
      </c>
      <c r="D91" s="31">
        <f t="shared" si="8"/>
        <v>239963</v>
      </c>
      <c r="E91" s="31">
        <f t="shared" si="9"/>
        <v>225239</v>
      </c>
      <c r="F91" s="31">
        <f t="shared" si="10"/>
        <v>226150</v>
      </c>
      <c r="G91" s="31">
        <f t="shared" si="10"/>
        <v>233129</v>
      </c>
      <c r="H91" s="33">
        <f t="shared" si="11"/>
        <v>235828</v>
      </c>
      <c r="I91" s="48">
        <f t="shared" si="12"/>
        <v>0.94</v>
      </c>
      <c r="J91" s="49">
        <f t="shared" si="13"/>
        <v>0.94</v>
      </c>
      <c r="K91" s="47">
        <f t="shared" si="14"/>
        <v>0.97</v>
      </c>
      <c r="L91" s="47">
        <f t="shared" si="15"/>
        <v>0.98</v>
      </c>
      <c r="O91" s="29" t="s">
        <v>195</v>
      </c>
      <c r="P91" s="30" t="s">
        <v>196</v>
      </c>
      <c r="Q91" s="36">
        <v>240831</v>
      </c>
      <c r="R91" s="36">
        <v>239095</v>
      </c>
      <c r="S91" s="36">
        <v>225239</v>
      </c>
      <c r="T91" s="36">
        <v>226150</v>
      </c>
      <c r="U91" s="36">
        <v>233129</v>
      </c>
      <c r="V91" s="36">
        <v>235828</v>
      </c>
    </row>
    <row r="92" spans="2:22" ht="19.5" customHeight="1">
      <c r="B92" s="29" t="s">
        <v>197</v>
      </c>
      <c r="C92" s="30" t="s">
        <v>198</v>
      </c>
      <c r="D92" s="31">
        <f t="shared" si="8"/>
        <v>486479.5</v>
      </c>
      <c r="E92" s="31">
        <f t="shared" si="9"/>
        <v>466552</v>
      </c>
      <c r="F92" s="31">
        <f t="shared" si="10"/>
        <v>476268</v>
      </c>
      <c r="G92" s="31">
        <f t="shared" si="10"/>
        <v>495866</v>
      </c>
      <c r="H92" s="33">
        <f t="shared" si="11"/>
        <v>515073</v>
      </c>
      <c r="I92" s="48">
        <f t="shared" si="12"/>
        <v>0.96</v>
      </c>
      <c r="J92" s="49">
        <f t="shared" si="13"/>
        <v>0.98</v>
      </c>
      <c r="K92" s="47">
        <f t="shared" si="14"/>
        <v>1.02</v>
      </c>
      <c r="L92" s="47">
        <f t="shared" si="15"/>
        <v>1.06</v>
      </c>
      <c r="O92" s="29" t="s">
        <v>197</v>
      </c>
      <c r="P92" s="30" t="s">
        <v>198</v>
      </c>
      <c r="Q92" s="36">
        <v>483592</v>
      </c>
      <c r="R92" s="36">
        <v>489367</v>
      </c>
      <c r="S92" s="36">
        <v>466552</v>
      </c>
      <c r="T92" s="36">
        <v>476268</v>
      </c>
      <c r="U92" s="36">
        <v>495866</v>
      </c>
      <c r="V92" s="36">
        <v>515073</v>
      </c>
    </row>
    <row r="93" spans="2:22" ht="19.5" customHeight="1">
      <c r="B93" s="29" t="s">
        <v>199</v>
      </c>
      <c r="C93" s="30" t="s">
        <v>200</v>
      </c>
      <c r="D93" s="31">
        <f t="shared" si="8"/>
        <v>51796.5</v>
      </c>
      <c r="E93" s="31">
        <f t="shared" si="9"/>
        <v>51264</v>
      </c>
      <c r="F93" s="31">
        <f t="shared" si="10"/>
        <v>52309</v>
      </c>
      <c r="G93" s="31">
        <f t="shared" si="10"/>
        <v>54159</v>
      </c>
      <c r="H93" s="33">
        <f t="shared" si="11"/>
        <v>55020</v>
      </c>
      <c r="I93" s="48">
        <f t="shared" si="12"/>
        <v>0.99</v>
      </c>
      <c r="J93" s="49">
        <f t="shared" si="13"/>
        <v>1.01</v>
      </c>
      <c r="K93" s="47">
        <f t="shared" si="14"/>
        <v>1.05</v>
      </c>
      <c r="L93" s="47">
        <f t="shared" si="15"/>
        <v>1.06</v>
      </c>
      <c r="O93" s="29" t="s">
        <v>199</v>
      </c>
      <c r="P93" s="30" t="s">
        <v>200</v>
      </c>
      <c r="Q93" s="36">
        <v>51554</v>
      </c>
      <c r="R93" s="36">
        <v>52039</v>
      </c>
      <c r="S93" s="36">
        <v>51264</v>
      </c>
      <c r="T93" s="36">
        <v>52309</v>
      </c>
      <c r="U93" s="36">
        <v>54159</v>
      </c>
      <c r="V93" s="36">
        <v>55020</v>
      </c>
    </row>
    <row r="94" spans="2:22" ht="19.5" customHeight="1">
      <c r="B94" s="29" t="s">
        <v>201</v>
      </c>
      <c r="C94" s="30" t="s">
        <v>202</v>
      </c>
      <c r="D94" s="31">
        <f t="shared" si="8"/>
        <v>7154</v>
      </c>
      <c r="E94" s="31">
        <f t="shared" si="9"/>
        <v>7201</v>
      </c>
      <c r="F94" s="31">
        <f t="shared" si="10"/>
        <v>7036</v>
      </c>
      <c r="G94" s="31">
        <f t="shared" si="10"/>
        <v>7264</v>
      </c>
      <c r="H94" s="33">
        <f t="shared" si="11"/>
        <v>7561</v>
      </c>
      <c r="I94" s="48">
        <f t="shared" si="12"/>
        <v>1.01</v>
      </c>
      <c r="J94" s="49">
        <f t="shared" si="13"/>
        <v>0.98</v>
      </c>
      <c r="K94" s="47">
        <f t="shared" si="14"/>
        <v>1.02</v>
      </c>
      <c r="L94" s="47">
        <f t="shared" si="15"/>
        <v>1.06</v>
      </c>
      <c r="O94" s="29" t="s">
        <v>201</v>
      </c>
      <c r="P94" s="30" t="s">
        <v>202</v>
      </c>
      <c r="Q94" s="36">
        <v>7045</v>
      </c>
      <c r="R94" s="36">
        <v>7263</v>
      </c>
      <c r="S94" s="36">
        <v>7201</v>
      </c>
      <c r="T94" s="36">
        <v>7036</v>
      </c>
      <c r="U94" s="36">
        <v>7264</v>
      </c>
      <c r="V94" s="36">
        <v>7561</v>
      </c>
    </row>
    <row r="95" spans="2:22" ht="33" customHeight="1">
      <c r="B95" s="29" t="s">
        <v>203</v>
      </c>
      <c r="C95" s="32" t="s">
        <v>204</v>
      </c>
      <c r="D95" s="31">
        <f t="shared" si="8"/>
        <v>42226</v>
      </c>
      <c r="E95" s="31">
        <f t="shared" si="9"/>
        <v>39473</v>
      </c>
      <c r="F95" s="31">
        <f t="shared" si="10"/>
        <v>38743</v>
      </c>
      <c r="G95" s="31">
        <f t="shared" si="10"/>
        <v>39279</v>
      </c>
      <c r="H95" s="33">
        <f t="shared" si="11"/>
        <v>40172</v>
      </c>
      <c r="I95" s="48">
        <f t="shared" si="12"/>
        <v>0.93</v>
      </c>
      <c r="J95" s="49">
        <f t="shared" si="13"/>
        <v>0.92</v>
      </c>
      <c r="K95" s="47">
        <f t="shared" si="14"/>
        <v>0.93</v>
      </c>
      <c r="L95" s="47">
        <f t="shared" si="15"/>
        <v>0.95</v>
      </c>
      <c r="O95" s="29" t="s">
        <v>203</v>
      </c>
      <c r="P95" s="32" t="s">
        <v>204</v>
      </c>
      <c r="Q95" s="36">
        <v>42143</v>
      </c>
      <c r="R95" s="36">
        <v>42309</v>
      </c>
      <c r="S95" s="36">
        <v>39473</v>
      </c>
      <c r="T95" s="36">
        <v>38743</v>
      </c>
      <c r="U95" s="36">
        <v>39279</v>
      </c>
      <c r="V95" s="36">
        <v>40172</v>
      </c>
    </row>
    <row r="96" spans="2:22" ht="33" customHeight="1">
      <c r="B96" s="29" t="s">
        <v>205</v>
      </c>
      <c r="C96" s="32" t="s">
        <v>206</v>
      </c>
      <c r="D96" s="31">
        <f t="shared" si="8"/>
        <v>25842.5</v>
      </c>
      <c r="E96" s="31">
        <f t="shared" si="9"/>
        <v>26740</v>
      </c>
      <c r="F96" s="31">
        <f t="shared" si="10"/>
        <v>27416</v>
      </c>
      <c r="G96" s="31">
        <f t="shared" si="10"/>
        <v>29365</v>
      </c>
      <c r="H96" s="33">
        <f t="shared" si="11"/>
        <v>32121</v>
      </c>
      <c r="I96" s="48">
        <f t="shared" si="12"/>
        <v>1.03</v>
      </c>
      <c r="J96" s="49">
        <f t="shared" si="13"/>
        <v>1.06</v>
      </c>
      <c r="K96" s="47">
        <f t="shared" si="14"/>
        <v>1.1399999999999999</v>
      </c>
      <c r="L96" s="47">
        <f t="shared" si="15"/>
        <v>1.24</v>
      </c>
      <c r="O96" s="29" t="s">
        <v>205</v>
      </c>
      <c r="P96" s="32" t="s">
        <v>206</v>
      </c>
      <c r="Q96" s="36">
        <v>25097</v>
      </c>
      <c r="R96" s="36">
        <v>26588</v>
      </c>
      <c r="S96" s="36">
        <v>26740</v>
      </c>
      <c r="T96" s="36">
        <v>27416</v>
      </c>
      <c r="U96" s="36">
        <v>29365</v>
      </c>
      <c r="V96" s="36">
        <v>32121</v>
      </c>
    </row>
    <row r="97" spans="2:22" ht="19.5" customHeight="1">
      <c r="B97" s="29" t="s">
        <v>207</v>
      </c>
      <c r="C97" s="30" t="s">
        <v>208</v>
      </c>
      <c r="D97" s="31">
        <f t="shared" si="8"/>
        <v>176491.5</v>
      </c>
      <c r="E97" s="31">
        <f t="shared" si="9"/>
        <v>173392</v>
      </c>
      <c r="F97" s="31">
        <f t="shared" si="10"/>
        <v>178402</v>
      </c>
      <c r="G97" s="31">
        <f t="shared" si="10"/>
        <v>188847</v>
      </c>
      <c r="H97" s="33">
        <f t="shared" si="11"/>
        <v>198488</v>
      </c>
      <c r="I97" s="48">
        <f t="shared" si="12"/>
        <v>0.98</v>
      </c>
      <c r="J97" s="49">
        <f t="shared" si="13"/>
        <v>1.01</v>
      </c>
      <c r="K97" s="47">
        <f t="shared" si="14"/>
        <v>1.07</v>
      </c>
      <c r="L97" s="47">
        <f t="shared" si="15"/>
        <v>1.1200000000000001</v>
      </c>
      <c r="O97" s="29" t="s">
        <v>207</v>
      </c>
      <c r="P97" s="30" t="s">
        <v>208</v>
      </c>
      <c r="Q97" s="36">
        <v>173681</v>
      </c>
      <c r="R97" s="36">
        <v>179302</v>
      </c>
      <c r="S97" s="36">
        <v>173392</v>
      </c>
      <c r="T97" s="36">
        <v>178402</v>
      </c>
      <c r="U97" s="36">
        <v>188847</v>
      </c>
      <c r="V97" s="36">
        <v>198488</v>
      </c>
    </row>
    <row r="98" spans="2:22" ht="19.5" customHeight="1">
      <c r="B98" s="29" t="s">
        <v>209</v>
      </c>
      <c r="C98" s="30" t="s">
        <v>210</v>
      </c>
      <c r="D98" s="31">
        <f t="shared" si="8"/>
        <v>93410.5</v>
      </c>
      <c r="E98" s="31">
        <f t="shared" si="9"/>
        <v>91574</v>
      </c>
      <c r="F98" s="31">
        <f t="shared" si="10"/>
        <v>91491</v>
      </c>
      <c r="G98" s="31">
        <f t="shared" si="10"/>
        <v>94224</v>
      </c>
      <c r="H98" s="33">
        <f t="shared" si="11"/>
        <v>97442</v>
      </c>
      <c r="I98" s="48">
        <f t="shared" si="12"/>
        <v>0.98</v>
      </c>
      <c r="J98" s="49">
        <f t="shared" si="13"/>
        <v>0.98</v>
      </c>
      <c r="K98" s="47">
        <f t="shared" si="14"/>
        <v>1.01</v>
      </c>
      <c r="L98" s="47">
        <f t="shared" si="15"/>
        <v>1.04</v>
      </c>
      <c r="O98" s="29" t="s">
        <v>209</v>
      </c>
      <c r="P98" s="30" t="s">
        <v>210</v>
      </c>
      <c r="Q98" s="36">
        <v>93011</v>
      </c>
      <c r="R98" s="36">
        <v>93810</v>
      </c>
      <c r="S98" s="36">
        <v>91574</v>
      </c>
      <c r="T98" s="36">
        <v>91491</v>
      </c>
      <c r="U98" s="36">
        <v>94224</v>
      </c>
      <c r="V98" s="36">
        <v>97442</v>
      </c>
    </row>
    <row r="99" spans="2:22" ht="19.5" customHeight="1">
      <c r="B99" s="29" t="s">
        <v>211</v>
      </c>
      <c r="C99" s="30" t="s">
        <v>212</v>
      </c>
      <c r="D99" s="31">
        <f t="shared" si="8"/>
        <v>55231.5</v>
      </c>
      <c r="E99" s="31">
        <f t="shared" si="9"/>
        <v>56485</v>
      </c>
      <c r="F99" s="31">
        <f t="shared" si="10"/>
        <v>59270</v>
      </c>
      <c r="G99" s="31">
        <f t="shared" si="10"/>
        <v>64017</v>
      </c>
      <c r="H99" s="33">
        <f t="shared" si="11"/>
        <v>67640</v>
      </c>
      <c r="I99" s="48">
        <f t="shared" si="12"/>
        <v>1.02</v>
      </c>
      <c r="J99" s="49">
        <f t="shared" si="13"/>
        <v>1.07</v>
      </c>
      <c r="K99" s="47">
        <f t="shared" si="14"/>
        <v>1.1599999999999999</v>
      </c>
      <c r="L99" s="47">
        <f t="shared" si="15"/>
        <v>1.22</v>
      </c>
      <c r="O99" s="29" t="s">
        <v>211</v>
      </c>
      <c r="P99" s="30" t="s">
        <v>212</v>
      </c>
      <c r="Q99" s="36">
        <v>53949</v>
      </c>
      <c r="R99" s="36">
        <v>56514</v>
      </c>
      <c r="S99" s="36">
        <v>56485</v>
      </c>
      <c r="T99" s="36">
        <v>59270</v>
      </c>
      <c r="U99" s="36">
        <v>64017</v>
      </c>
      <c r="V99" s="36">
        <v>67640</v>
      </c>
    </row>
    <row r="100" spans="2:22" ht="19.5" customHeight="1">
      <c r="B100" s="29" t="s">
        <v>213</v>
      </c>
      <c r="C100" s="30" t="s">
        <v>214</v>
      </c>
      <c r="D100" s="31">
        <f t="shared" si="8"/>
        <v>754090.5</v>
      </c>
      <c r="E100" s="31">
        <f t="shared" si="9"/>
        <v>767001</v>
      </c>
      <c r="F100" s="31">
        <f t="shared" si="10"/>
        <v>788087</v>
      </c>
      <c r="G100" s="31">
        <f t="shared" si="10"/>
        <v>823346</v>
      </c>
      <c r="H100" s="33">
        <f t="shared" si="11"/>
        <v>853627</v>
      </c>
      <c r="I100" s="48">
        <f t="shared" si="12"/>
        <v>1.02</v>
      </c>
      <c r="J100" s="49">
        <f t="shared" si="13"/>
        <v>1.05</v>
      </c>
      <c r="K100" s="47">
        <f t="shared" si="14"/>
        <v>1.0900000000000001</v>
      </c>
      <c r="L100" s="47">
        <f t="shared" si="15"/>
        <v>1.1299999999999999</v>
      </c>
      <c r="O100" s="29" t="s">
        <v>213</v>
      </c>
      <c r="P100" s="30" t="s">
        <v>214</v>
      </c>
      <c r="Q100" s="36">
        <v>741873</v>
      </c>
      <c r="R100" s="36">
        <v>766308</v>
      </c>
      <c r="S100" s="36">
        <v>767001</v>
      </c>
      <c r="T100" s="36">
        <v>788087</v>
      </c>
      <c r="U100" s="36">
        <v>823346</v>
      </c>
      <c r="V100" s="36">
        <v>853627</v>
      </c>
    </row>
    <row r="101" spans="2:22" ht="19.5" customHeight="1">
      <c r="B101" s="62" t="s">
        <v>215</v>
      </c>
      <c r="C101" s="63"/>
      <c r="D101" s="33">
        <f t="shared" si="8"/>
        <v>557441</v>
      </c>
      <c r="E101" s="33">
        <f t="shared" si="9"/>
        <v>565224</v>
      </c>
      <c r="F101" s="33">
        <f t="shared" si="10"/>
        <v>581541</v>
      </c>
      <c r="G101" s="33">
        <f t="shared" si="10"/>
        <v>607836</v>
      </c>
      <c r="H101" s="33">
        <f t="shared" si="11"/>
        <v>637076</v>
      </c>
      <c r="I101" s="46">
        <f t="shared" si="12"/>
        <v>1.01</v>
      </c>
      <c r="J101" s="47">
        <f t="shared" si="13"/>
        <v>1.04</v>
      </c>
      <c r="K101" s="47">
        <f t="shared" si="14"/>
        <v>1.0900000000000001</v>
      </c>
      <c r="L101" s="47">
        <f t="shared" si="15"/>
        <v>1.1399999999999999</v>
      </c>
      <c r="O101" s="68" t="s">
        <v>215</v>
      </c>
      <c r="P101" s="69"/>
      <c r="Q101" s="37">
        <v>545337</v>
      </c>
      <c r="R101" s="37">
        <v>569545</v>
      </c>
      <c r="S101" s="37">
        <v>565224</v>
      </c>
      <c r="T101" s="37">
        <v>581541</v>
      </c>
      <c r="U101" s="37">
        <v>607836</v>
      </c>
      <c r="V101" s="37">
        <v>637076</v>
      </c>
    </row>
    <row r="102" spans="2:22" ht="19.5" customHeight="1">
      <c r="B102" s="29" t="s">
        <v>216</v>
      </c>
      <c r="C102" s="30" t="s">
        <v>217</v>
      </c>
      <c r="D102" s="31">
        <f t="shared" si="8"/>
        <v>89418</v>
      </c>
      <c r="E102" s="31">
        <f t="shared" si="9"/>
        <v>93411</v>
      </c>
      <c r="F102" s="31">
        <f t="shared" si="10"/>
        <v>97078</v>
      </c>
      <c r="G102" s="31">
        <f t="shared" si="10"/>
        <v>104123</v>
      </c>
      <c r="H102" s="33">
        <f t="shared" si="11"/>
        <v>114046</v>
      </c>
      <c r="I102" s="48">
        <f t="shared" si="12"/>
        <v>1.04</v>
      </c>
      <c r="J102" s="49">
        <f t="shared" si="13"/>
        <v>1.0900000000000001</v>
      </c>
      <c r="K102" s="47">
        <f t="shared" si="14"/>
        <v>1.1599999999999999</v>
      </c>
      <c r="L102" s="47">
        <f t="shared" si="15"/>
        <v>1.28</v>
      </c>
      <c r="O102" s="29" t="s">
        <v>216</v>
      </c>
      <c r="P102" s="30" t="s">
        <v>217</v>
      </c>
      <c r="Q102" s="36">
        <v>85968</v>
      </c>
      <c r="R102" s="36">
        <v>92868</v>
      </c>
      <c r="S102" s="36">
        <v>93411</v>
      </c>
      <c r="T102" s="36">
        <v>97078</v>
      </c>
      <c r="U102" s="36">
        <v>104123</v>
      </c>
      <c r="V102" s="36">
        <v>114046</v>
      </c>
    </row>
    <row r="103" spans="2:22" ht="19.5" customHeight="1">
      <c r="B103" s="29" t="s">
        <v>218</v>
      </c>
      <c r="C103" s="30" t="s">
        <v>219</v>
      </c>
      <c r="D103" s="31">
        <f t="shared" si="8"/>
        <v>400159</v>
      </c>
      <c r="E103" s="31">
        <f t="shared" si="9"/>
        <v>404453</v>
      </c>
      <c r="F103" s="31">
        <f t="shared" si="10"/>
        <v>415079</v>
      </c>
      <c r="G103" s="31">
        <f t="shared" si="10"/>
        <v>433422</v>
      </c>
      <c r="H103" s="33">
        <f t="shared" si="11"/>
        <v>454261</v>
      </c>
      <c r="I103" s="48">
        <f t="shared" si="12"/>
        <v>1.01</v>
      </c>
      <c r="J103" s="49">
        <f t="shared" si="13"/>
        <v>1.04</v>
      </c>
      <c r="K103" s="47">
        <f t="shared" si="14"/>
        <v>1.08</v>
      </c>
      <c r="L103" s="47">
        <f t="shared" si="15"/>
        <v>1.1399999999999999</v>
      </c>
      <c r="O103" s="29" t="s">
        <v>218</v>
      </c>
      <c r="P103" s="30" t="s">
        <v>219</v>
      </c>
      <c r="Q103" s="36">
        <v>391958</v>
      </c>
      <c r="R103" s="36">
        <v>408360</v>
      </c>
      <c r="S103" s="36">
        <v>404453</v>
      </c>
      <c r="T103" s="36">
        <v>415079</v>
      </c>
      <c r="U103" s="36">
        <v>433422</v>
      </c>
      <c r="V103" s="36">
        <v>454261</v>
      </c>
    </row>
    <row r="104" spans="2:22" ht="19.5" customHeight="1">
      <c r="B104" s="29" t="s">
        <v>220</v>
      </c>
      <c r="C104" s="32" t="s">
        <v>333</v>
      </c>
      <c r="D104" s="31">
        <f t="shared" si="8"/>
        <v>350556</v>
      </c>
      <c r="E104" s="31">
        <f t="shared" si="9"/>
        <v>364647</v>
      </c>
      <c r="F104" s="31">
        <f t="shared" si="10"/>
        <v>379980</v>
      </c>
      <c r="G104" s="31">
        <f t="shared" si="10"/>
        <v>400243</v>
      </c>
      <c r="H104" s="33">
        <f t="shared" si="11"/>
        <v>422749</v>
      </c>
      <c r="I104" s="48">
        <f t="shared" si="12"/>
        <v>1.04</v>
      </c>
      <c r="J104" s="49">
        <f t="shared" si="13"/>
        <v>1.08</v>
      </c>
      <c r="K104" s="47">
        <f t="shared" si="14"/>
        <v>1.1399999999999999</v>
      </c>
      <c r="L104" s="47">
        <f t="shared" si="15"/>
        <v>1.21</v>
      </c>
      <c r="O104" s="29" t="s">
        <v>220</v>
      </c>
      <c r="P104" s="32" t="s">
        <v>333</v>
      </c>
      <c r="Q104" s="36">
        <v>339731</v>
      </c>
      <c r="R104" s="36">
        <v>361381</v>
      </c>
      <c r="S104" s="36">
        <v>364647</v>
      </c>
      <c r="T104" s="36">
        <v>379980</v>
      </c>
      <c r="U104" s="36">
        <v>400243</v>
      </c>
      <c r="V104" s="36">
        <v>422749</v>
      </c>
    </row>
    <row r="105" spans="2:22" ht="19.5" customHeight="1">
      <c r="B105" s="62" t="s">
        <v>221</v>
      </c>
      <c r="C105" s="63"/>
      <c r="D105" s="33">
        <f t="shared" si="8"/>
        <v>876881</v>
      </c>
      <c r="E105" s="33">
        <f t="shared" si="9"/>
        <v>880122</v>
      </c>
      <c r="F105" s="33">
        <f t="shared" si="10"/>
        <v>907989</v>
      </c>
      <c r="G105" s="33">
        <f t="shared" si="10"/>
        <v>946744</v>
      </c>
      <c r="H105" s="33">
        <f t="shared" si="11"/>
        <v>984429</v>
      </c>
      <c r="I105" s="46">
        <f t="shared" si="12"/>
        <v>1</v>
      </c>
      <c r="J105" s="47">
        <f t="shared" si="13"/>
        <v>1.04</v>
      </c>
      <c r="K105" s="47">
        <f t="shared" si="14"/>
        <v>1.08</v>
      </c>
      <c r="L105" s="47">
        <f t="shared" si="15"/>
        <v>1.1200000000000001</v>
      </c>
      <c r="O105" s="68" t="s">
        <v>221</v>
      </c>
      <c r="P105" s="69"/>
      <c r="Q105" s="37">
        <v>865116</v>
      </c>
      <c r="R105" s="37">
        <v>888646</v>
      </c>
      <c r="S105" s="37">
        <v>880122</v>
      </c>
      <c r="T105" s="37">
        <v>907989</v>
      </c>
      <c r="U105" s="37">
        <v>946744</v>
      </c>
      <c r="V105" s="37">
        <v>984429</v>
      </c>
    </row>
    <row r="106" spans="2:22" ht="19.5" customHeight="1">
      <c r="B106" s="29" t="s">
        <v>222</v>
      </c>
      <c r="C106" s="30" t="s">
        <v>223</v>
      </c>
      <c r="D106" s="31">
        <f t="shared" si="8"/>
        <v>167928</v>
      </c>
      <c r="E106" s="31">
        <f t="shared" si="9"/>
        <v>167889</v>
      </c>
      <c r="F106" s="31">
        <f t="shared" si="10"/>
        <v>172954</v>
      </c>
      <c r="G106" s="31">
        <f t="shared" si="10"/>
        <v>183168</v>
      </c>
      <c r="H106" s="33">
        <f t="shared" si="11"/>
        <v>188900</v>
      </c>
      <c r="I106" s="48">
        <f t="shared" si="12"/>
        <v>1</v>
      </c>
      <c r="J106" s="49">
        <f t="shared" si="13"/>
        <v>1.03</v>
      </c>
      <c r="K106" s="47">
        <f t="shared" si="14"/>
        <v>1.0900000000000001</v>
      </c>
      <c r="L106" s="47">
        <f t="shared" si="15"/>
        <v>1.1200000000000001</v>
      </c>
      <c r="O106" s="29" t="s">
        <v>222</v>
      </c>
      <c r="P106" s="30" t="s">
        <v>223</v>
      </c>
      <c r="Q106" s="36">
        <v>165571</v>
      </c>
      <c r="R106" s="36">
        <v>170285</v>
      </c>
      <c r="S106" s="36">
        <v>167889</v>
      </c>
      <c r="T106" s="36">
        <v>172954</v>
      </c>
      <c r="U106" s="36">
        <v>183168</v>
      </c>
      <c r="V106" s="36">
        <v>188900</v>
      </c>
    </row>
    <row r="107" spans="2:22" ht="19.5" customHeight="1">
      <c r="B107" s="29" t="s">
        <v>224</v>
      </c>
      <c r="C107" s="30" t="s">
        <v>225</v>
      </c>
      <c r="D107" s="31">
        <f t="shared" si="8"/>
        <v>386247</v>
      </c>
      <c r="E107" s="31">
        <f t="shared" si="9"/>
        <v>387011</v>
      </c>
      <c r="F107" s="31">
        <f t="shared" si="10"/>
        <v>401348</v>
      </c>
      <c r="G107" s="31">
        <f t="shared" si="10"/>
        <v>420136</v>
      </c>
      <c r="H107" s="33">
        <f t="shared" si="11"/>
        <v>438274</v>
      </c>
      <c r="I107" s="48">
        <f t="shared" si="12"/>
        <v>1</v>
      </c>
      <c r="J107" s="49">
        <f t="shared" si="13"/>
        <v>1.04</v>
      </c>
      <c r="K107" s="47">
        <f t="shared" si="14"/>
        <v>1.0900000000000001</v>
      </c>
      <c r="L107" s="47">
        <f t="shared" si="15"/>
        <v>1.1299999999999999</v>
      </c>
      <c r="O107" s="29" t="s">
        <v>224</v>
      </c>
      <c r="P107" s="30" t="s">
        <v>225</v>
      </c>
      <c r="Q107" s="36">
        <v>379541</v>
      </c>
      <c r="R107" s="36">
        <v>392953</v>
      </c>
      <c r="S107" s="36">
        <v>387011</v>
      </c>
      <c r="T107" s="36">
        <v>401348</v>
      </c>
      <c r="U107" s="36">
        <v>420136</v>
      </c>
      <c r="V107" s="36">
        <v>438274</v>
      </c>
    </row>
    <row r="108" spans="2:22" ht="19.5" customHeight="1">
      <c r="B108" s="29" t="s">
        <v>226</v>
      </c>
      <c r="C108" s="30" t="s">
        <v>227</v>
      </c>
      <c r="D108" s="31">
        <f t="shared" si="8"/>
        <v>398090</v>
      </c>
      <c r="E108" s="31">
        <f t="shared" si="9"/>
        <v>388433</v>
      </c>
      <c r="F108" s="31">
        <f t="shared" si="10"/>
        <v>396507</v>
      </c>
      <c r="G108" s="31">
        <f t="shared" si="10"/>
        <v>414764</v>
      </c>
      <c r="H108" s="33">
        <f t="shared" si="11"/>
        <v>426355</v>
      </c>
      <c r="I108" s="48">
        <f t="shared" si="12"/>
        <v>0.98</v>
      </c>
      <c r="J108" s="49">
        <f t="shared" si="13"/>
        <v>1</v>
      </c>
      <c r="K108" s="47">
        <f t="shared" si="14"/>
        <v>1.04</v>
      </c>
      <c r="L108" s="47">
        <f t="shared" si="15"/>
        <v>1.07</v>
      </c>
      <c r="O108" s="29" t="s">
        <v>226</v>
      </c>
      <c r="P108" s="30" t="s">
        <v>227</v>
      </c>
      <c r="Q108" s="36">
        <v>394857</v>
      </c>
      <c r="R108" s="36">
        <v>401323</v>
      </c>
      <c r="S108" s="36">
        <v>388433</v>
      </c>
      <c r="T108" s="36">
        <v>396507</v>
      </c>
      <c r="U108" s="36">
        <v>414764</v>
      </c>
      <c r="V108" s="36">
        <v>426355</v>
      </c>
    </row>
    <row r="109" spans="2:22" ht="19.5" customHeight="1">
      <c r="B109" s="29" t="s">
        <v>228</v>
      </c>
      <c r="C109" s="30" t="s">
        <v>229</v>
      </c>
      <c r="D109" s="31">
        <f t="shared" si="8"/>
        <v>58645</v>
      </c>
      <c r="E109" s="31">
        <f t="shared" si="9"/>
        <v>57012</v>
      </c>
      <c r="F109" s="31">
        <f t="shared" si="10"/>
        <v>59076</v>
      </c>
      <c r="G109" s="31">
        <f t="shared" si="10"/>
        <v>61468</v>
      </c>
      <c r="H109" s="33">
        <f t="shared" si="11"/>
        <v>64139</v>
      </c>
      <c r="I109" s="48">
        <f t="shared" si="12"/>
        <v>0.97</v>
      </c>
      <c r="J109" s="49">
        <f t="shared" si="13"/>
        <v>1.01</v>
      </c>
      <c r="K109" s="47">
        <f t="shared" si="14"/>
        <v>1.05</v>
      </c>
      <c r="L109" s="47">
        <f t="shared" si="15"/>
        <v>1.0900000000000001</v>
      </c>
      <c r="O109" s="29" t="s">
        <v>228</v>
      </c>
      <c r="P109" s="30" t="s">
        <v>229</v>
      </c>
      <c r="Q109" s="36">
        <v>58091</v>
      </c>
      <c r="R109" s="36">
        <v>59199</v>
      </c>
      <c r="S109" s="36">
        <v>57012</v>
      </c>
      <c r="T109" s="36">
        <v>59076</v>
      </c>
      <c r="U109" s="36">
        <v>61468</v>
      </c>
      <c r="V109" s="36">
        <v>64139</v>
      </c>
    </row>
    <row r="110" spans="2:22" ht="19.5" customHeight="1">
      <c r="B110" s="29" t="s">
        <v>230</v>
      </c>
      <c r="C110" s="30" t="s">
        <v>231</v>
      </c>
      <c r="D110" s="31">
        <f t="shared" si="8"/>
        <v>96441</v>
      </c>
      <c r="E110" s="31">
        <f t="shared" si="9"/>
        <v>93055</v>
      </c>
      <c r="F110" s="31">
        <f t="shared" si="10"/>
        <v>93107</v>
      </c>
      <c r="G110" s="31">
        <f t="shared" si="10"/>
        <v>96614</v>
      </c>
      <c r="H110" s="33">
        <f t="shared" si="11"/>
        <v>98371</v>
      </c>
      <c r="I110" s="48">
        <f t="shared" si="12"/>
        <v>0.96</v>
      </c>
      <c r="J110" s="49">
        <f t="shared" si="13"/>
        <v>0.97</v>
      </c>
      <c r="K110" s="47">
        <f t="shared" si="14"/>
        <v>1</v>
      </c>
      <c r="L110" s="47">
        <f t="shared" si="15"/>
        <v>1.02</v>
      </c>
      <c r="O110" s="29" t="s">
        <v>230</v>
      </c>
      <c r="P110" s="30" t="s">
        <v>231</v>
      </c>
      <c r="Q110" s="36">
        <v>96041</v>
      </c>
      <c r="R110" s="36">
        <v>96841</v>
      </c>
      <c r="S110" s="36">
        <v>93055</v>
      </c>
      <c r="T110" s="36">
        <v>93107</v>
      </c>
      <c r="U110" s="36">
        <v>96614</v>
      </c>
      <c r="V110" s="36">
        <v>98371</v>
      </c>
    </row>
    <row r="111" spans="2:22" ht="19.5" customHeight="1">
      <c r="B111" s="29" t="s">
        <v>232</v>
      </c>
      <c r="C111" s="30" t="s">
        <v>233</v>
      </c>
      <c r="D111" s="31">
        <f t="shared" si="8"/>
        <v>387173</v>
      </c>
      <c r="E111" s="31">
        <f t="shared" si="9"/>
        <v>377332</v>
      </c>
      <c r="F111" s="31">
        <f t="shared" si="10"/>
        <v>395619</v>
      </c>
      <c r="G111" s="31">
        <f t="shared" si="10"/>
        <v>405431</v>
      </c>
      <c r="H111" s="33">
        <f t="shared" si="11"/>
        <v>417833</v>
      </c>
      <c r="I111" s="48">
        <f t="shared" si="12"/>
        <v>0.97</v>
      </c>
      <c r="J111" s="49">
        <f t="shared" si="13"/>
        <v>1.02</v>
      </c>
      <c r="K111" s="47">
        <f t="shared" si="14"/>
        <v>1.05</v>
      </c>
      <c r="L111" s="47">
        <f t="shared" si="15"/>
        <v>1.08</v>
      </c>
      <c r="O111" s="29" t="s">
        <v>232</v>
      </c>
      <c r="P111" s="30" t="s">
        <v>233</v>
      </c>
      <c r="Q111" s="36">
        <v>384772</v>
      </c>
      <c r="R111" s="36">
        <v>389574</v>
      </c>
      <c r="S111" s="36">
        <v>377332</v>
      </c>
      <c r="T111" s="36">
        <v>395619</v>
      </c>
      <c r="U111" s="36">
        <v>405431</v>
      </c>
      <c r="V111" s="36">
        <v>417833</v>
      </c>
    </row>
    <row r="112" spans="2:22" ht="19.5" customHeight="1">
      <c r="B112" s="29" t="s">
        <v>234</v>
      </c>
      <c r="C112" s="30" t="s">
        <v>235</v>
      </c>
      <c r="D112" s="31">
        <f t="shared" si="8"/>
        <v>83711.5</v>
      </c>
      <c r="E112" s="31">
        <f t="shared" si="9"/>
        <v>83024</v>
      </c>
      <c r="F112" s="31">
        <f t="shared" si="10"/>
        <v>86749</v>
      </c>
      <c r="G112" s="31">
        <f t="shared" si="10"/>
        <v>92479</v>
      </c>
      <c r="H112" s="33">
        <f t="shared" si="11"/>
        <v>98429</v>
      </c>
      <c r="I112" s="48">
        <f t="shared" si="12"/>
        <v>0.99</v>
      </c>
      <c r="J112" s="49">
        <f t="shared" si="13"/>
        <v>1.04</v>
      </c>
      <c r="K112" s="47">
        <f t="shared" si="14"/>
        <v>1.1000000000000001</v>
      </c>
      <c r="L112" s="47">
        <f t="shared" si="15"/>
        <v>1.18</v>
      </c>
      <c r="O112" s="29" t="s">
        <v>234</v>
      </c>
      <c r="P112" s="30" t="s">
        <v>235</v>
      </c>
      <c r="Q112" s="36">
        <v>82091</v>
      </c>
      <c r="R112" s="36">
        <v>85332</v>
      </c>
      <c r="S112" s="36">
        <v>83024</v>
      </c>
      <c r="T112" s="36">
        <v>86749</v>
      </c>
      <c r="U112" s="36">
        <v>92479</v>
      </c>
      <c r="V112" s="36">
        <v>98429</v>
      </c>
    </row>
    <row r="113" spans="2:22" ht="19.5" customHeight="1">
      <c r="B113" s="29" t="s">
        <v>236</v>
      </c>
      <c r="C113" s="30" t="s">
        <v>237</v>
      </c>
      <c r="D113" s="31">
        <f t="shared" si="8"/>
        <v>145476</v>
      </c>
      <c r="E113" s="31">
        <f t="shared" si="9"/>
        <v>141697</v>
      </c>
      <c r="F113" s="31">
        <f t="shared" si="10"/>
        <v>142529</v>
      </c>
      <c r="G113" s="31">
        <f t="shared" si="10"/>
        <v>147213</v>
      </c>
      <c r="H113" s="33">
        <f t="shared" si="11"/>
        <v>150991</v>
      </c>
      <c r="I113" s="48">
        <f t="shared" si="12"/>
        <v>0.97</v>
      </c>
      <c r="J113" s="49">
        <f t="shared" si="13"/>
        <v>0.98</v>
      </c>
      <c r="K113" s="47">
        <f t="shared" si="14"/>
        <v>1.01</v>
      </c>
      <c r="L113" s="47">
        <f t="shared" si="15"/>
        <v>1.04</v>
      </c>
      <c r="O113" s="29" t="s">
        <v>236</v>
      </c>
      <c r="P113" s="30" t="s">
        <v>237</v>
      </c>
      <c r="Q113" s="36">
        <v>144316</v>
      </c>
      <c r="R113" s="36">
        <v>146636</v>
      </c>
      <c r="S113" s="36">
        <v>141697</v>
      </c>
      <c r="T113" s="36">
        <v>142529</v>
      </c>
      <c r="U113" s="36">
        <v>147213</v>
      </c>
      <c r="V113" s="36">
        <v>150991</v>
      </c>
    </row>
    <row r="114" spans="2:22" ht="19.5" customHeight="1">
      <c r="B114" s="29" t="s">
        <v>238</v>
      </c>
      <c r="C114" s="30" t="s">
        <v>239</v>
      </c>
      <c r="D114" s="31">
        <f t="shared" si="8"/>
        <v>407561</v>
      </c>
      <c r="E114" s="31">
        <f t="shared" si="9"/>
        <v>410570</v>
      </c>
      <c r="F114" s="31">
        <f t="shared" si="10"/>
        <v>420187</v>
      </c>
      <c r="G114" s="31">
        <f t="shared" si="10"/>
        <v>439537</v>
      </c>
      <c r="H114" s="33">
        <f t="shared" si="11"/>
        <v>461385</v>
      </c>
      <c r="I114" s="48">
        <f t="shared" si="12"/>
        <v>1.01</v>
      </c>
      <c r="J114" s="49">
        <f t="shared" si="13"/>
        <v>1.03</v>
      </c>
      <c r="K114" s="47">
        <f t="shared" si="14"/>
        <v>1.08</v>
      </c>
      <c r="L114" s="47">
        <f t="shared" si="15"/>
        <v>1.1299999999999999</v>
      </c>
      <c r="O114" s="29" t="s">
        <v>238</v>
      </c>
      <c r="P114" s="30" t="s">
        <v>239</v>
      </c>
      <c r="Q114" s="36">
        <v>401307</v>
      </c>
      <c r="R114" s="36">
        <v>413815</v>
      </c>
      <c r="S114" s="36">
        <v>410570</v>
      </c>
      <c r="T114" s="36">
        <v>420187</v>
      </c>
      <c r="U114" s="36">
        <v>439537</v>
      </c>
      <c r="V114" s="36">
        <v>461385</v>
      </c>
    </row>
    <row r="115" spans="2:22" ht="19.5" customHeight="1">
      <c r="B115" s="29" t="s">
        <v>240</v>
      </c>
      <c r="C115" s="32" t="s">
        <v>335</v>
      </c>
      <c r="D115" s="31">
        <f t="shared" si="8"/>
        <v>370598</v>
      </c>
      <c r="E115" s="31">
        <f t="shared" si="9"/>
        <v>370836</v>
      </c>
      <c r="F115" s="31">
        <f t="shared" si="10"/>
        <v>388926</v>
      </c>
      <c r="G115" s="31">
        <f t="shared" si="10"/>
        <v>414572</v>
      </c>
      <c r="H115" s="33">
        <f t="shared" si="11"/>
        <v>439682</v>
      </c>
      <c r="I115" s="48">
        <f t="shared" si="12"/>
        <v>1</v>
      </c>
      <c r="J115" s="49">
        <f t="shared" si="13"/>
        <v>1.05</v>
      </c>
      <c r="K115" s="47">
        <f t="shared" si="14"/>
        <v>1.1200000000000001</v>
      </c>
      <c r="L115" s="47">
        <f t="shared" si="15"/>
        <v>1.19</v>
      </c>
      <c r="O115" s="29" t="s">
        <v>240</v>
      </c>
      <c r="P115" s="32" t="s">
        <v>335</v>
      </c>
      <c r="Q115" s="36">
        <v>361565</v>
      </c>
      <c r="R115" s="36">
        <v>379631</v>
      </c>
      <c r="S115" s="36">
        <v>370836</v>
      </c>
      <c r="T115" s="36">
        <v>388926</v>
      </c>
      <c r="U115" s="36">
        <v>414572</v>
      </c>
      <c r="V115" s="36">
        <v>439682</v>
      </c>
    </row>
    <row r="116" spans="2:22" ht="19.5" customHeight="1">
      <c r="B116" s="62" t="s">
        <v>241</v>
      </c>
      <c r="C116" s="63"/>
      <c r="D116" s="33">
        <f t="shared" si="8"/>
        <v>485300</v>
      </c>
      <c r="E116" s="33">
        <f t="shared" si="9"/>
        <v>497425</v>
      </c>
      <c r="F116" s="33">
        <f t="shared" si="10"/>
        <v>515495</v>
      </c>
      <c r="G116" s="33">
        <f t="shared" si="10"/>
        <v>546594</v>
      </c>
      <c r="H116" s="33">
        <f t="shared" si="11"/>
        <v>576024</v>
      </c>
      <c r="I116" s="46">
        <f t="shared" si="12"/>
        <v>1.02</v>
      </c>
      <c r="J116" s="47">
        <f t="shared" si="13"/>
        <v>1.06</v>
      </c>
      <c r="K116" s="47">
        <f t="shared" si="14"/>
        <v>1.1299999999999999</v>
      </c>
      <c r="L116" s="47">
        <f t="shared" si="15"/>
        <v>1.19</v>
      </c>
      <c r="O116" s="68" t="s">
        <v>241</v>
      </c>
      <c r="P116" s="69"/>
      <c r="Q116" s="37">
        <v>474585</v>
      </c>
      <c r="R116" s="37">
        <v>496015</v>
      </c>
      <c r="S116" s="37">
        <v>497425</v>
      </c>
      <c r="T116" s="37">
        <v>515495</v>
      </c>
      <c r="U116" s="37">
        <v>546594</v>
      </c>
      <c r="V116" s="37">
        <v>576024</v>
      </c>
    </row>
    <row r="117" spans="2:22" ht="19.5" customHeight="1">
      <c r="B117" s="29" t="s">
        <v>242</v>
      </c>
      <c r="C117" s="32" t="s">
        <v>334</v>
      </c>
      <c r="D117" s="31">
        <f t="shared" si="8"/>
        <v>76426</v>
      </c>
      <c r="E117" s="31">
        <f t="shared" si="9"/>
        <v>77805</v>
      </c>
      <c r="F117" s="31">
        <f t="shared" si="10"/>
        <v>78856</v>
      </c>
      <c r="G117" s="31">
        <f t="shared" si="10"/>
        <v>83379</v>
      </c>
      <c r="H117" s="33">
        <f t="shared" si="11"/>
        <v>89584</v>
      </c>
      <c r="I117" s="48">
        <f t="shared" si="12"/>
        <v>1.02</v>
      </c>
      <c r="J117" s="49">
        <f t="shared" si="13"/>
        <v>1.03</v>
      </c>
      <c r="K117" s="47">
        <f t="shared" si="14"/>
        <v>1.0900000000000001</v>
      </c>
      <c r="L117" s="47">
        <f t="shared" si="15"/>
        <v>1.17</v>
      </c>
      <c r="O117" s="29" t="s">
        <v>242</v>
      </c>
      <c r="P117" s="32" t="s">
        <v>334</v>
      </c>
      <c r="Q117" s="36">
        <v>75331</v>
      </c>
      <c r="R117" s="36">
        <v>77521</v>
      </c>
      <c r="S117" s="36">
        <v>77805</v>
      </c>
      <c r="T117" s="36">
        <v>78856</v>
      </c>
      <c r="U117" s="36">
        <v>83379</v>
      </c>
      <c r="V117" s="36">
        <v>89584</v>
      </c>
    </row>
    <row r="118" spans="2:22" ht="19.5" customHeight="1">
      <c r="B118" s="29" t="s">
        <v>243</v>
      </c>
      <c r="C118" s="30" t="s">
        <v>244</v>
      </c>
      <c r="D118" s="31">
        <f t="shared" si="8"/>
        <v>107885.5</v>
      </c>
      <c r="E118" s="31">
        <f t="shared" si="9"/>
        <v>114290</v>
      </c>
      <c r="F118" s="31">
        <f t="shared" si="10"/>
        <v>121361</v>
      </c>
      <c r="G118" s="31">
        <f t="shared" si="10"/>
        <v>132973</v>
      </c>
      <c r="H118" s="33">
        <f t="shared" si="11"/>
        <v>145580</v>
      </c>
      <c r="I118" s="48">
        <f t="shared" si="12"/>
        <v>1.06</v>
      </c>
      <c r="J118" s="49">
        <f t="shared" si="13"/>
        <v>1.1200000000000001</v>
      </c>
      <c r="K118" s="47">
        <f t="shared" si="14"/>
        <v>1.23</v>
      </c>
      <c r="L118" s="47">
        <f t="shared" si="15"/>
        <v>1.35</v>
      </c>
      <c r="O118" s="29" t="s">
        <v>243</v>
      </c>
      <c r="P118" s="30" t="s">
        <v>244</v>
      </c>
      <c r="Q118" s="36">
        <v>104800</v>
      </c>
      <c r="R118" s="36">
        <v>110971</v>
      </c>
      <c r="S118" s="36">
        <v>114290</v>
      </c>
      <c r="T118" s="36">
        <v>121361</v>
      </c>
      <c r="U118" s="36">
        <v>132973</v>
      </c>
      <c r="V118" s="36">
        <v>145580</v>
      </c>
    </row>
    <row r="119" spans="2:22" ht="19.5" customHeight="1">
      <c r="B119" s="29" t="s">
        <v>245</v>
      </c>
      <c r="C119" s="30" t="s">
        <v>246</v>
      </c>
      <c r="D119" s="31">
        <f t="shared" si="8"/>
        <v>45627</v>
      </c>
      <c r="E119" s="31">
        <f t="shared" si="9"/>
        <v>46690</v>
      </c>
      <c r="F119" s="31">
        <f t="shared" si="10"/>
        <v>47470</v>
      </c>
      <c r="G119" s="31">
        <f t="shared" si="10"/>
        <v>50701</v>
      </c>
      <c r="H119" s="33">
        <f t="shared" si="11"/>
        <v>53195</v>
      </c>
      <c r="I119" s="48">
        <f t="shared" si="12"/>
        <v>1.02</v>
      </c>
      <c r="J119" s="49">
        <f t="shared" si="13"/>
        <v>1.04</v>
      </c>
      <c r="K119" s="47">
        <f t="shared" si="14"/>
        <v>1.1100000000000001</v>
      </c>
      <c r="L119" s="47">
        <f t="shared" si="15"/>
        <v>1.17</v>
      </c>
      <c r="O119" s="29" t="s">
        <v>245</v>
      </c>
      <c r="P119" s="30" t="s">
        <v>246</v>
      </c>
      <c r="Q119" s="36">
        <v>44675</v>
      </c>
      <c r="R119" s="36">
        <v>46579</v>
      </c>
      <c r="S119" s="36">
        <v>46690</v>
      </c>
      <c r="T119" s="36">
        <v>47470</v>
      </c>
      <c r="U119" s="36">
        <v>50701</v>
      </c>
      <c r="V119" s="36">
        <v>53195</v>
      </c>
    </row>
    <row r="120" spans="2:22" ht="19.5" customHeight="1">
      <c r="B120" s="29" t="s">
        <v>247</v>
      </c>
      <c r="C120" s="30" t="s">
        <v>248</v>
      </c>
      <c r="D120" s="31">
        <f t="shared" si="8"/>
        <v>313641.5</v>
      </c>
      <c r="E120" s="31">
        <f t="shared" si="9"/>
        <v>324110</v>
      </c>
      <c r="F120" s="31">
        <f t="shared" si="10"/>
        <v>337683</v>
      </c>
      <c r="G120" s="31">
        <f t="shared" si="10"/>
        <v>359211</v>
      </c>
      <c r="H120" s="33">
        <f t="shared" si="11"/>
        <v>380560</v>
      </c>
      <c r="I120" s="48">
        <f t="shared" si="12"/>
        <v>1.03</v>
      </c>
      <c r="J120" s="49">
        <f t="shared" si="13"/>
        <v>1.08</v>
      </c>
      <c r="K120" s="47">
        <f t="shared" si="14"/>
        <v>1.1499999999999999</v>
      </c>
      <c r="L120" s="47">
        <f t="shared" si="15"/>
        <v>1.21</v>
      </c>
      <c r="O120" s="29" t="s">
        <v>247</v>
      </c>
      <c r="P120" s="30" t="s">
        <v>248</v>
      </c>
      <c r="Q120" s="36">
        <v>305127</v>
      </c>
      <c r="R120" s="36">
        <v>322156</v>
      </c>
      <c r="S120" s="36">
        <v>324110</v>
      </c>
      <c r="T120" s="36">
        <v>337683</v>
      </c>
      <c r="U120" s="36">
        <v>359211</v>
      </c>
      <c r="V120" s="36">
        <v>380560</v>
      </c>
    </row>
    <row r="121" spans="2:22" ht="19.5" customHeight="1">
      <c r="B121" s="29" t="s">
        <v>249</v>
      </c>
      <c r="C121" s="30" t="s">
        <v>250</v>
      </c>
      <c r="D121" s="31">
        <f t="shared" si="8"/>
        <v>142385</v>
      </c>
      <c r="E121" s="31">
        <f t="shared" si="9"/>
        <v>145680</v>
      </c>
      <c r="F121" s="31">
        <f t="shared" si="10"/>
        <v>150385</v>
      </c>
      <c r="G121" s="31">
        <f t="shared" si="10"/>
        <v>158102</v>
      </c>
      <c r="H121" s="33">
        <f t="shared" si="11"/>
        <v>164775</v>
      </c>
      <c r="I121" s="48">
        <f t="shared" si="12"/>
        <v>1.02</v>
      </c>
      <c r="J121" s="49">
        <f t="shared" si="13"/>
        <v>1.06</v>
      </c>
      <c r="K121" s="47">
        <f t="shared" si="14"/>
        <v>1.1100000000000001</v>
      </c>
      <c r="L121" s="47">
        <f t="shared" si="15"/>
        <v>1.1599999999999999</v>
      </c>
      <c r="O121" s="29" t="s">
        <v>249</v>
      </c>
      <c r="P121" s="30" t="s">
        <v>250</v>
      </c>
      <c r="Q121" s="36">
        <v>139977</v>
      </c>
      <c r="R121" s="36">
        <v>144793</v>
      </c>
      <c r="S121" s="36">
        <v>145680</v>
      </c>
      <c r="T121" s="36">
        <v>150385</v>
      </c>
      <c r="U121" s="36">
        <v>158102</v>
      </c>
      <c r="V121" s="36">
        <v>164775</v>
      </c>
    </row>
    <row r="122" spans="2:22" ht="19.5" customHeight="1">
      <c r="B122" s="29" t="s">
        <v>251</v>
      </c>
      <c r="C122" s="30" t="s">
        <v>252</v>
      </c>
      <c r="D122" s="31">
        <f t="shared" si="8"/>
        <v>16276</v>
      </c>
      <c r="E122" s="31">
        <f t="shared" si="9"/>
        <v>15870</v>
      </c>
      <c r="F122" s="31">
        <f t="shared" si="10"/>
        <v>16337</v>
      </c>
      <c r="G122" s="31">
        <f t="shared" si="10"/>
        <v>18002</v>
      </c>
      <c r="H122" s="33">
        <f t="shared" si="11"/>
        <v>19443</v>
      </c>
      <c r="I122" s="48">
        <f t="shared" si="12"/>
        <v>0.98</v>
      </c>
      <c r="J122" s="49">
        <f t="shared" si="13"/>
        <v>1</v>
      </c>
      <c r="K122" s="47">
        <f t="shared" si="14"/>
        <v>1.1100000000000001</v>
      </c>
      <c r="L122" s="47">
        <f t="shared" si="15"/>
        <v>1.19</v>
      </c>
      <c r="O122" s="29" t="s">
        <v>251</v>
      </c>
      <c r="P122" s="30" t="s">
        <v>252</v>
      </c>
      <c r="Q122" s="36">
        <v>15944</v>
      </c>
      <c r="R122" s="36">
        <v>16608</v>
      </c>
      <c r="S122" s="36">
        <v>15870</v>
      </c>
      <c r="T122" s="36">
        <v>16337</v>
      </c>
      <c r="U122" s="36">
        <v>18002</v>
      </c>
      <c r="V122" s="36">
        <v>19443</v>
      </c>
    </row>
    <row r="123" spans="2:22" ht="19.5" customHeight="1">
      <c r="B123" s="29" t="s">
        <v>253</v>
      </c>
      <c r="C123" s="30" t="s">
        <v>254</v>
      </c>
      <c r="D123" s="31">
        <f t="shared" si="8"/>
        <v>7651.5</v>
      </c>
      <c r="E123" s="31">
        <f t="shared" si="9"/>
        <v>7489</v>
      </c>
      <c r="F123" s="31">
        <f t="shared" si="10"/>
        <v>8122</v>
      </c>
      <c r="G123" s="31">
        <f t="shared" si="10"/>
        <v>8912</v>
      </c>
      <c r="H123" s="33">
        <f t="shared" si="11"/>
        <v>9245</v>
      </c>
      <c r="I123" s="48">
        <f t="shared" si="12"/>
        <v>0.98</v>
      </c>
      <c r="J123" s="49">
        <f t="shared" si="13"/>
        <v>1.06</v>
      </c>
      <c r="K123" s="47">
        <f t="shared" si="14"/>
        <v>1.1599999999999999</v>
      </c>
      <c r="L123" s="47">
        <f t="shared" si="15"/>
        <v>1.21</v>
      </c>
      <c r="O123" s="29" t="s">
        <v>253</v>
      </c>
      <c r="P123" s="30" t="s">
        <v>254</v>
      </c>
      <c r="Q123" s="36">
        <v>7385</v>
      </c>
      <c r="R123" s="36">
        <v>7918</v>
      </c>
      <c r="S123" s="36">
        <v>7489</v>
      </c>
      <c r="T123" s="36">
        <v>8122</v>
      </c>
      <c r="U123" s="36">
        <v>8912</v>
      </c>
      <c r="V123" s="36">
        <v>9245</v>
      </c>
    </row>
    <row r="124" spans="2:22" ht="19.5" customHeight="1">
      <c r="B124" s="29" t="s">
        <v>255</v>
      </c>
      <c r="C124" s="32" t="s">
        <v>336</v>
      </c>
      <c r="D124" s="31">
        <f t="shared" si="8"/>
        <v>32868</v>
      </c>
      <c r="E124" s="31">
        <f t="shared" si="9"/>
        <v>32316</v>
      </c>
      <c r="F124" s="31">
        <f t="shared" si="10"/>
        <v>34139</v>
      </c>
      <c r="G124" s="31">
        <f t="shared" si="10"/>
        <v>37384</v>
      </c>
      <c r="H124" s="33">
        <f t="shared" si="11"/>
        <v>40179</v>
      </c>
      <c r="I124" s="48">
        <f t="shared" si="12"/>
        <v>0.98</v>
      </c>
      <c r="J124" s="49">
        <f t="shared" si="13"/>
        <v>1.04</v>
      </c>
      <c r="K124" s="47">
        <f t="shared" si="14"/>
        <v>1.1399999999999999</v>
      </c>
      <c r="L124" s="47">
        <f t="shared" si="15"/>
        <v>1.22</v>
      </c>
      <c r="O124" s="29" t="s">
        <v>255</v>
      </c>
      <c r="P124" s="32" t="s">
        <v>336</v>
      </c>
      <c r="Q124" s="36">
        <v>31630</v>
      </c>
      <c r="R124" s="36">
        <v>34106</v>
      </c>
      <c r="S124" s="36">
        <v>32316</v>
      </c>
      <c r="T124" s="36">
        <v>34139</v>
      </c>
      <c r="U124" s="36">
        <v>37384</v>
      </c>
      <c r="V124" s="36">
        <v>40179</v>
      </c>
    </row>
    <row r="125" spans="2:22" ht="19.5" customHeight="1">
      <c r="B125" s="62" t="s">
        <v>38</v>
      </c>
      <c r="C125" s="63"/>
      <c r="D125" s="33">
        <f t="shared" si="8"/>
        <v>549.5</v>
      </c>
      <c r="E125" s="33">
        <f t="shared" si="9"/>
        <v>558</v>
      </c>
      <c r="F125" s="33">
        <f t="shared" si="10"/>
        <v>546</v>
      </c>
      <c r="G125" s="33">
        <f t="shared" si="10"/>
        <v>643</v>
      </c>
      <c r="H125" s="33">
        <f t="shared" si="11"/>
        <v>492</v>
      </c>
      <c r="I125" s="46">
        <f t="shared" si="12"/>
        <v>1.02</v>
      </c>
      <c r="J125" s="47">
        <f t="shared" si="13"/>
        <v>0.99</v>
      </c>
      <c r="K125" s="47">
        <f t="shared" si="14"/>
        <v>1.17</v>
      </c>
      <c r="L125" s="47">
        <f t="shared" si="15"/>
        <v>0.9</v>
      </c>
      <c r="O125" s="68" t="s">
        <v>38</v>
      </c>
      <c r="P125" s="69"/>
      <c r="Q125" s="37">
        <v>507</v>
      </c>
      <c r="R125" s="37">
        <v>592</v>
      </c>
      <c r="S125" s="37">
        <v>558</v>
      </c>
      <c r="T125" s="37">
        <v>546</v>
      </c>
      <c r="U125" s="37">
        <v>643</v>
      </c>
      <c r="V125" s="37">
        <v>492</v>
      </c>
    </row>
    <row r="126" spans="2:22" ht="19.5" customHeight="1">
      <c r="B126" s="29" t="s">
        <v>256</v>
      </c>
      <c r="C126" s="30" t="s">
        <v>257</v>
      </c>
      <c r="D126" s="31">
        <f t="shared" si="8"/>
        <v>19</v>
      </c>
      <c r="E126" s="31">
        <f t="shared" si="9"/>
        <v>13</v>
      </c>
      <c r="F126" s="31">
        <f t="shared" si="10"/>
        <v>11</v>
      </c>
      <c r="G126" s="31">
        <f t="shared" si="10"/>
        <v>24</v>
      </c>
      <c r="H126" s="33">
        <f t="shared" si="11"/>
        <v>23</v>
      </c>
      <c r="I126" s="48">
        <f t="shared" si="12"/>
        <v>0.68</v>
      </c>
      <c r="J126" s="49">
        <f t="shared" si="13"/>
        <v>0.57999999999999996</v>
      </c>
      <c r="K126" s="47">
        <f t="shared" si="14"/>
        <v>1.26</v>
      </c>
      <c r="L126" s="47">
        <f t="shared" si="15"/>
        <v>1.21</v>
      </c>
      <c r="O126" s="29" t="s">
        <v>256</v>
      </c>
      <c r="P126" s="30" t="s">
        <v>257</v>
      </c>
      <c r="Q126" s="36">
        <v>16</v>
      </c>
      <c r="R126" s="36">
        <v>22</v>
      </c>
      <c r="S126" s="36">
        <v>13</v>
      </c>
      <c r="T126" s="36">
        <v>11</v>
      </c>
      <c r="U126" s="36">
        <v>24</v>
      </c>
      <c r="V126" s="36">
        <v>23</v>
      </c>
    </row>
    <row r="127" spans="2:22" ht="19.5" customHeight="1">
      <c r="B127" s="29" t="s">
        <v>258</v>
      </c>
      <c r="C127" s="30" t="s">
        <v>259</v>
      </c>
      <c r="D127" s="31">
        <f t="shared" si="8"/>
        <v>6</v>
      </c>
      <c r="E127" s="31">
        <f t="shared" si="9"/>
        <v>3</v>
      </c>
      <c r="F127" s="31">
        <f t="shared" si="10"/>
        <v>2</v>
      </c>
      <c r="G127" s="31">
        <f t="shared" si="10"/>
        <v>4</v>
      </c>
      <c r="H127" s="33">
        <f t="shared" si="11"/>
        <v>4</v>
      </c>
      <c r="I127" s="48">
        <f t="shared" si="12"/>
        <v>0.5</v>
      </c>
      <c r="J127" s="49">
        <f t="shared" si="13"/>
        <v>0.33</v>
      </c>
      <c r="K127" s="47">
        <f t="shared" si="14"/>
        <v>0.67</v>
      </c>
      <c r="L127" s="47">
        <f t="shared" si="15"/>
        <v>0.67</v>
      </c>
      <c r="O127" s="29" t="s">
        <v>258</v>
      </c>
      <c r="P127" s="30" t="s">
        <v>259</v>
      </c>
      <c r="Q127" s="36">
        <v>2</v>
      </c>
      <c r="R127" s="36">
        <v>10</v>
      </c>
      <c r="S127" s="36">
        <v>3</v>
      </c>
      <c r="T127" s="36">
        <v>2</v>
      </c>
      <c r="U127" s="36">
        <v>4</v>
      </c>
      <c r="V127" s="36">
        <v>4</v>
      </c>
    </row>
    <row r="128" spans="2:22" ht="19.5" customHeight="1">
      <c r="B128" s="29" t="s">
        <v>260</v>
      </c>
      <c r="C128" s="30" t="s">
        <v>261</v>
      </c>
      <c r="D128" s="31">
        <f t="shared" si="8"/>
        <v>0</v>
      </c>
      <c r="E128" s="31">
        <f t="shared" si="9"/>
        <v>0</v>
      </c>
      <c r="F128" s="31">
        <f t="shared" si="10"/>
        <v>0</v>
      </c>
      <c r="G128" s="31">
        <f t="shared" si="10"/>
        <v>0</v>
      </c>
      <c r="H128" s="33">
        <f t="shared" si="11"/>
        <v>0</v>
      </c>
      <c r="I128" s="48" t="str">
        <f t="shared" si="12"/>
        <v>-</v>
      </c>
      <c r="J128" s="49" t="str">
        <f t="shared" si="13"/>
        <v>-</v>
      </c>
      <c r="K128" s="47" t="str">
        <f t="shared" si="14"/>
        <v>-</v>
      </c>
      <c r="L128" s="47" t="str">
        <f t="shared" si="15"/>
        <v>-</v>
      </c>
      <c r="O128" s="29" t="s">
        <v>260</v>
      </c>
      <c r="P128" s="30" t="s">
        <v>261</v>
      </c>
      <c r="Q128" s="36">
        <v>0</v>
      </c>
      <c r="R128" s="36">
        <v>0</v>
      </c>
      <c r="S128" s="36">
        <v>0</v>
      </c>
      <c r="T128" s="36">
        <v>0</v>
      </c>
      <c r="U128" s="36">
        <v>0</v>
      </c>
      <c r="V128" s="36">
        <v>0</v>
      </c>
    </row>
    <row r="129" spans="2:22" ht="19.5" customHeight="1">
      <c r="B129" s="29" t="s">
        <v>262</v>
      </c>
      <c r="C129" s="30" t="s">
        <v>263</v>
      </c>
      <c r="D129" s="31">
        <f t="shared" si="8"/>
        <v>524.5</v>
      </c>
      <c r="E129" s="31">
        <f t="shared" si="9"/>
        <v>542</v>
      </c>
      <c r="F129" s="31">
        <f t="shared" si="10"/>
        <v>533</v>
      </c>
      <c r="G129" s="31">
        <f t="shared" si="10"/>
        <v>615</v>
      </c>
      <c r="H129" s="33">
        <f t="shared" si="11"/>
        <v>465</v>
      </c>
      <c r="I129" s="48">
        <f t="shared" si="12"/>
        <v>1.03</v>
      </c>
      <c r="J129" s="49">
        <f t="shared" si="13"/>
        <v>1.02</v>
      </c>
      <c r="K129" s="47">
        <f t="shared" si="14"/>
        <v>1.17</v>
      </c>
      <c r="L129" s="47">
        <f t="shared" si="15"/>
        <v>0.89</v>
      </c>
      <c r="O129" s="29" t="s">
        <v>262</v>
      </c>
      <c r="P129" s="30" t="s">
        <v>263</v>
      </c>
      <c r="Q129" s="36">
        <v>489</v>
      </c>
      <c r="R129" s="36">
        <v>560</v>
      </c>
      <c r="S129" s="36">
        <v>542</v>
      </c>
      <c r="T129" s="36">
        <v>533</v>
      </c>
      <c r="U129" s="36">
        <v>615</v>
      </c>
      <c r="V129" s="36">
        <v>465</v>
      </c>
    </row>
    <row r="130" spans="2:22" ht="19.5" customHeight="1">
      <c r="B130" s="62" t="s">
        <v>40</v>
      </c>
      <c r="C130" s="63"/>
      <c r="D130" s="33">
        <f t="shared" si="8"/>
        <v>159</v>
      </c>
      <c r="E130" s="33">
        <f t="shared" si="9"/>
        <v>153</v>
      </c>
      <c r="F130" s="33">
        <f t="shared" si="10"/>
        <v>140</v>
      </c>
      <c r="G130" s="33">
        <f t="shared" si="10"/>
        <v>154</v>
      </c>
      <c r="H130" s="33">
        <f t="shared" si="11"/>
        <v>151</v>
      </c>
      <c r="I130" s="46">
        <f t="shared" si="12"/>
        <v>0.96</v>
      </c>
      <c r="J130" s="47">
        <f t="shared" si="13"/>
        <v>0.88</v>
      </c>
      <c r="K130" s="47">
        <f t="shared" si="14"/>
        <v>0.97</v>
      </c>
      <c r="L130" s="47">
        <f t="shared" si="15"/>
        <v>0.95</v>
      </c>
      <c r="O130" s="68" t="s">
        <v>40</v>
      </c>
      <c r="P130" s="69"/>
      <c r="Q130" s="37">
        <v>154</v>
      </c>
      <c r="R130" s="37">
        <v>164</v>
      </c>
      <c r="S130" s="37">
        <v>153</v>
      </c>
      <c r="T130" s="37">
        <v>140</v>
      </c>
      <c r="U130" s="37">
        <v>154</v>
      </c>
      <c r="V130" s="37">
        <v>151</v>
      </c>
    </row>
    <row r="131" spans="2:22" ht="19.5" customHeight="1">
      <c r="B131" s="29" t="s">
        <v>264</v>
      </c>
      <c r="C131" s="32" t="s">
        <v>337</v>
      </c>
      <c r="D131" s="31">
        <f t="shared" si="8"/>
        <v>0</v>
      </c>
      <c r="E131" s="31">
        <f t="shared" si="9"/>
        <v>1</v>
      </c>
      <c r="F131" s="31">
        <f t="shared" si="10"/>
        <v>0</v>
      </c>
      <c r="G131" s="31">
        <f t="shared" si="10"/>
        <v>0</v>
      </c>
      <c r="H131" s="33">
        <f t="shared" si="11"/>
        <v>0</v>
      </c>
      <c r="I131" s="48" t="str">
        <f t="shared" si="12"/>
        <v>-</v>
      </c>
      <c r="J131" s="49" t="str">
        <f t="shared" si="13"/>
        <v>-</v>
      </c>
      <c r="K131" s="47" t="str">
        <f t="shared" si="14"/>
        <v>-</v>
      </c>
      <c r="L131" s="47" t="str">
        <f t="shared" si="15"/>
        <v>-</v>
      </c>
      <c r="O131" s="29" t="s">
        <v>264</v>
      </c>
      <c r="P131" s="32" t="s">
        <v>337</v>
      </c>
      <c r="Q131" s="36">
        <v>0</v>
      </c>
      <c r="R131" s="36">
        <v>0</v>
      </c>
      <c r="S131" s="36">
        <v>1</v>
      </c>
      <c r="T131" s="36">
        <v>0</v>
      </c>
      <c r="U131" s="36">
        <v>0</v>
      </c>
      <c r="V131" s="36">
        <v>0</v>
      </c>
    </row>
    <row r="132" spans="2:22" ht="19.5" customHeight="1">
      <c r="B132" s="29" t="s">
        <v>265</v>
      </c>
      <c r="C132" s="30" t="s">
        <v>266</v>
      </c>
      <c r="D132" s="31">
        <f t="shared" si="8"/>
        <v>159</v>
      </c>
      <c r="E132" s="31">
        <f t="shared" si="9"/>
        <v>152</v>
      </c>
      <c r="F132" s="31">
        <f t="shared" si="10"/>
        <v>140</v>
      </c>
      <c r="G132" s="31">
        <f t="shared" si="10"/>
        <v>154</v>
      </c>
      <c r="H132" s="33">
        <f t="shared" si="11"/>
        <v>151</v>
      </c>
      <c r="I132" s="48">
        <f t="shared" si="12"/>
        <v>0.96</v>
      </c>
      <c r="J132" s="49">
        <f t="shared" si="13"/>
        <v>0.88</v>
      </c>
      <c r="K132" s="47">
        <f t="shared" si="14"/>
        <v>0.97</v>
      </c>
      <c r="L132" s="47">
        <f t="shared" si="15"/>
        <v>0.95</v>
      </c>
      <c r="O132" s="29" t="s">
        <v>265</v>
      </c>
      <c r="P132" s="30" t="s">
        <v>266</v>
      </c>
      <c r="Q132" s="36">
        <v>154</v>
      </c>
      <c r="R132" s="36">
        <v>164</v>
      </c>
      <c r="S132" s="36">
        <v>152</v>
      </c>
      <c r="T132" s="36">
        <v>140</v>
      </c>
      <c r="U132" s="36">
        <v>154</v>
      </c>
      <c r="V132" s="36">
        <v>151</v>
      </c>
    </row>
    <row r="133" spans="2:22" ht="19.5" customHeight="1">
      <c r="B133" s="62" t="s">
        <v>267</v>
      </c>
      <c r="C133" s="63"/>
      <c r="D133" s="33">
        <f t="shared" si="8"/>
        <v>31693</v>
      </c>
      <c r="E133" s="33">
        <f t="shared" si="9"/>
        <v>31855</v>
      </c>
      <c r="F133" s="33">
        <f t="shared" si="10"/>
        <v>33290</v>
      </c>
      <c r="G133" s="33">
        <f t="shared" si="10"/>
        <v>35620</v>
      </c>
      <c r="H133" s="33">
        <f t="shared" si="11"/>
        <v>37431</v>
      </c>
      <c r="I133" s="46">
        <f t="shared" si="12"/>
        <v>1.01</v>
      </c>
      <c r="J133" s="47">
        <f t="shared" si="13"/>
        <v>1.05</v>
      </c>
      <c r="K133" s="47">
        <f t="shared" si="14"/>
        <v>1.1200000000000001</v>
      </c>
      <c r="L133" s="47">
        <f t="shared" si="15"/>
        <v>1.18</v>
      </c>
      <c r="O133" s="68" t="s">
        <v>267</v>
      </c>
      <c r="P133" s="69"/>
      <c r="Q133" s="37">
        <v>30820</v>
      </c>
      <c r="R133" s="37">
        <v>32566</v>
      </c>
      <c r="S133" s="37">
        <v>31855</v>
      </c>
      <c r="T133" s="37">
        <v>33290</v>
      </c>
      <c r="U133" s="37">
        <v>35620</v>
      </c>
      <c r="V133" s="37">
        <v>37431</v>
      </c>
    </row>
    <row r="134" spans="2:22" ht="19.5" customHeight="1">
      <c r="B134" s="29" t="s">
        <v>268</v>
      </c>
      <c r="C134" s="30" t="s">
        <v>269</v>
      </c>
      <c r="D134" s="31">
        <f t="shared" ref="D134:D155" si="16">AVERAGE(Q134:R134)</f>
        <v>2601.5</v>
      </c>
      <c r="E134" s="31">
        <f t="shared" ref="E134:E155" si="17">S134</f>
        <v>2820</v>
      </c>
      <c r="F134" s="31">
        <f t="shared" ref="F134:G155" si="18">T134</f>
        <v>2815</v>
      </c>
      <c r="G134" s="31">
        <f t="shared" si="18"/>
        <v>2967</v>
      </c>
      <c r="H134" s="33">
        <f t="shared" ref="H134:H154" si="19">V134</f>
        <v>2984</v>
      </c>
      <c r="I134" s="48">
        <f t="shared" ref="I134:I155" si="20">IFERROR(ROUND(E134/D134,2),"-")</f>
        <v>1.08</v>
      </c>
      <c r="J134" s="49">
        <f t="shared" ref="J134:J155" si="21">IFERROR(ROUND(F134/D134,2),"-")</f>
        <v>1.08</v>
      </c>
      <c r="K134" s="47">
        <f t="shared" ref="K134:K155" si="22">IFERROR(ROUND(G134/D134,2),"-")</f>
        <v>1.1399999999999999</v>
      </c>
      <c r="L134" s="47">
        <f t="shared" ref="L134:L155" si="23">IFERROR(ROUND(H134/D134,2),"-")</f>
        <v>1.1499999999999999</v>
      </c>
      <c r="O134" s="29" t="s">
        <v>268</v>
      </c>
      <c r="P134" s="30" t="s">
        <v>269</v>
      </c>
      <c r="Q134" s="36">
        <v>2481</v>
      </c>
      <c r="R134" s="36">
        <v>2722</v>
      </c>
      <c r="S134" s="36">
        <v>2820</v>
      </c>
      <c r="T134" s="36">
        <v>2815</v>
      </c>
      <c r="U134" s="36">
        <v>2967</v>
      </c>
      <c r="V134" s="36">
        <v>2984</v>
      </c>
    </row>
    <row r="135" spans="2:22" ht="33" customHeight="1">
      <c r="B135" s="29" t="s">
        <v>270</v>
      </c>
      <c r="C135" s="32" t="s">
        <v>271</v>
      </c>
      <c r="D135" s="31">
        <f t="shared" si="16"/>
        <v>29238.5</v>
      </c>
      <c r="E135" s="31">
        <f t="shared" si="17"/>
        <v>29192</v>
      </c>
      <c r="F135" s="31">
        <f t="shared" si="18"/>
        <v>30610</v>
      </c>
      <c r="G135" s="31">
        <f t="shared" si="18"/>
        <v>32801</v>
      </c>
      <c r="H135" s="33">
        <f t="shared" si="19"/>
        <v>34601</v>
      </c>
      <c r="I135" s="48">
        <f t="shared" si="20"/>
        <v>1</v>
      </c>
      <c r="J135" s="49">
        <f t="shared" si="21"/>
        <v>1.05</v>
      </c>
      <c r="K135" s="47">
        <f t="shared" si="22"/>
        <v>1.1200000000000001</v>
      </c>
      <c r="L135" s="47">
        <f t="shared" si="23"/>
        <v>1.18</v>
      </c>
      <c r="O135" s="29" t="s">
        <v>270</v>
      </c>
      <c r="P135" s="32" t="s">
        <v>271</v>
      </c>
      <c r="Q135" s="36">
        <v>28480</v>
      </c>
      <c r="R135" s="36">
        <v>29997</v>
      </c>
      <c r="S135" s="36">
        <v>29192</v>
      </c>
      <c r="T135" s="36">
        <v>30610</v>
      </c>
      <c r="U135" s="36">
        <v>32801</v>
      </c>
      <c r="V135" s="36">
        <v>34601</v>
      </c>
    </row>
    <row r="136" spans="2:22" ht="45" customHeight="1">
      <c r="B136" s="64" t="s">
        <v>272</v>
      </c>
      <c r="C136" s="65"/>
      <c r="D136" s="33">
        <f t="shared" si="16"/>
        <v>569630.5</v>
      </c>
      <c r="E136" s="33">
        <f t="shared" si="17"/>
        <v>561958</v>
      </c>
      <c r="F136" s="33">
        <f t="shared" si="18"/>
        <v>613828</v>
      </c>
      <c r="G136" s="33">
        <f t="shared" si="18"/>
        <v>641026</v>
      </c>
      <c r="H136" s="33">
        <f t="shared" si="19"/>
        <v>679678</v>
      </c>
      <c r="I136" s="46">
        <f t="shared" si="20"/>
        <v>0.99</v>
      </c>
      <c r="J136" s="47">
        <f t="shared" si="21"/>
        <v>1.08</v>
      </c>
      <c r="K136" s="47">
        <f t="shared" si="22"/>
        <v>1.1299999999999999</v>
      </c>
      <c r="L136" s="47">
        <f t="shared" si="23"/>
        <v>1.19</v>
      </c>
      <c r="O136" s="70" t="s">
        <v>272</v>
      </c>
      <c r="P136" s="71"/>
      <c r="Q136" s="37">
        <v>559767</v>
      </c>
      <c r="R136" s="37">
        <v>579494</v>
      </c>
      <c r="S136" s="37">
        <v>561958</v>
      </c>
      <c r="T136" s="37">
        <v>613828</v>
      </c>
      <c r="U136" s="37">
        <v>641026</v>
      </c>
      <c r="V136" s="37">
        <v>679678</v>
      </c>
    </row>
    <row r="137" spans="2:22" ht="45" customHeight="1">
      <c r="B137" s="29" t="s">
        <v>273</v>
      </c>
      <c r="C137" s="32" t="s">
        <v>274</v>
      </c>
      <c r="D137" s="31">
        <f t="shared" si="16"/>
        <v>569630.5</v>
      </c>
      <c r="E137" s="31">
        <f t="shared" si="17"/>
        <v>561958</v>
      </c>
      <c r="F137" s="31">
        <f t="shared" si="18"/>
        <v>613828</v>
      </c>
      <c r="G137" s="31">
        <f t="shared" si="18"/>
        <v>641026</v>
      </c>
      <c r="H137" s="33">
        <f t="shared" si="19"/>
        <v>679678</v>
      </c>
      <c r="I137" s="48">
        <f t="shared" si="20"/>
        <v>0.99</v>
      </c>
      <c r="J137" s="49">
        <f t="shared" si="21"/>
        <v>1.08</v>
      </c>
      <c r="K137" s="47">
        <f t="shared" si="22"/>
        <v>1.1299999999999999</v>
      </c>
      <c r="L137" s="47">
        <f t="shared" si="23"/>
        <v>1.19</v>
      </c>
      <c r="O137" s="29" t="s">
        <v>273</v>
      </c>
      <c r="P137" s="32" t="s">
        <v>274</v>
      </c>
      <c r="Q137" s="36">
        <v>559767</v>
      </c>
      <c r="R137" s="36">
        <v>579494</v>
      </c>
      <c r="S137" s="36">
        <v>561958</v>
      </c>
      <c r="T137" s="36">
        <v>613828</v>
      </c>
      <c r="U137" s="36">
        <v>641026</v>
      </c>
      <c r="V137" s="36">
        <v>679678</v>
      </c>
    </row>
    <row r="138" spans="2:22" ht="19.5" customHeight="1">
      <c r="B138" s="62" t="s">
        <v>275</v>
      </c>
      <c r="C138" s="66"/>
      <c r="D138" s="33">
        <f t="shared" si="16"/>
        <v>421347</v>
      </c>
      <c r="E138" s="33">
        <f t="shared" si="17"/>
        <v>420164</v>
      </c>
      <c r="F138" s="33">
        <f t="shared" si="18"/>
        <v>431196</v>
      </c>
      <c r="G138" s="33">
        <f t="shared" si="18"/>
        <v>458266</v>
      </c>
      <c r="H138" s="33">
        <f t="shared" si="19"/>
        <v>481884</v>
      </c>
      <c r="I138" s="46">
        <f t="shared" si="20"/>
        <v>1</v>
      </c>
      <c r="J138" s="47">
        <f t="shared" si="21"/>
        <v>1.02</v>
      </c>
      <c r="K138" s="47">
        <f t="shared" si="22"/>
        <v>1.0900000000000001</v>
      </c>
      <c r="L138" s="47">
        <f t="shared" si="23"/>
        <v>1.1399999999999999</v>
      </c>
      <c r="O138" s="68" t="s">
        <v>275</v>
      </c>
      <c r="P138" s="78"/>
      <c r="Q138" s="37">
        <v>416023</v>
      </c>
      <c r="R138" s="37">
        <v>426671</v>
      </c>
      <c r="S138" s="37">
        <v>420164</v>
      </c>
      <c r="T138" s="37">
        <v>431196</v>
      </c>
      <c r="U138" s="37">
        <v>458266</v>
      </c>
      <c r="V138" s="37">
        <v>481884</v>
      </c>
    </row>
    <row r="139" spans="2:22" ht="19.5" customHeight="1">
      <c r="B139" s="29" t="s">
        <v>276</v>
      </c>
      <c r="C139" s="30" t="s">
        <v>277</v>
      </c>
      <c r="D139" s="31">
        <f t="shared" si="16"/>
        <v>214866</v>
      </c>
      <c r="E139" s="31">
        <f t="shared" si="17"/>
        <v>212755</v>
      </c>
      <c r="F139" s="31">
        <f t="shared" si="18"/>
        <v>219767</v>
      </c>
      <c r="G139" s="31">
        <f t="shared" si="18"/>
        <v>232767</v>
      </c>
      <c r="H139" s="33">
        <f t="shared" si="19"/>
        <v>245193</v>
      </c>
      <c r="I139" s="48">
        <f t="shared" si="20"/>
        <v>0.99</v>
      </c>
      <c r="J139" s="49">
        <f t="shared" si="21"/>
        <v>1.02</v>
      </c>
      <c r="K139" s="47">
        <f t="shared" si="22"/>
        <v>1.08</v>
      </c>
      <c r="L139" s="47">
        <f t="shared" si="23"/>
        <v>1.1399999999999999</v>
      </c>
      <c r="O139" s="29" t="s">
        <v>276</v>
      </c>
      <c r="P139" s="30" t="s">
        <v>277</v>
      </c>
      <c r="Q139" s="36">
        <v>211346</v>
      </c>
      <c r="R139" s="36">
        <v>218386</v>
      </c>
      <c r="S139" s="36">
        <v>212755</v>
      </c>
      <c r="T139" s="36">
        <v>219767</v>
      </c>
      <c r="U139" s="36">
        <v>232767</v>
      </c>
      <c r="V139" s="36">
        <v>245193</v>
      </c>
    </row>
    <row r="140" spans="2:22" ht="19.5" customHeight="1">
      <c r="B140" s="29" t="s">
        <v>278</v>
      </c>
      <c r="C140" s="30" t="s">
        <v>279</v>
      </c>
      <c r="D140" s="31">
        <f t="shared" si="16"/>
        <v>34818.5</v>
      </c>
      <c r="E140" s="31">
        <f t="shared" si="17"/>
        <v>39500</v>
      </c>
      <c r="F140" s="31">
        <f t="shared" si="18"/>
        <v>41234</v>
      </c>
      <c r="G140" s="31">
        <f t="shared" si="18"/>
        <v>45417</v>
      </c>
      <c r="H140" s="33">
        <f t="shared" si="19"/>
        <v>50433</v>
      </c>
      <c r="I140" s="48">
        <f t="shared" si="20"/>
        <v>1.1299999999999999</v>
      </c>
      <c r="J140" s="49">
        <f t="shared" si="21"/>
        <v>1.18</v>
      </c>
      <c r="K140" s="47">
        <f t="shared" si="22"/>
        <v>1.3</v>
      </c>
      <c r="L140" s="47">
        <f t="shared" si="23"/>
        <v>1.45</v>
      </c>
      <c r="O140" s="29" t="s">
        <v>278</v>
      </c>
      <c r="P140" s="30" t="s">
        <v>279</v>
      </c>
      <c r="Q140" s="36">
        <v>38554</v>
      </c>
      <c r="R140" s="36">
        <v>31083</v>
      </c>
      <c r="S140" s="36">
        <v>39500</v>
      </c>
      <c r="T140" s="36">
        <v>41234</v>
      </c>
      <c r="U140" s="36">
        <v>45417</v>
      </c>
      <c r="V140" s="36">
        <v>50433</v>
      </c>
    </row>
    <row r="141" spans="2:22" ht="19.5" customHeight="1">
      <c r="B141" s="29" t="s">
        <v>280</v>
      </c>
      <c r="C141" s="30" t="s">
        <v>281</v>
      </c>
      <c r="D141" s="31">
        <f t="shared" si="16"/>
        <v>7867.5</v>
      </c>
      <c r="E141" s="31">
        <f t="shared" si="17"/>
        <v>7561</v>
      </c>
      <c r="F141" s="31">
        <f t="shared" si="18"/>
        <v>7526</v>
      </c>
      <c r="G141" s="31">
        <f t="shared" si="18"/>
        <v>7714</v>
      </c>
      <c r="H141" s="33">
        <f t="shared" si="19"/>
        <v>8024</v>
      </c>
      <c r="I141" s="48">
        <f t="shared" si="20"/>
        <v>0.96</v>
      </c>
      <c r="J141" s="49">
        <f t="shared" si="21"/>
        <v>0.96</v>
      </c>
      <c r="K141" s="47">
        <f t="shared" si="22"/>
        <v>0.98</v>
      </c>
      <c r="L141" s="47">
        <f t="shared" si="23"/>
        <v>1.02</v>
      </c>
      <c r="O141" s="29" t="s">
        <v>280</v>
      </c>
      <c r="P141" s="30" t="s">
        <v>281</v>
      </c>
      <c r="Q141" s="36">
        <v>7827</v>
      </c>
      <c r="R141" s="36">
        <v>7908</v>
      </c>
      <c r="S141" s="36">
        <v>7561</v>
      </c>
      <c r="T141" s="36">
        <v>7526</v>
      </c>
      <c r="U141" s="36">
        <v>7714</v>
      </c>
      <c r="V141" s="36">
        <v>8024</v>
      </c>
    </row>
    <row r="142" spans="2:22" ht="19.5" customHeight="1">
      <c r="B142" s="29" t="s">
        <v>282</v>
      </c>
      <c r="C142" s="30" t="s">
        <v>283</v>
      </c>
      <c r="D142" s="31">
        <f t="shared" si="16"/>
        <v>11151</v>
      </c>
      <c r="E142" s="31">
        <f t="shared" si="17"/>
        <v>10653</v>
      </c>
      <c r="F142" s="31">
        <f t="shared" si="18"/>
        <v>10414</v>
      </c>
      <c r="G142" s="31">
        <f t="shared" si="18"/>
        <v>10797</v>
      </c>
      <c r="H142" s="33">
        <f t="shared" si="19"/>
        <v>11897</v>
      </c>
      <c r="I142" s="48">
        <f t="shared" si="20"/>
        <v>0.96</v>
      </c>
      <c r="J142" s="49">
        <f t="shared" si="21"/>
        <v>0.93</v>
      </c>
      <c r="K142" s="47">
        <f t="shared" si="22"/>
        <v>0.97</v>
      </c>
      <c r="L142" s="47">
        <f t="shared" si="23"/>
        <v>1.07</v>
      </c>
      <c r="O142" s="29" t="s">
        <v>282</v>
      </c>
      <c r="P142" s="30" t="s">
        <v>283</v>
      </c>
      <c r="Q142" s="36">
        <v>10310</v>
      </c>
      <c r="R142" s="36">
        <v>11992</v>
      </c>
      <c r="S142" s="36">
        <v>10653</v>
      </c>
      <c r="T142" s="36">
        <v>10414</v>
      </c>
      <c r="U142" s="36">
        <v>10797</v>
      </c>
      <c r="V142" s="36">
        <v>11897</v>
      </c>
    </row>
    <row r="143" spans="2:22" ht="19.5" customHeight="1">
      <c r="B143" s="29" t="s">
        <v>284</v>
      </c>
      <c r="C143" s="32" t="s">
        <v>338</v>
      </c>
      <c r="D143" s="31">
        <f t="shared" si="16"/>
        <v>297536.5</v>
      </c>
      <c r="E143" s="31">
        <f t="shared" si="17"/>
        <v>295948</v>
      </c>
      <c r="F143" s="31">
        <f t="shared" si="18"/>
        <v>303391</v>
      </c>
      <c r="G143" s="31">
        <f t="shared" si="18"/>
        <v>325707</v>
      </c>
      <c r="H143" s="33">
        <f t="shared" si="19"/>
        <v>343821</v>
      </c>
      <c r="I143" s="48">
        <f t="shared" si="20"/>
        <v>0.99</v>
      </c>
      <c r="J143" s="49">
        <f t="shared" si="21"/>
        <v>1.02</v>
      </c>
      <c r="K143" s="47">
        <f t="shared" si="22"/>
        <v>1.0900000000000001</v>
      </c>
      <c r="L143" s="47">
        <f t="shared" si="23"/>
        <v>1.1599999999999999</v>
      </c>
      <c r="O143" s="29" t="s">
        <v>284</v>
      </c>
      <c r="P143" s="32" t="s">
        <v>338</v>
      </c>
      <c r="Q143" s="36">
        <v>294319</v>
      </c>
      <c r="R143" s="36">
        <v>300754</v>
      </c>
      <c r="S143" s="36">
        <v>295948</v>
      </c>
      <c r="T143" s="36">
        <v>303391</v>
      </c>
      <c r="U143" s="36">
        <v>325707</v>
      </c>
      <c r="V143" s="36">
        <v>343821</v>
      </c>
    </row>
    <row r="144" spans="2:22" ht="33" customHeight="1">
      <c r="B144" s="64" t="s">
        <v>285</v>
      </c>
      <c r="C144" s="65"/>
      <c r="D144" s="33">
        <f t="shared" si="16"/>
        <v>322388.5</v>
      </c>
      <c r="E144" s="33">
        <f t="shared" si="17"/>
        <v>328130</v>
      </c>
      <c r="F144" s="33">
        <f t="shared" si="18"/>
        <v>344006</v>
      </c>
      <c r="G144" s="33">
        <f t="shared" si="18"/>
        <v>373157</v>
      </c>
      <c r="H144" s="33">
        <f t="shared" si="19"/>
        <v>397346</v>
      </c>
      <c r="I144" s="46">
        <f t="shared" si="20"/>
        <v>1.02</v>
      </c>
      <c r="J144" s="47">
        <f t="shared" si="21"/>
        <v>1.07</v>
      </c>
      <c r="K144" s="47">
        <f t="shared" si="22"/>
        <v>1.1599999999999999</v>
      </c>
      <c r="L144" s="47">
        <f t="shared" si="23"/>
        <v>1.23</v>
      </c>
      <c r="O144" s="70" t="s">
        <v>285</v>
      </c>
      <c r="P144" s="71"/>
      <c r="Q144" s="37">
        <v>312863</v>
      </c>
      <c r="R144" s="37">
        <v>331914</v>
      </c>
      <c r="S144" s="37">
        <v>328130</v>
      </c>
      <c r="T144" s="37">
        <v>344006</v>
      </c>
      <c r="U144" s="37">
        <v>373157</v>
      </c>
      <c r="V144" s="37">
        <v>397346</v>
      </c>
    </row>
    <row r="145" spans="2:22" ht="33" customHeight="1">
      <c r="B145" s="29" t="s">
        <v>286</v>
      </c>
      <c r="C145" s="32" t="s">
        <v>287</v>
      </c>
      <c r="D145" s="31">
        <f t="shared" si="16"/>
        <v>3675</v>
      </c>
      <c r="E145" s="31">
        <f t="shared" si="17"/>
        <v>3932</v>
      </c>
      <c r="F145" s="31">
        <f t="shared" si="18"/>
        <v>4150</v>
      </c>
      <c r="G145" s="31">
        <f t="shared" si="18"/>
        <v>4460</v>
      </c>
      <c r="H145" s="33">
        <f t="shared" si="19"/>
        <v>5081</v>
      </c>
      <c r="I145" s="48">
        <f t="shared" si="20"/>
        <v>1.07</v>
      </c>
      <c r="J145" s="49">
        <f t="shared" si="21"/>
        <v>1.1299999999999999</v>
      </c>
      <c r="K145" s="47">
        <f t="shared" si="22"/>
        <v>1.21</v>
      </c>
      <c r="L145" s="47">
        <f t="shared" si="23"/>
        <v>1.38</v>
      </c>
      <c r="O145" s="29" t="s">
        <v>286</v>
      </c>
      <c r="P145" s="32" t="s">
        <v>287</v>
      </c>
      <c r="Q145" s="36">
        <v>3512</v>
      </c>
      <c r="R145" s="36">
        <v>3838</v>
      </c>
      <c r="S145" s="36">
        <v>3932</v>
      </c>
      <c r="T145" s="36">
        <v>4150</v>
      </c>
      <c r="U145" s="36">
        <v>4460</v>
      </c>
      <c r="V145" s="36">
        <v>5081</v>
      </c>
    </row>
    <row r="146" spans="2:22" ht="19.5" customHeight="1">
      <c r="B146" s="29" t="s">
        <v>288</v>
      </c>
      <c r="C146" s="30" t="s">
        <v>289</v>
      </c>
      <c r="D146" s="31">
        <f t="shared" si="16"/>
        <v>7.5</v>
      </c>
      <c r="E146" s="31">
        <f t="shared" si="17"/>
        <v>10</v>
      </c>
      <c r="F146" s="31">
        <f t="shared" si="18"/>
        <v>3</v>
      </c>
      <c r="G146" s="31">
        <f t="shared" si="18"/>
        <v>11</v>
      </c>
      <c r="H146" s="33">
        <f t="shared" si="19"/>
        <v>6</v>
      </c>
      <c r="I146" s="48">
        <f t="shared" si="20"/>
        <v>1.33</v>
      </c>
      <c r="J146" s="49">
        <f t="shared" si="21"/>
        <v>0.4</v>
      </c>
      <c r="K146" s="47">
        <f t="shared" si="22"/>
        <v>1.47</v>
      </c>
      <c r="L146" s="47">
        <f t="shared" si="23"/>
        <v>0.8</v>
      </c>
      <c r="O146" s="29" t="s">
        <v>288</v>
      </c>
      <c r="P146" s="30" t="s">
        <v>289</v>
      </c>
      <c r="Q146" s="36">
        <v>8</v>
      </c>
      <c r="R146" s="36">
        <v>7</v>
      </c>
      <c r="S146" s="36">
        <v>10</v>
      </c>
      <c r="T146" s="36">
        <v>3</v>
      </c>
      <c r="U146" s="36">
        <v>11</v>
      </c>
      <c r="V146" s="36">
        <v>6</v>
      </c>
    </row>
    <row r="147" spans="2:22" ht="33" customHeight="1">
      <c r="B147" s="29" t="s">
        <v>290</v>
      </c>
      <c r="C147" s="32" t="s">
        <v>291</v>
      </c>
      <c r="D147" s="31">
        <f t="shared" si="16"/>
        <v>0</v>
      </c>
      <c r="E147" s="31">
        <f t="shared" si="17"/>
        <v>1</v>
      </c>
      <c r="F147" s="31">
        <f t="shared" si="18"/>
        <v>0</v>
      </c>
      <c r="G147" s="31">
        <f t="shared" si="18"/>
        <v>0</v>
      </c>
      <c r="H147" s="33">
        <f t="shared" si="19"/>
        <v>0</v>
      </c>
      <c r="I147" s="48" t="str">
        <f t="shared" si="20"/>
        <v>-</v>
      </c>
      <c r="J147" s="49" t="str">
        <f t="shared" si="21"/>
        <v>-</v>
      </c>
      <c r="K147" s="47" t="str">
        <f t="shared" si="22"/>
        <v>-</v>
      </c>
      <c r="L147" s="47" t="str">
        <f t="shared" si="23"/>
        <v>-</v>
      </c>
      <c r="O147" s="29" t="s">
        <v>290</v>
      </c>
      <c r="P147" s="32" t="s">
        <v>291</v>
      </c>
      <c r="Q147" s="36">
        <v>0</v>
      </c>
      <c r="R147" s="36">
        <v>0</v>
      </c>
      <c r="S147" s="36">
        <v>1</v>
      </c>
      <c r="T147" s="36">
        <v>0</v>
      </c>
      <c r="U147" s="36">
        <v>0</v>
      </c>
      <c r="V147" s="36">
        <v>0</v>
      </c>
    </row>
    <row r="148" spans="2:22" ht="19.5" customHeight="1">
      <c r="B148" s="29" t="s">
        <v>292</v>
      </c>
      <c r="C148" s="30" t="s">
        <v>293</v>
      </c>
      <c r="D148" s="31">
        <f t="shared" si="16"/>
        <v>0</v>
      </c>
      <c r="E148" s="31">
        <f t="shared" si="17"/>
        <v>0</v>
      </c>
      <c r="F148" s="31">
        <f t="shared" si="18"/>
        <v>0</v>
      </c>
      <c r="G148" s="31">
        <f t="shared" si="18"/>
        <v>0</v>
      </c>
      <c r="H148" s="33">
        <f t="shared" si="19"/>
        <v>0</v>
      </c>
      <c r="I148" s="48" t="str">
        <f t="shared" si="20"/>
        <v>-</v>
      </c>
      <c r="J148" s="49" t="str">
        <f t="shared" si="21"/>
        <v>-</v>
      </c>
      <c r="K148" s="47" t="str">
        <f t="shared" si="22"/>
        <v>-</v>
      </c>
      <c r="L148" s="47" t="str">
        <f t="shared" si="23"/>
        <v>-</v>
      </c>
      <c r="O148" s="29" t="s">
        <v>292</v>
      </c>
      <c r="P148" s="30" t="s">
        <v>293</v>
      </c>
      <c r="Q148" s="36">
        <v>0</v>
      </c>
      <c r="R148" s="36">
        <v>0</v>
      </c>
      <c r="S148" s="36">
        <v>0</v>
      </c>
      <c r="T148" s="36">
        <v>0</v>
      </c>
      <c r="U148" s="36">
        <v>0</v>
      </c>
      <c r="V148" s="36">
        <v>0</v>
      </c>
    </row>
    <row r="149" spans="2:22" ht="45" customHeight="1">
      <c r="B149" s="29" t="s">
        <v>294</v>
      </c>
      <c r="C149" s="32" t="s">
        <v>295</v>
      </c>
      <c r="D149" s="31">
        <f t="shared" si="16"/>
        <v>190</v>
      </c>
      <c r="E149" s="31">
        <f t="shared" si="17"/>
        <v>171</v>
      </c>
      <c r="F149" s="31">
        <f t="shared" si="18"/>
        <v>166</v>
      </c>
      <c r="G149" s="31">
        <f t="shared" si="18"/>
        <v>163</v>
      </c>
      <c r="H149" s="33">
        <f t="shared" si="19"/>
        <v>154</v>
      </c>
      <c r="I149" s="48">
        <f t="shared" si="20"/>
        <v>0.9</v>
      </c>
      <c r="J149" s="49">
        <f t="shared" si="21"/>
        <v>0.87</v>
      </c>
      <c r="K149" s="47">
        <f t="shared" si="22"/>
        <v>0.86</v>
      </c>
      <c r="L149" s="47">
        <f t="shared" si="23"/>
        <v>0.81</v>
      </c>
      <c r="O149" s="29" t="s">
        <v>294</v>
      </c>
      <c r="P149" s="32" t="s">
        <v>295</v>
      </c>
      <c r="Q149" s="36">
        <v>206</v>
      </c>
      <c r="R149" s="36">
        <v>174</v>
      </c>
      <c r="S149" s="36">
        <v>171</v>
      </c>
      <c r="T149" s="36">
        <v>166</v>
      </c>
      <c r="U149" s="36">
        <v>163</v>
      </c>
      <c r="V149" s="36">
        <v>154</v>
      </c>
    </row>
    <row r="150" spans="2:22" ht="33" customHeight="1">
      <c r="B150" s="29" t="s">
        <v>296</v>
      </c>
      <c r="C150" s="32" t="s">
        <v>297</v>
      </c>
      <c r="D150" s="31">
        <f t="shared" si="16"/>
        <v>319920</v>
      </c>
      <c r="E150" s="31">
        <f t="shared" si="17"/>
        <v>325584</v>
      </c>
      <c r="F150" s="31">
        <f t="shared" si="18"/>
        <v>341344</v>
      </c>
      <c r="G150" s="31">
        <f t="shared" si="18"/>
        <v>370290</v>
      </c>
      <c r="H150" s="33">
        <f t="shared" si="19"/>
        <v>394180</v>
      </c>
      <c r="I150" s="48">
        <f t="shared" si="20"/>
        <v>1.02</v>
      </c>
      <c r="J150" s="49">
        <f t="shared" si="21"/>
        <v>1.07</v>
      </c>
      <c r="K150" s="47">
        <f t="shared" si="22"/>
        <v>1.1599999999999999</v>
      </c>
      <c r="L150" s="47">
        <f t="shared" si="23"/>
        <v>1.23</v>
      </c>
      <c r="O150" s="29" t="s">
        <v>296</v>
      </c>
      <c r="P150" s="32" t="s">
        <v>297</v>
      </c>
      <c r="Q150" s="36">
        <v>310456</v>
      </c>
      <c r="R150" s="36">
        <v>329384</v>
      </c>
      <c r="S150" s="36">
        <v>325584</v>
      </c>
      <c r="T150" s="36">
        <v>341344</v>
      </c>
      <c r="U150" s="36">
        <v>370290</v>
      </c>
      <c r="V150" s="36">
        <v>394180</v>
      </c>
    </row>
    <row r="151" spans="2:22" ht="19.5" customHeight="1">
      <c r="B151" s="62" t="s">
        <v>298</v>
      </c>
      <c r="C151" s="63"/>
      <c r="D151" s="33">
        <f t="shared" si="16"/>
        <v>44</v>
      </c>
      <c r="E151" s="33">
        <f t="shared" si="17"/>
        <v>122144</v>
      </c>
      <c r="F151" s="33">
        <f t="shared" si="18"/>
        <v>292963</v>
      </c>
      <c r="G151" s="33">
        <f t="shared" si="18"/>
        <v>415339</v>
      </c>
      <c r="H151" s="33">
        <f t="shared" si="19"/>
        <v>372030</v>
      </c>
      <c r="I151" s="46">
        <f t="shared" si="20"/>
        <v>2776</v>
      </c>
      <c r="J151" s="47">
        <f t="shared" si="21"/>
        <v>6658.25</v>
      </c>
      <c r="K151" s="47">
        <f t="shared" si="22"/>
        <v>9439.52</v>
      </c>
      <c r="L151" s="47">
        <f t="shared" si="23"/>
        <v>8455.23</v>
      </c>
      <c r="O151" s="68" t="s">
        <v>298</v>
      </c>
      <c r="P151" s="69"/>
      <c r="Q151" s="37">
        <v>6</v>
      </c>
      <c r="R151" s="37">
        <v>82</v>
      </c>
      <c r="S151" s="37">
        <v>122144</v>
      </c>
      <c r="T151" s="37">
        <v>292963</v>
      </c>
      <c r="U151" s="37">
        <v>415339</v>
      </c>
      <c r="V151" s="37">
        <v>372030</v>
      </c>
    </row>
    <row r="152" spans="2:22" ht="19.5" customHeight="1">
      <c r="B152" s="29" t="s">
        <v>299</v>
      </c>
      <c r="C152" s="30" t="s">
        <v>300</v>
      </c>
      <c r="D152" s="31">
        <f t="shared" si="16"/>
        <v>10.5</v>
      </c>
      <c r="E152" s="31">
        <f t="shared" si="17"/>
        <v>39</v>
      </c>
      <c r="F152" s="31">
        <f t="shared" si="18"/>
        <v>36</v>
      </c>
      <c r="G152" s="31">
        <f t="shared" si="18"/>
        <v>20</v>
      </c>
      <c r="H152" s="33">
        <f t="shared" si="19"/>
        <v>33</v>
      </c>
      <c r="I152" s="48">
        <f t="shared" si="20"/>
        <v>3.71</v>
      </c>
      <c r="J152" s="49">
        <f t="shared" si="21"/>
        <v>3.43</v>
      </c>
      <c r="K152" s="47">
        <f t="shared" si="22"/>
        <v>1.9</v>
      </c>
      <c r="L152" s="47">
        <f t="shared" si="23"/>
        <v>3.14</v>
      </c>
      <c r="O152" s="29" t="s">
        <v>299</v>
      </c>
      <c r="P152" s="30" t="s">
        <v>300</v>
      </c>
      <c r="Q152" s="36">
        <v>6</v>
      </c>
      <c r="R152" s="36">
        <v>15</v>
      </c>
      <c r="S152" s="36">
        <v>39</v>
      </c>
      <c r="T152" s="36">
        <v>36</v>
      </c>
      <c r="U152" s="36">
        <v>20</v>
      </c>
      <c r="V152" s="36">
        <v>33</v>
      </c>
    </row>
    <row r="153" spans="2:22" ht="19.5" customHeight="1">
      <c r="B153" s="29" t="s">
        <v>301</v>
      </c>
      <c r="C153" s="30" t="s">
        <v>302</v>
      </c>
      <c r="D153" s="31">
        <f t="shared" si="16"/>
        <v>33.5</v>
      </c>
      <c r="E153" s="31">
        <f t="shared" si="17"/>
        <v>122126</v>
      </c>
      <c r="F153" s="31">
        <f t="shared" si="18"/>
        <v>292952</v>
      </c>
      <c r="G153" s="31">
        <f t="shared" si="18"/>
        <v>415333</v>
      </c>
      <c r="H153" s="33">
        <f t="shared" si="19"/>
        <v>372023</v>
      </c>
      <c r="I153" s="48">
        <f t="shared" si="20"/>
        <v>3645.55</v>
      </c>
      <c r="J153" s="49">
        <f t="shared" si="21"/>
        <v>8744.84</v>
      </c>
      <c r="K153" s="47">
        <f t="shared" si="22"/>
        <v>12398</v>
      </c>
      <c r="L153" s="47">
        <f t="shared" si="23"/>
        <v>11105.16</v>
      </c>
      <c r="O153" s="29" t="s">
        <v>301</v>
      </c>
      <c r="P153" s="30" t="s">
        <v>302</v>
      </c>
      <c r="Q153" s="36">
        <v>0</v>
      </c>
      <c r="R153" s="36">
        <v>67</v>
      </c>
      <c r="S153" s="36">
        <v>122126</v>
      </c>
      <c r="T153" s="36">
        <v>292952</v>
      </c>
      <c r="U153" s="36">
        <v>415333</v>
      </c>
      <c r="V153" s="36">
        <v>372023</v>
      </c>
    </row>
    <row r="154" spans="2:22" ht="19.5" customHeight="1">
      <c r="B154" s="62" t="s">
        <v>303</v>
      </c>
      <c r="C154" s="63"/>
      <c r="D154" s="33">
        <f t="shared" si="16"/>
        <v>12236</v>
      </c>
      <c r="E154" s="33">
        <f t="shared" si="17"/>
        <v>9137</v>
      </c>
      <c r="F154" s="33">
        <f t="shared" si="18"/>
        <v>8118</v>
      </c>
      <c r="G154" s="33">
        <f t="shared" si="18"/>
        <v>7024</v>
      </c>
      <c r="H154" s="33">
        <f t="shared" si="19"/>
        <v>6718</v>
      </c>
      <c r="I154" s="46">
        <f t="shared" si="20"/>
        <v>0.75</v>
      </c>
      <c r="J154" s="47">
        <f t="shared" si="21"/>
        <v>0.66</v>
      </c>
      <c r="K154" s="47">
        <f t="shared" si="22"/>
        <v>0.56999999999999995</v>
      </c>
      <c r="L154" s="47">
        <f t="shared" si="23"/>
        <v>0.55000000000000004</v>
      </c>
      <c r="O154" s="68" t="s">
        <v>303</v>
      </c>
      <c r="P154" s="69"/>
      <c r="Q154" s="37">
        <v>13498</v>
      </c>
      <c r="R154" s="37">
        <v>10974</v>
      </c>
      <c r="S154" s="37">
        <v>9137</v>
      </c>
      <c r="T154" s="37">
        <v>8118</v>
      </c>
      <c r="U154" s="37">
        <v>7024</v>
      </c>
      <c r="V154" s="37">
        <v>6718</v>
      </c>
    </row>
    <row r="155" spans="2:22" ht="19.5" customHeight="1">
      <c r="B155" s="29" t="s">
        <v>304</v>
      </c>
      <c r="C155" s="30" t="s">
        <v>303</v>
      </c>
      <c r="D155" s="31">
        <f t="shared" si="16"/>
        <v>12236</v>
      </c>
      <c r="E155" s="31">
        <f t="shared" si="17"/>
        <v>9137</v>
      </c>
      <c r="F155" s="31">
        <f t="shared" si="18"/>
        <v>8118</v>
      </c>
      <c r="G155" s="31">
        <f>U155</f>
        <v>7024</v>
      </c>
      <c r="H155" s="33">
        <f>V155</f>
        <v>6718</v>
      </c>
      <c r="I155" s="48">
        <f t="shared" si="20"/>
        <v>0.75</v>
      </c>
      <c r="J155" s="49">
        <f t="shared" si="21"/>
        <v>0.66</v>
      </c>
      <c r="K155" s="47">
        <f t="shared" si="22"/>
        <v>0.56999999999999995</v>
      </c>
      <c r="L155" s="47">
        <f t="shared" si="23"/>
        <v>0.55000000000000004</v>
      </c>
      <c r="O155" s="29" t="s">
        <v>304</v>
      </c>
      <c r="P155" s="30" t="s">
        <v>303</v>
      </c>
      <c r="Q155" s="36">
        <v>13498</v>
      </c>
      <c r="R155" s="36">
        <v>10974</v>
      </c>
      <c r="S155" s="36">
        <v>9137</v>
      </c>
      <c r="T155" s="36">
        <v>8118</v>
      </c>
      <c r="U155" s="36">
        <v>7024</v>
      </c>
      <c r="V155" s="36">
        <v>6718</v>
      </c>
    </row>
    <row r="156" spans="2:22" ht="13.5" customHeight="1">
      <c r="B156" s="9" t="s">
        <v>318</v>
      </c>
      <c r="C156" s="34"/>
      <c r="D156" s="34"/>
      <c r="E156" s="34"/>
      <c r="F156" s="34"/>
      <c r="G156" s="34"/>
      <c r="H156" s="34"/>
      <c r="I156" s="34"/>
      <c r="J156" s="34"/>
      <c r="K156" s="34"/>
    </row>
    <row r="157" spans="2:22" ht="13.5" customHeight="1">
      <c r="B157" s="10" t="s">
        <v>339</v>
      </c>
      <c r="C157" s="34"/>
      <c r="D157" s="34"/>
      <c r="E157" s="34"/>
      <c r="F157" s="34"/>
      <c r="G157" s="34"/>
      <c r="H157" s="34"/>
      <c r="I157" s="34"/>
      <c r="J157" s="34"/>
      <c r="K157" s="34"/>
    </row>
    <row r="158" spans="2:22" ht="13.5" customHeight="1">
      <c r="B158" s="35" t="s">
        <v>305</v>
      </c>
      <c r="C158" s="34"/>
      <c r="D158" s="34"/>
      <c r="E158" s="34"/>
      <c r="F158" s="34"/>
      <c r="G158" s="34"/>
      <c r="H158" s="34"/>
      <c r="I158" s="34"/>
      <c r="J158" s="34"/>
      <c r="K158" s="34"/>
    </row>
    <row r="159" spans="2:22" ht="13.5" customHeight="1">
      <c r="B159" s="35" t="s">
        <v>306</v>
      </c>
      <c r="C159" s="34"/>
      <c r="D159" s="34"/>
      <c r="E159" s="34"/>
      <c r="F159" s="34"/>
      <c r="G159" s="34"/>
      <c r="H159" s="34"/>
      <c r="I159" s="34"/>
      <c r="J159" s="34"/>
      <c r="K159" s="34"/>
    </row>
    <row r="160" spans="2:22" ht="13.5" customHeight="1">
      <c r="B160" s="11" t="s">
        <v>312</v>
      </c>
      <c r="C160" s="34"/>
      <c r="D160" s="34"/>
      <c r="E160" s="34"/>
      <c r="F160" s="34"/>
      <c r="G160" s="34"/>
      <c r="H160" s="34"/>
      <c r="I160" s="34"/>
      <c r="J160" s="34"/>
      <c r="K160" s="34"/>
    </row>
    <row r="161" spans="2:11" ht="13.5" customHeight="1">
      <c r="B161" s="11" t="s">
        <v>311</v>
      </c>
      <c r="C161" s="34"/>
      <c r="D161" s="34"/>
      <c r="E161" s="34"/>
      <c r="F161" s="34"/>
      <c r="G161" s="34"/>
      <c r="H161" s="34"/>
      <c r="I161" s="34"/>
      <c r="J161" s="34"/>
      <c r="K161" s="34"/>
    </row>
    <row r="162" spans="2:11" ht="13.5" customHeight="1">
      <c r="B162" s="11" t="s">
        <v>313</v>
      </c>
      <c r="C162" s="34"/>
      <c r="D162" s="34"/>
      <c r="E162" s="34"/>
      <c r="F162" s="34"/>
      <c r="G162" s="34"/>
      <c r="H162" s="34"/>
      <c r="I162" s="34"/>
      <c r="J162" s="34"/>
      <c r="K162" s="34"/>
    </row>
    <row r="163" spans="2:11" ht="13.5" customHeight="1">
      <c r="B163" s="11" t="s">
        <v>310</v>
      </c>
    </row>
    <row r="164" spans="2:11" ht="13.5" customHeight="1">
      <c r="B164" s="35" t="s">
        <v>314</v>
      </c>
    </row>
    <row r="165" spans="2:11" ht="13.5" customHeight="1">
      <c r="B165" s="35" t="s">
        <v>309</v>
      </c>
    </row>
  </sheetData>
  <mergeCells count="49">
    <mergeCell ref="I3:L3"/>
    <mergeCell ref="E3:H3"/>
    <mergeCell ref="Q3:V3"/>
    <mergeCell ref="O136:P136"/>
    <mergeCell ref="O138:P138"/>
    <mergeCell ref="O144:P144"/>
    <mergeCell ref="O151:P151"/>
    <mergeCell ref="O154:P154"/>
    <mergeCell ref="O133:P133"/>
    <mergeCell ref="O43:P43"/>
    <mergeCell ref="O50:P50"/>
    <mergeCell ref="O55:P55"/>
    <mergeCell ref="O63:P63"/>
    <mergeCell ref="O75:P75"/>
    <mergeCell ref="O87:P87"/>
    <mergeCell ref="O101:P101"/>
    <mergeCell ref="O105:P105"/>
    <mergeCell ref="O116:P116"/>
    <mergeCell ref="O125:P125"/>
    <mergeCell ref="O130:P130"/>
    <mergeCell ref="B138:C138"/>
    <mergeCell ref="B144:C144"/>
    <mergeCell ref="B151:C151"/>
    <mergeCell ref="B154:C154"/>
    <mergeCell ref="O3:P4"/>
    <mergeCell ref="O5:P5"/>
    <mergeCell ref="O15:P15"/>
    <mergeCell ref="O27:P27"/>
    <mergeCell ref="O30:P30"/>
    <mergeCell ref="O35:P35"/>
    <mergeCell ref="B105:C105"/>
    <mergeCell ref="B116:C116"/>
    <mergeCell ref="B125:C125"/>
    <mergeCell ref="B130:C130"/>
    <mergeCell ref="B133:C133"/>
    <mergeCell ref="B136:C136"/>
    <mergeCell ref="B3:C4"/>
    <mergeCell ref="B101:C101"/>
    <mergeCell ref="B5:C5"/>
    <mergeCell ref="B15:C15"/>
    <mergeCell ref="B27:C27"/>
    <mergeCell ref="B30:C30"/>
    <mergeCell ref="B35:C35"/>
    <mergeCell ref="B43:C43"/>
    <mergeCell ref="B50:C50"/>
    <mergeCell ref="B55:C55"/>
    <mergeCell ref="B63:C63"/>
    <mergeCell ref="B75:C75"/>
    <mergeCell ref="B87:C87"/>
  </mergeCells>
  <phoneticPr fontId="3"/>
  <conditionalFormatting sqref="I5:K155">
    <cfRule type="cellIs" dxfId="1" priority="2" operator="lessThan">
      <formula>1</formula>
    </cfRule>
  </conditionalFormatting>
  <conditionalFormatting sqref="L5:L155">
    <cfRule type="cellIs" dxfId="0" priority="1" operator="lessThan">
      <formula>1</formula>
    </cfRule>
  </conditionalFormatting>
  <pageMargins left="0.70866141732283472" right="0.70866141732283472" top="0.74803149606299213" bottom="0.74803149606299213" header="0.31496062992125984" footer="0.31496062992125984"/>
  <pageSetup paperSize="8" scale="75" fitToWidth="0" fitToHeight="0" orientation="landscape" r:id="rId1"/>
  <headerFooter>
    <oddHeader>&amp;R&amp;"ＭＳ 明朝,標準"&amp;12 2-3.⑦疾病別患者数の増減</oddHeader>
  </headerFooter>
  <rowBreaks count="3" manualBreakCount="3">
    <brk id="42" max="11" man="1"/>
    <brk id="86" max="11" man="1"/>
    <brk id="124" max="11" man="1"/>
  </rowBreaks>
  <ignoredErrors>
    <ignoredError sqref="O6:O14 O16:O26 O28:O29 O31:O34 O36:O42 O44:O49 O51:O54 O56:O62 O64:O74 O76:O86 O88:O100 O102:O104 O106:O115 O117:O124 O126:O129 O131:O132 O134:O135 O137 O139:O143 O145:O150 O152:O153 O155 B6:B14 B16:B26 B28:B29 B31:B34 B36:B42 B44:B49 B51:B54 B56:B62 B64:B74 B76:B86 B88:B100 B102:B104 B106:B115 B117:B124 B126:B129 B131:B132 B134:B135 B137 B139:B143 B145:B150 B152:B153 B155" numberStoredAsText="1"/>
    <ignoredError sqref="D5:D15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大分類別_患者数の増減</vt:lpstr>
      <vt:lpstr>中分類別_患者数の増減</vt:lpstr>
      <vt:lpstr>大分類別_患者数の増減!Print_Area</vt:lpstr>
      <vt:lpstr>中分類別_患者数の増減!Print_Area</vt:lpstr>
      <vt:lpstr>中分類別_患者数の増減!Print_Titles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2024-09-06T05:55:59Z</cp:lastPrinted>
  <dcterms:created xsi:type="dcterms:W3CDTF">2019-12-18T02:50:02Z</dcterms:created>
  <dcterms:modified xsi:type="dcterms:W3CDTF">2025-03-14T01:00:20Z</dcterms:modified>
  <cp:category/>
  <cp:contentStatus/>
  <dc:language/>
  <cp:version/>
</cp:coreProperties>
</file>