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6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7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18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19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0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1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2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3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4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5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6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27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28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29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0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1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2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3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4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5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6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37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38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39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0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1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2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3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4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5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6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47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48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49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0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1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2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3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4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5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6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57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58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59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0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1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2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3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4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5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6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67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68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69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70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71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7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filterPrivacy="1" codeName="ThisWorkbook" defaultThemeVersion="124226"/>
  <xr:revisionPtr revIDLastSave="0" documentId="13_ncr:1_{2E75CCBD-A0CE-4955-A8A1-F072653C5C53}" xr6:coauthVersionLast="36" xr6:coauthVersionMax="36" xr10:uidLastSave="{00000000-0000-0000-0000-000000000000}"/>
  <bookViews>
    <workbookView xWindow="0" yWindow="0" windowWidth="28800" windowHeight="12015" tabRatio="852" xr2:uid="{00000000-000D-0000-FFFF-FFFF00000000}"/>
  </bookViews>
  <sheets>
    <sheet name="全体" sheetId="37" r:id="rId1"/>
    <sheet name="大阪市" sheetId="150" r:id="rId2"/>
    <sheet name="都島区" sheetId="152" r:id="rId3"/>
    <sheet name="福島区" sheetId="153" r:id="rId4"/>
    <sheet name="此花区" sheetId="154" r:id="rId5"/>
    <sheet name="西区" sheetId="155" r:id="rId6"/>
    <sheet name="港区" sheetId="156" r:id="rId7"/>
    <sheet name="大正区" sheetId="157" r:id="rId8"/>
    <sheet name="天王寺区" sheetId="158" r:id="rId9"/>
    <sheet name="浪速区" sheetId="159" r:id="rId10"/>
    <sheet name="西淀川区" sheetId="160" r:id="rId11"/>
    <sheet name="東淀川区" sheetId="161" r:id="rId12"/>
    <sheet name="東成区" sheetId="162" r:id="rId13"/>
    <sheet name="生野区" sheetId="163" r:id="rId14"/>
    <sheet name="旭区" sheetId="164" r:id="rId15"/>
    <sheet name="城東区" sheetId="165" r:id="rId16"/>
    <sheet name="阿倍野区" sheetId="166" r:id="rId17"/>
    <sheet name="住吉区" sheetId="167" r:id="rId18"/>
    <sheet name="東住吉区" sheetId="168" r:id="rId19"/>
    <sheet name="西成区" sheetId="169" r:id="rId20"/>
    <sheet name="淀川区" sheetId="170" r:id="rId21"/>
    <sheet name="鶴見区" sheetId="171" r:id="rId22"/>
    <sheet name="住之江区" sheetId="172" r:id="rId23"/>
    <sheet name="平野区" sheetId="173" r:id="rId24"/>
    <sheet name="北区" sheetId="174" r:id="rId25"/>
    <sheet name="中央区" sheetId="175" r:id="rId26"/>
    <sheet name="堺市" sheetId="151" r:id="rId27"/>
    <sheet name="堺市堺区" sheetId="176" r:id="rId28"/>
    <sheet name="堺市中区" sheetId="177" r:id="rId29"/>
    <sheet name="堺市東区" sheetId="178" r:id="rId30"/>
    <sheet name="堺市西区" sheetId="179" r:id="rId31"/>
    <sheet name="堺市南区" sheetId="180" r:id="rId32"/>
    <sheet name="堺市北区" sheetId="181" r:id="rId33"/>
    <sheet name="堺市美原区" sheetId="182" r:id="rId34"/>
    <sheet name="岸和田市" sheetId="183" r:id="rId35"/>
    <sheet name="豊中市" sheetId="184" r:id="rId36"/>
    <sheet name="池田市" sheetId="185" r:id="rId37"/>
    <sheet name="吹田市" sheetId="186" r:id="rId38"/>
    <sheet name="泉大津市" sheetId="187" r:id="rId39"/>
    <sheet name="高槻市" sheetId="188" r:id="rId40"/>
    <sheet name="貝塚市" sheetId="189" r:id="rId41"/>
    <sheet name="守口市" sheetId="190" r:id="rId42"/>
    <sheet name="枚方市" sheetId="191" r:id="rId43"/>
    <sheet name="茨木市" sheetId="192" r:id="rId44"/>
    <sheet name="八尾市" sheetId="193" r:id="rId45"/>
    <sheet name="泉佐野市" sheetId="194" r:id="rId46"/>
    <sheet name="富田林市" sheetId="195" r:id="rId47"/>
    <sheet name="寝屋川市" sheetId="196" r:id="rId48"/>
    <sheet name="河内長野市" sheetId="197" r:id="rId49"/>
    <sheet name="松原市" sheetId="198" r:id="rId50"/>
    <sheet name="大東市" sheetId="199" r:id="rId51"/>
    <sheet name="和泉市" sheetId="200" r:id="rId52"/>
    <sheet name="箕面市" sheetId="201" r:id="rId53"/>
    <sheet name="柏原市" sheetId="202" r:id="rId54"/>
    <sheet name="羽曳野市" sheetId="203" r:id="rId55"/>
    <sheet name="門真市" sheetId="204" r:id="rId56"/>
    <sheet name="摂津市" sheetId="205" r:id="rId57"/>
    <sheet name="高石市" sheetId="206" r:id="rId58"/>
    <sheet name="藤井寺市" sheetId="207" r:id="rId59"/>
    <sheet name="東大阪市" sheetId="208" r:id="rId60"/>
    <sheet name="泉南市" sheetId="209" r:id="rId61"/>
    <sheet name="四條畷市" sheetId="210" r:id="rId62"/>
    <sheet name="交野市" sheetId="211" r:id="rId63"/>
    <sheet name="大阪狭山市" sheetId="212" r:id="rId64"/>
    <sheet name="阪南市" sheetId="213" r:id="rId65"/>
    <sheet name="島本町" sheetId="214" r:id="rId66"/>
    <sheet name="豊能町" sheetId="215" r:id="rId67"/>
    <sheet name="能勢町" sheetId="216" r:id="rId68"/>
    <sheet name="忠岡町" sheetId="217" r:id="rId69"/>
    <sheet name="熊取町" sheetId="218" r:id="rId70"/>
    <sheet name="田尻町" sheetId="219" r:id="rId71"/>
    <sheet name="岬町" sheetId="220" r:id="rId72"/>
    <sheet name="太子町" sheetId="221" r:id="rId73"/>
    <sheet name="河南町" sheetId="222" r:id="rId74"/>
    <sheet name="千早赤阪村" sheetId="223" r:id="rId75"/>
  </sheets>
  <definedNames>
    <definedName name="_Order1" hidden="1">255</definedName>
    <definedName name="_xlnm.Print_Area" localSheetId="16">阿倍野区!$A$1:$P$37</definedName>
    <definedName name="_xlnm.Print_Area" localSheetId="14">旭区!$A$1:$P$37</definedName>
    <definedName name="_xlnm.Print_Area" localSheetId="43">茨木市!$A$1:$P$37</definedName>
    <definedName name="_xlnm.Print_Area" localSheetId="54">羽曳野市!$A$1:$P$37</definedName>
    <definedName name="_xlnm.Print_Area" localSheetId="48">河内長野市!$A$1:$P$37</definedName>
    <definedName name="_xlnm.Print_Area" localSheetId="73">河南町!$A$1:$P$37</definedName>
    <definedName name="_xlnm.Print_Area" localSheetId="40">貝塚市!$A$1:$P$37</definedName>
    <definedName name="_xlnm.Print_Area" localSheetId="34">岸和田市!$A$1:$P$37</definedName>
    <definedName name="_xlnm.Print_Area" localSheetId="69">熊取町!$A$1:$P$37</definedName>
    <definedName name="_xlnm.Print_Area" localSheetId="62">交野市!$A$1:$P$37</definedName>
    <definedName name="_xlnm.Print_Area" localSheetId="6">港区!$A$1:$P$37</definedName>
    <definedName name="_xlnm.Print_Area" localSheetId="57">高石市!$A$1:$P$37</definedName>
    <definedName name="_xlnm.Print_Area" localSheetId="39">高槻市!$A$1:$P$37</definedName>
    <definedName name="_xlnm.Print_Area" localSheetId="4">此花区!$A$1:$P$37</definedName>
    <definedName name="_xlnm.Print_Area" localSheetId="64">阪南市!$A$1:$P$37</definedName>
    <definedName name="_xlnm.Print_Area" localSheetId="26">堺市!$A$1:$P$37</definedName>
    <definedName name="_xlnm.Print_Area" localSheetId="27">堺市堺区!$A$1:$P$37</definedName>
    <definedName name="_xlnm.Print_Area" localSheetId="30">堺市西区!$A$1:$P$37</definedName>
    <definedName name="_xlnm.Print_Area" localSheetId="28">堺市中区!$A$1:$P$37</definedName>
    <definedName name="_xlnm.Print_Area" localSheetId="29">堺市東区!$A$1:$P$37</definedName>
    <definedName name="_xlnm.Print_Area" localSheetId="31">堺市南区!$A$1:$P$37</definedName>
    <definedName name="_xlnm.Print_Area" localSheetId="33">堺市美原区!$A$1:$P$37</definedName>
    <definedName name="_xlnm.Print_Area" localSheetId="32">堺市北区!$A$1:$P$37</definedName>
    <definedName name="_xlnm.Print_Area" localSheetId="61">四條畷市!$A$1:$P$37</definedName>
    <definedName name="_xlnm.Print_Area" localSheetId="41">守口市!$A$1:$P$37</definedName>
    <definedName name="_xlnm.Print_Area" localSheetId="17">住吉区!$A$1:$P$37</definedName>
    <definedName name="_xlnm.Print_Area" localSheetId="22">住之江区!$A$1:$P$37</definedName>
    <definedName name="_xlnm.Print_Area" localSheetId="49">松原市!$A$1:$P$37</definedName>
    <definedName name="_xlnm.Print_Area" localSheetId="15">城東区!$A$1:$P$37</definedName>
    <definedName name="_xlnm.Print_Area" localSheetId="47">寝屋川市!$A$1:$P$37</definedName>
    <definedName name="_xlnm.Print_Area" localSheetId="37">吹田市!$A$1:$P$37</definedName>
    <definedName name="_xlnm.Print_Area" localSheetId="13">生野区!$A$1:$P$37</definedName>
    <definedName name="_xlnm.Print_Area" localSheetId="5">西区!$A$1:$P$37</definedName>
    <definedName name="_xlnm.Print_Area" localSheetId="19">西成区!$A$1:$P$37</definedName>
    <definedName name="_xlnm.Print_Area" localSheetId="10">西淀川区!$A$1:$P$37</definedName>
    <definedName name="_xlnm.Print_Area" localSheetId="56">摂津市!$A$1:$P$37</definedName>
    <definedName name="_xlnm.Print_Area" localSheetId="74">千早赤阪村!$A$1:$P$37</definedName>
    <definedName name="_xlnm.Print_Area" localSheetId="45">泉佐野市!$A$1:$P$37</definedName>
    <definedName name="_xlnm.Print_Area" localSheetId="38">泉大津市!$A$1:$P$37</definedName>
    <definedName name="_xlnm.Print_Area" localSheetId="60">泉南市!$A$1:$P$37</definedName>
    <definedName name="_xlnm.Print_Area" localSheetId="0">全体!$A$1:$P$37</definedName>
    <definedName name="_xlnm.Print_Area" localSheetId="72">太子町!$A$1:$P$37</definedName>
    <definedName name="_xlnm.Print_Area" localSheetId="63">大阪狭山市!$A$1:$P$37</definedName>
    <definedName name="_xlnm.Print_Area" localSheetId="1">大阪市!$A$1:$P$37</definedName>
    <definedName name="_xlnm.Print_Area" localSheetId="7">大正区!$A$1:$P$37</definedName>
    <definedName name="_xlnm.Print_Area" localSheetId="50">大東市!$A$1:$P$37</definedName>
    <definedName name="_xlnm.Print_Area" localSheetId="36">池田市!$A$1:$P$37</definedName>
    <definedName name="_xlnm.Print_Area" localSheetId="25">中央区!$A$1:$P$37</definedName>
    <definedName name="_xlnm.Print_Area" localSheetId="68">忠岡町!$A$1:$P$37</definedName>
    <definedName name="_xlnm.Print_Area" localSheetId="21">鶴見区!$A$1:$P$37</definedName>
    <definedName name="_xlnm.Print_Area" localSheetId="8">天王寺区!$A$1:$P$37</definedName>
    <definedName name="_xlnm.Print_Area" localSheetId="70">田尻町!$A$1:$P$37</definedName>
    <definedName name="_xlnm.Print_Area" localSheetId="2">都島区!$A$1:$P$37</definedName>
    <definedName name="_xlnm.Print_Area" localSheetId="65">島本町!$A$1:$P$37</definedName>
    <definedName name="_xlnm.Print_Area" localSheetId="18">東住吉区!$A$1:$P$37</definedName>
    <definedName name="_xlnm.Print_Area" localSheetId="12">東成区!$A$1:$P$37</definedName>
    <definedName name="_xlnm.Print_Area" localSheetId="59">東大阪市!$A$1:$P$37</definedName>
    <definedName name="_xlnm.Print_Area" localSheetId="11">東淀川区!$A$1:$P$37</definedName>
    <definedName name="_xlnm.Print_Area" localSheetId="58">藤井寺市!$A$1:$P$37</definedName>
    <definedName name="_xlnm.Print_Area" localSheetId="67">能勢町!$A$1:$P$37</definedName>
    <definedName name="_xlnm.Print_Area" localSheetId="53">柏原市!$A$1:$P$37</definedName>
    <definedName name="_xlnm.Print_Area" localSheetId="44">八尾市!$A$1:$P$37</definedName>
    <definedName name="_xlnm.Print_Area" localSheetId="46">富田林市!$A$1:$P$37</definedName>
    <definedName name="_xlnm.Print_Area" localSheetId="3">福島区!$A$1:$P$37</definedName>
    <definedName name="_xlnm.Print_Area" localSheetId="23">平野区!$A$1:$P$37</definedName>
    <definedName name="_xlnm.Print_Area" localSheetId="35">豊中市!$A$1:$P$37</definedName>
    <definedName name="_xlnm.Print_Area" localSheetId="66">豊能町!$A$1:$P$37</definedName>
    <definedName name="_xlnm.Print_Area" localSheetId="24">北区!$A$1:$P$37</definedName>
    <definedName name="_xlnm.Print_Area" localSheetId="42">枚方市!$A$1:$P$37</definedName>
    <definedName name="_xlnm.Print_Area" localSheetId="52">箕面市!$A$1:$P$37</definedName>
    <definedName name="_xlnm.Print_Area" localSheetId="71">岬町!$A$1:$P$37</definedName>
    <definedName name="_xlnm.Print_Area" localSheetId="55">門真市!$A$1:$P$37</definedName>
    <definedName name="_xlnm.Print_Area" localSheetId="20">淀川区!$A$1:$P$37</definedName>
    <definedName name="_xlnm.Print_Area" localSheetId="9">浪速区!$A$1:$P$37</definedName>
    <definedName name="_xlnm.Print_Area" localSheetId="51">和泉市!$A$1:$P$37</definedName>
  </definedNames>
  <calcPr calcId="191029"/>
</workbook>
</file>

<file path=xl/calcChain.xml><?xml version="1.0" encoding="utf-8"?>
<calcChain xmlns="http://schemas.openxmlformats.org/spreadsheetml/2006/main">
  <c r="T27" i="151" l="1"/>
  <c r="S27" i="151"/>
  <c r="T26" i="151"/>
  <c r="S26" i="151"/>
  <c r="T25" i="151"/>
  <c r="S25" i="151"/>
  <c r="T24" i="151"/>
  <c r="S24" i="151"/>
  <c r="T23" i="151"/>
  <c r="S23" i="151"/>
  <c r="T22" i="151"/>
  <c r="S22" i="151"/>
  <c r="T21" i="151"/>
  <c r="S21" i="151"/>
  <c r="T20" i="151"/>
  <c r="S20" i="151"/>
  <c r="T19" i="151"/>
  <c r="S19" i="151"/>
  <c r="T18" i="151"/>
  <c r="S18" i="151"/>
  <c r="T17" i="151"/>
  <c r="S17" i="151"/>
  <c r="T16" i="151"/>
  <c r="S16" i="151"/>
  <c r="T15" i="151"/>
  <c r="S15" i="151"/>
  <c r="T14" i="151"/>
  <c r="S14" i="151"/>
  <c r="T13" i="151"/>
  <c r="S13" i="151"/>
  <c r="T12" i="151"/>
  <c r="S12" i="151"/>
  <c r="T11" i="151"/>
  <c r="S11" i="151"/>
  <c r="T10" i="151"/>
  <c r="S10" i="151"/>
  <c r="T9" i="151"/>
  <c r="S9" i="151"/>
  <c r="T8" i="151"/>
  <c r="S8" i="151"/>
  <c r="T7" i="151"/>
  <c r="S7" i="151"/>
  <c r="T6" i="151"/>
  <c r="S6" i="151"/>
  <c r="T27" i="150"/>
  <c r="S27" i="150"/>
  <c r="T26" i="150"/>
  <c r="S26" i="150"/>
  <c r="T25" i="150"/>
  <c r="S25" i="150"/>
  <c r="T24" i="150"/>
  <c r="S24" i="150"/>
  <c r="T23" i="150"/>
  <c r="S23" i="150"/>
  <c r="T22" i="150"/>
  <c r="S22" i="150"/>
  <c r="T21" i="150"/>
  <c r="S21" i="150"/>
  <c r="T20" i="150"/>
  <c r="S20" i="150"/>
  <c r="T19" i="150"/>
  <c r="S19" i="150"/>
  <c r="T18" i="150"/>
  <c r="S18" i="150"/>
  <c r="T17" i="150"/>
  <c r="S17" i="150"/>
  <c r="T16" i="150"/>
  <c r="S16" i="150"/>
  <c r="T15" i="150"/>
  <c r="S15" i="150"/>
  <c r="T14" i="150"/>
  <c r="S14" i="150"/>
  <c r="T13" i="150"/>
  <c r="S13" i="150"/>
  <c r="T12" i="150"/>
  <c r="S12" i="150"/>
  <c r="T11" i="150"/>
  <c r="S11" i="150"/>
  <c r="T10" i="150"/>
  <c r="S10" i="150"/>
  <c r="T9" i="150"/>
  <c r="S9" i="150"/>
  <c r="T8" i="150"/>
  <c r="S8" i="150"/>
  <c r="T7" i="150"/>
  <c r="S7" i="150"/>
  <c r="T6" i="150"/>
  <c r="S6" i="150"/>
  <c r="S28" i="182" l="1"/>
  <c r="T28" i="182"/>
  <c r="T28" i="223" l="1"/>
  <c r="S28" i="223"/>
  <c r="E20" i="223" s="1"/>
  <c r="R27" i="223"/>
  <c r="G27" i="223"/>
  <c r="E27" i="223"/>
  <c r="D27" i="223"/>
  <c r="R26" i="223"/>
  <c r="G26" i="223"/>
  <c r="D26" i="223"/>
  <c r="R25" i="223"/>
  <c r="G25" i="223"/>
  <c r="D25" i="223"/>
  <c r="R24" i="223"/>
  <c r="G24" i="223"/>
  <c r="D24" i="223"/>
  <c r="R23" i="223"/>
  <c r="G23" i="223"/>
  <c r="D23" i="223"/>
  <c r="R22" i="223"/>
  <c r="G22" i="223"/>
  <c r="E22" i="223"/>
  <c r="D22" i="223"/>
  <c r="R21" i="223"/>
  <c r="H21" i="223"/>
  <c r="G21" i="223"/>
  <c r="D21" i="223"/>
  <c r="R20" i="223"/>
  <c r="G20" i="223"/>
  <c r="D20" i="223"/>
  <c r="R19" i="223"/>
  <c r="G19" i="223"/>
  <c r="E19" i="223"/>
  <c r="D19" i="223"/>
  <c r="R18" i="223"/>
  <c r="G18" i="223"/>
  <c r="E18" i="223"/>
  <c r="D18" i="223"/>
  <c r="R17" i="223"/>
  <c r="G17" i="223"/>
  <c r="D17" i="223"/>
  <c r="R16" i="223"/>
  <c r="G16" i="223"/>
  <c r="D16" i="223"/>
  <c r="R15" i="223"/>
  <c r="G15" i="223"/>
  <c r="D15" i="223"/>
  <c r="R14" i="223"/>
  <c r="G14" i="223"/>
  <c r="E14" i="223"/>
  <c r="D14" i="223"/>
  <c r="R13" i="223"/>
  <c r="H13" i="223"/>
  <c r="G13" i="223"/>
  <c r="E13" i="223"/>
  <c r="D13" i="223"/>
  <c r="R12" i="223"/>
  <c r="G12" i="223"/>
  <c r="E12" i="223"/>
  <c r="D12" i="223"/>
  <c r="R11" i="223"/>
  <c r="G11" i="223"/>
  <c r="E11" i="223"/>
  <c r="D11" i="223"/>
  <c r="R10" i="223"/>
  <c r="G10" i="223"/>
  <c r="E10" i="223"/>
  <c r="D10" i="223"/>
  <c r="R9" i="223"/>
  <c r="G9" i="223"/>
  <c r="E9" i="223"/>
  <c r="D9" i="223"/>
  <c r="R8" i="223"/>
  <c r="G8" i="223"/>
  <c r="E8" i="223"/>
  <c r="D8" i="223"/>
  <c r="R7" i="223"/>
  <c r="G7" i="223"/>
  <c r="E7" i="223"/>
  <c r="D7" i="223"/>
  <c r="R6" i="223"/>
  <c r="G6" i="223"/>
  <c r="E6" i="223"/>
  <c r="D6" i="223"/>
  <c r="T28" i="222"/>
  <c r="H27" i="222" s="1"/>
  <c r="S28" i="222"/>
  <c r="E25" i="222" s="1"/>
  <c r="R27" i="222"/>
  <c r="G27" i="222"/>
  <c r="E27" i="222"/>
  <c r="D27" i="222"/>
  <c r="R26" i="222"/>
  <c r="G26" i="222"/>
  <c r="D26" i="222"/>
  <c r="R25" i="222"/>
  <c r="G25" i="222"/>
  <c r="D25" i="222"/>
  <c r="R24" i="222"/>
  <c r="G24" i="222"/>
  <c r="D24" i="222"/>
  <c r="R23" i="222"/>
  <c r="G23" i="222"/>
  <c r="D23" i="222"/>
  <c r="R22" i="222"/>
  <c r="H22" i="222"/>
  <c r="G22" i="222"/>
  <c r="D22" i="222"/>
  <c r="R21" i="222"/>
  <c r="G21" i="222"/>
  <c r="D21" i="222"/>
  <c r="R20" i="222"/>
  <c r="G20" i="222"/>
  <c r="D20" i="222"/>
  <c r="R19" i="222"/>
  <c r="G19" i="222"/>
  <c r="D19" i="222"/>
  <c r="R18" i="222"/>
  <c r="H18" i="222"/>
  <c r="G18" i="222"/>
  <c r="D18" i="222"/>
  <c r="R17" i="222"/>
  <c r="G17" i="222"/>
  <c r="E17" i="222"/>
  <c r="D17" i="222"/>
  <c r="R16" i="222"/>
  <c r="G16" i="222"/>
  <c r="D16" i="222"/>
  <c r="R15" i="222"/>
  <c r="G15" i="222"/>
  <c r="E15" i="222"/>
  <c r="D15" i="222"/>
  <c r="R14" i="222"/>
  <c r="G14" i="222"/>
  <c r="D14" i="222"/>
  <c r="R13" i="222"/>
  <c r="G13" i="222"/>
  <c r="E13" i="222"/>
  <c r="D13" i="222"/>
  <c r="R12" i="222"/>
  <c r="H12" i="222"/>
  <c r="G12" i="222"/>
  <c r="D12" i="222"/>
  <c r="R11" i="222"/>
  <c r="G11" i="222"/>
  <c r="E11" i="222"/>
  <c r="D11" i="222"/>
  <c r="R10" i="222"/>
  <c r="G10" i="222"/>
  <c r="D10" i="222"/>
  <c r="R9" i="222"/>
  <c r="G9" i="222"/>
  <c r="E9" i="222"/>
  <c r="D9" i="222"/>
  <c r="F9" i="222" s="1"/>
  <c r="R8" i="222"/>
  <c r="G8" i="222"/>
  <c r="D8" i="222"/>
  <c r="R7" i="222"/>
  <c r="G7" i="222"/>
  <c r="E7" i="222"/>
  <c r="D7" i="222"/>
  <c r="R6" i="222"/>
  <c r="H6" i="222"/>
  <c r="G6" i="222"/>
  <c r="D6" i="222"/>
  <c r="T28" i="221"/>
  <c r="H26" i="221" s="1"/>
  <c r="S28" i="221"/>
  <c r="D28" i="221" s="1"/>
  <c r="R27" i="221"/>
  <c r="G27" i="221"/>
  <c r="D27" i="221"/>
  <c r="R26" i="221"/>
  <c r="G26" i="221"/>
  <c r="D26" i="221"/>
  <c r="R25" i="221"/>
  <c r="G25" i="221"/>
  <c r="D25" i="221"/>
  <c r="R24" i="221"/>
  <c r="G24" i="221"/>
  <c r="D24" i="221"/>
  <c r="R23" i="221"/>
  <c r="G23" i="221"/>
  <c r="D23" i="221"/>
  <c r="R22" i="221"/>
  <c r="G22" i="221"/>
  <c r="D22" i="221"/>
  <c r="R21" i="221"/>
  <c r="G21" i="221"/>
  <c r="D21" i="221"/>
  <c r="R20" i="221"/>
  <c r="G20" i="221"/>
  <c r="D20" i="221"/>
  <c r="R19" i="221"/>
  <c r="G19" i="221"/>
  <c r="D19" i="221"/>
  <c r="R18" i="221"/>
  <c r="G18" i="221"/>
  <c r="D18" i="221"/>
  <c r="R17" i="221"/>
  <c r="G17" i="221"/>
  <c r="D17" i="221"/>
  <c r="R16" i="221"/>
  <c r="G16" i="221"/>
  <c r="D16" i="221"/>
  <c r="R15" i="221"/>
  <c r="G15" i="221"/>
  <c r="E15" i="221"/>
  <c r="D15" i="221"/>
  <c r="R14" i="221"/>
  <c r="G14" i="221"/>
  <c r="D14" i="221"/>
  <c r="R13" i="221"/>
  <c r="G13" i="221"/>
  <c r="D13" i="221"/>
  <c r="R12" i="221"/>
  <c r="H12" i="221"/>
  <c r="G12" i="221"/>
  <c r="D12" i="221"/>
  <c r="R11" i="221"/>
  <c r="G11" i="221"/>
  <c r="E11" i="221"/>
  <c r="D11" i="221"/>
  <c r="R10" i="221"/>
  <c r="G10" i="221"/>
  <c r="D10" i="221"/>
  <c r="R9" i="221"/>
  <c r="G9" i="221"/>
  <c r="D9" i="221"/>
  <c r="R8" i="221"/>
  <c r="G8" i="221"/>
  <c r="D8" i="221"/>
  <c r="R7" i="221"/>
  <c r="G7" i="221"/>
  <c r="D7" i="221"/>
  <c r="R6" i="221"/>
  <c r="G6" i="221"/>
  <c r="D6" i="221"/>
  <c r="T28" i="220"/>
  <c r="H27" i="220" s="1"/>
  <c r="S28" i="220"/>
  <c r="E25" i="220" s="1"/>
  <c r="R27" i="220"/>
  <c r="G27" i="220"/>
  <c r="D27" i="220"/>
  <c r="R26" i="220"/>
  <c r="G26" i="220"/>
  <c r="D26" i="220"/>
  <c r="R25" i="220"/>
  <c r="G25" i="220"/>
  <c r="D25" i="220"/>
  <c r="R24" i="220"/>
  <c r="G24" i="220"/>
  <c r="D24" i="220"/>
  <c r="R23" i="220"/>
  <c r="G23" i="220"/>
  <c r="D23" i="220"/>
  <c r="R22" i="220"/>
  <c r="G22" i="220"/>
  <c r="D22" i="220"/>
  <c r="R21" i="220"/>
  <c r="G21" i="220"/>
  <c r="D21" i="220"/>
  <c r="R20" i="220"/>
  <c r="G20" i="220"/>
  <c r="D20" i="220"/>
  <c r="R19" i="220"/>
  <c r="H19" i="220"/>
  <c r="G19" i="220"/>
  <c r="D19" i="220"/>
  <c r="R18" i="220"/>
  <c r="G18" i="220"/>
  <c r="D18" i="220"/>
  <c r="R17" i="220"/>
  <c r="G17" i="220"/>
  <c r="D17" i="220"/>
  <c r="R16" i="220"/>
  <c r="H16" i="220"/>
  <c r="G16" i="220"/>
  <c r="D16" i="220"/>
  <c r="R15" i="220"/>
  <c r="H15" i="220"/>
  <c r="G15" i="220"/>
  <c r="D15" i="220"/>
  <c r="R14" i="220"/>
  <c r="G14" i="220"/>
  <c r="D14" i="220"/>
  <c r="R13" i="220"/>
  <c r="G13" i="220"/>
  <c r="D13" i="220"/>
  <c r="R12" i="220"/>
  <c r="H12" i="220"/>
  <c r="G12" i="220"/>
  <c r="D12" i="220"/>
  <c r="R11" i="220"/>
  <c r="G11" i="220"/>
  <c r="D11" i="220"/>
  <c r="F11" i="220" s="1"/>
  <c r="R10" i="220"/>
  <c r="G10" i="220"/>
  <c r="D10" i="220"/>
  <c r="R9" i="220"/>
  <c r="H9" i="220"/>
  <c r="G9" i="220"/>
  <c r="D9" i="220"/>
  <c r="R8" i="220"/>
  <c r="G8" i="220"/>
  <c r="D8" i="220"/>
  <c r="R7" i="220"/>
  <c r="G7" i="220"/>
  <c r="D7" i="220"/>
  <c r="R6" i="220"/>
  <c r="G6" i="220"/>
  <c r="D6" i="220"/>
  <c r="T28" i="219"/>
  <c r="S28" i="219"/>
  <c r="D28" i="219" s="1"/>
  <c r="R27" i="219"/>
  <c r="G27" i="219"/>
  <c r="D27" i="219"/>
  <c r="R26" i="219"/>
  <c r="G26" i="219"/>
  <c r="D26" i="219"/>
  <c r="R25" i="219"/>
  <c r="G25" i="219"/>
  <c r="D25" i="219"/>
  <c r="R24" i="219"/>
  <c r="G24" i="219"/>
  <c r="D24" i="219"/>
  <c r="R23" i="219"/>
  <c r="G23" i="219"/>
  <c r="D23" i="219"/>
  <c r="R22" i="219"/>
  <c r="G22" i="219"/>
  <c r="E22" i="219"/>
  <c r="D22" i="219"/>
  <c r="R21" i="219"/>
  <c r="G21" i="219"/>
  <c r="D21" i="219"/>
  <c r="R20" i="219"/>
  <c r="G20" i="219"/>
  <c r="D20" i="219"/>
  <c r="R19" i="219"/>
  <c r="G19" i="219"/>
  <c r="D19" i="219"/>
  <c r="R18" i="219"/>
  <c r="G18" i="219"/>
  <c r="D18" i="219"/>
  <c r="R17" i="219"/>
  <c r="G17" i="219"/>
  <c r="D17" i="219"/>
  <c r="R16" i="219"/>
  <c r="G16" i="219"/>
  <c r="D16" i="219"/>
  <c r="R15" i="219"/>
  <c r="G15" i="219"/>
  <c r="D15" i="219"/>
  <c r="R14" i="219"/>
  <c r="G14" i="219"/>
  <c r="D14" i="219"/>
  <c r="R13" i="219"/>
  <c r="G13" i="219"/>
  <c r="E13" i="219"/>
  <c r="D13" i="219"/>
  <c r="R12" i="219"/>
  <c r="G12" i="219"/>
  <c r="D12" i="219"/>
  <c r="R11" i="219"/>
  <c r="G11" i="219"/>
  <c r="D11" i="219"/>
  <c r="R10" i="219"/>
  <c r="G10" i="219"/>
  <c r="D10" i="219"/>
  <c r="R9" i="219"/>
  <c r="G9" i="219"/>
  <c r="D9" i="219"/>
  <c r="R8" i="219"/>
  <c r="G8" i="219"/>
  <c r="D8" i="219"/>
  <c r="R7" i="219"/>
  <c r="G7" i="219"/>
  <c r="D7" i="219"/>
  <c r="R6" i="219"/>
  <c r="G6" i="219"/>
  <c r="D6" i="219"/>
  <c r="T28" i="218"/>
  <c r="G28" i="218" s="1"/>
  <c r="S28" i="218"/>
  <c r="D28" i="218" s="1"/>
  <c r="R27" i="218"/>
  <c r="G27" i="218"/>
  <c r="D27" i="218"/>
  <c r="R26" i="218"/>
  <c r="G26" i="218"/>
  <c r="D26" i="218"/>
  <c r="R25" i="218"/>
  <c r="G25" i="218"/>
  <c r="D25" i="218"/>
  <c r="R24" i="218"/>
  <c r="G24" i="218"/>
  <c r="D24" i="218"/>
  <c r="R23" i="218"/>
  <c r="G23" i="218"/>
  <c r="D23" i="218"/>
  <c r="R22" i="218"/>
  <c r="G22" i="218"/>
  <c r="D22" i="218"/>
  <c r="R21" i="218"/>
  <c r="G21" i="218"/>
  <c r="D21" i="218"/>
  <c r="R20" i="218"/>
  <c r="G20" i="218"/>
  <c r="D20" i="218"/>
  <c r="R19" i="218"/>
  <c r="G19" i="218"/>
  <c r="D19" i="218"/>
  <c r="R18" i="218"/>
  <c r="G18" i="218"/>
  <c r="D18" i="218"/>
  <c r="R17" i="218"/>
  <c r="G17" i="218"/>
  <c r="D17" i="218"/>
  <c r="R16" i="218"/>
  <c r="G16" i="218"/>
  <c r="D16" i="218"/>
  <c r="R15" i="218"/>
  <c r="G15" i="218"/>
  <c r="D15" i="218"/>
  <c r="R14" i="218"/>
  <c r="G14" i="218"/>
  <c r="D14" i="218"/>
  <c r="R13" i="218"/>
  <c r="G13" i="218"/>
  <c r="D13" i="218"/>
  <c r="R12" i="218"/>
  <c r="G12" i="218"/>
  <c r="D12" i="218"/>
  <c r="R11" i="218"/>
  <c r="G11" i="218"/>
  <c r="D11" i="218"/>
  <c r="R10" i="218"/>
  <c r="G10" i="218"/>
  <c r="D10" i="218"/>
  <c r="R9" i="218"/>
  <c r="G9" i="218"/>
  <c r="D9" i="218"/>
  <c r="R8" i="218"/>
  <c r="G8" i="218"/>
  <c r="D8" i="218"/>
  <c r="R7" i="218"/>
  <c r="G7" i="218"/>
  <c r="D7" i="218"/>
  <c r="R6" i="218"/>
  <c r="G6" i="218"/>
  <c r="D6" i="218"/>
  <c r="T28" i="217"/>
  <c r="H9" i="217" s="1"/>
  <c r="S28" i="217"/>
  <c r="D28" i="217" s="1"/>
  <c r="R27" i="217"/>
  <c r="G27" i="217"/>
  <c r="D27" i="217"/>
  <c r="R26" i="217"/>
  <c r="G26" i="217"/>
  <c r="D26" i="217"/>
  <c r="R25" i="217"/>
  <c r="G25" i="217"/>
  <c r="D25" i="217"/>
  <c r="R24" i="217"/>
  <c r="G24" i="217"/>
  <c r="D24" i="217"/>
  <c r="R23" i="217"/>
  <c r="G23" i="217"/>
  <c r="D23" i="217"/>
  <c r="R22" i="217"/>
  <c r="G22" i="217"/>
  <c r="D22" i="217"/>
  <c r="R21" i="217"/>
  <c r="G21" i="217"/>
  <c r="D21" i="217"/>
  <c r="R20" i="217"/>
  <c r="G20" i="217"/>
  <c r="D20" i="217"/>
  <c r="R19" i="217"/>
  <c r="G19" i="217"/>
  <c r="D19" i="217"/>
  <c r="R18" i="217"/>
  <c r="G18" i="217"/>
  <c r="D18" i="217"/>
  <c r="R17" i="217"/>
  <c r="G17" i="217"/>
  <c r="D17" i="217"/>
  <c r="R16" i="217"/>
  <c r="G16" i="217"/>
  <c r="E16" i="217"/>
  <c r="D16" i="217"/>
  <c r="R15" i="217"/>
  <c r="G15" i="217"/>
  <c r="D15" i="217"/>
  <c r="R14" i="217"/>
  <c r="G14" i="217"/>
  <c r="D14" i="217"/>
  <c r="R13" i="217"/>
  <c r="G13" i="217"/>
  <c r="D13" i="217"/>
  <c r="R12" i="217"/>
  <c r="G12" i="217"/>
  <c r="D12" i="217"/>
  <c r="R11" i="217"/>
  <c r="G11" i="217"/>
  <c r="D11" i="217"/>
  <c r="R10" i="217"/>
  <c r="G10" i="217"/>
  <c r="D10" i="217"/>
  <c r="R9" i="217"/>
  <c r="G9" i="217"/>
  <c r="E9" i="217"/>
  <c r="D9" i="217"/>
  <c r="R8" i="217"/>
  <c r="G8" i="217"/>
  <c r="D8" i="217"/>
  <c r="R7" i="217"/>
  <c r="G7" i="217"/>
  <c r="D7" i="217"/>
  <c r="R6" i="217"/>
  <c r="G6" i="217"/>
  <c r="D6" i="217"/>
  <c r="T28" i="216"/>
  <c r="H27" i="216" s="1"/>
  <c r="S28" i="216"/>
  <c r="E20" i="216" s="1"/>
  <c r="R27" i="216"/>
  <c r="G27" i="216"/>
  <c r="D27" i="216"/>
  <c r="R26" i="216"/>
  <c r="G26" i="216"/>
  <c r="D26" i="216"/>
  <c r="R25" i="216"/>
  <c r="G25" i="216"/>
  <c r="D25" i="216"/>
  <c r="R24" i="216"/>
  <c r="G24" i="216"/>
  <c r="D24" i="216"/>
  <c r="R23" i="216"/>
  <c r="G23" i="216"/>
  <c r="D23" i="216"/>
  <c r="R22" i="216"/>
  <c r="G22" i="216"/>
  <c r="D22" i="216"/>
  <c r="R21" i="216"/>
  <c r="G21" i="216"/>
  <c r="D21" i="216"/>
  <c r="R20" i="216"/>
  <c r="G20" i="216"/>
  <c r="D20" i="216"/>
  <c r="R19" i="216"/>
  <c r="G19" i="216"/>
  <c r="D19" i="216"/>
  <c r="R18" i="216"/>
  <c r="G18" i="216"/>
  <c r="D18" i="216"/>
  <c r="R17" i="216"/>
  <c r="G17" i="216"/>
  <c r="D17" i="216"/>
  <c r="R16" i="216"/>
  <c r="G16" i="216"/>
  <c r="E16" i="216"/>
  <c r="D16" i="216"/>
  <c r="R15" i="216"/>
  <c r="G15" i="216"/>
  <c r="D15" i="216"/>
  <c r="R14" i="216"/>
  <c r="G14" i="216"/>
  <c r="D14" i="216"/>
  <c r="R13" i="216"/>
  <c r="G13" i="216"/>
  <c r="D13" i="216"/>
  <c r="R12" i="216"/>
  <c r="G12" i="216"/>
  <c r="E12" i="216"/>
  <c r="D12" i="216"/>
  <c r="R11" i="216"/>
  <c r="G11" i="216"/>
  <c r="E11" i="216"/>
  <c r="D11" i="216"/>
  <c r="R10" i="216"/>
  <c r="G10" i="216"/>
  <c r="D10" i="216"/>
  <c r="R9" i="216"/>
  <c r="G9" i="216"/>
  <c r="D9" i="216"/>
  <c r="R8" i="216"/>
  <c r="G8" i="216"/>
  <c r="E8" i="216"/>
  <c r="D8" i="216"/>
  <c r="R7" i="216"/>
  <c r="G7" i="216"/>
  <c r="D7" i="216"/>
  <c r="R6" i="216"/>
  <c r="G6" i="216"/>
  <c r="D6" i="216"/>
  <c r="T28" i="215"/>
  <c r="H17" i="215" s="1"/>
  <c r="S28" i="215"/>
  <c r="E20" i="215" s="1"/>
  <c r="R27" i="215"/>
  <c r="G27" i="215"/>
  <c r="D27" i="215"/>
  <c r="R26" i="215"/>
  <c r="G26" i="215"/>
  <c r="D26" i="215"/>
  <c r="R25" i="215"/>
  <c r="G25" i="215"/>
  <c r="D25" i="215"/>
  <c r="R24" i="215"/>
  <c r="G24" i="215"/>
  <c r="D24" i="215"/>
  <c r="R23" i="215"/>
  <c r="G23" i="215"/>
  <c r="E23" i="215"/>
  <c r="D23" i="215"/>
  <c r="R22" i="215"/>
  <c r="G22" i="215"/>
  <c r="D22" i="215"/>
  <c r="R21" i="215"/>
  <c r="G21" i="215"/>
  <c r="E21" i="215"/>
  <c r="D21" i="215"/>
  <c r="R20" i="215"/>
  <c r="G20" i="215"/>
  <c r="D20" i="215"/>
  <c r="R19" i="215"/>
  <c r="G19" i="215"/>
  <c r="D19" i="215"/>
  <c r="R18" i="215"/>
  <c r="G18" i="215"/>
  <c r="D18" i="215"/>
  <c r="R17" i="215"/>
  <c r="G17" i="215"/>
  <c r="D17" i="215"/>
  <c r="R16" i="215"/>
  <c r="H16" i="215"/>
  <c r="G16" i="215"/>
  <c r="D16" i="215"/>
  <c r="R15" i="215"/>
  <c r="G15" i="215"/>
  <c r="D15" i="215"/>
  <c r="R14" i="215"/>
  <c r="G14" i="215"/>
  <c r="D14" i="215"/>
  <c r="R13" i="215"/>
  <c r="H13" i="215"/>
  <c r="G13" i="215"/>
  <c r="E13" i="215"/>
  <c r="D13" i="215"/>
  <c r="R12" i="215"/>
  <c r="G12" i="215"/>
  <c r="D12" i="215"/>
  <c r="R11" i="215"/>
  <c r="G11" i="215"/>
  <c r="E11" i="215"/>
  <c r="D11" i="215"/>
  <c r="R10" i="215"/>
  <c r="G10" i="215"/>
  <c r="D10" i="215"/>
  <c r="R9" i="215"/>
  <c r="H9" i="215"/>
  <c r="G9" i="215"/>
  <c r="D9" i="215"/>
  <c r="R8" i="215"/>
  <c r="G8" i="215"/>
  <c r="D8" i="215"/>
  <c r="R7" i="215"/>
  <c r="G7" i="215"/>
  <c r="D7" i="215"/>
  <c r="R6" i="215"/>
  <c r="G6" i="215"/>
  <c r="D6" i="215"/>
  <c r="T28" i="214"/>
  <c r="H24" i="214" s="1"/>
  <c r="S28" i="214"/>
  <c r="E19" i="214" s="1"/>
  <c r="R27" i="214"/>
  <c r="G27" i="214"/>
  <c r="D27" i="214"/>
  <c r="R26" i="214"/>
  <c r="G26" i="214"/>
  <c r="D26" i="214"/>
  <c r="R25" i="214"/>
  <c r="G25" i="214"/>
  <c r="D25" i="214"/>
  <c r="R24" i="214"/>
  <c r="G24" i="214"/>
  <c r="D24" i="214"/>
  <c r="R23" i="214"/>
  <c r="G23" i="214"/>
  <c r="D23" i="214"/>
  <c r="R22" i="214"/>
  <c r="G22" i="214"/>
  <c r="D22" i="214"/>
  <c r="R21" i="214"/>
  <c r="G21" i="214"/>
  <c r="D21" i="214"/>
  <c r="R20" i="214"/>
  <c r="G20" i="214"/>
  <c r="D20" i="214"/>
  <c r="R19" i="214"/>
  <c r="G19" i="214"/>
  <c r="D19" i="214"/>
  <c r="R18" i="214"/>
  <c r="G18" i="214"/>
  <c r="D18" i="214"/>
  <c r="R17" i="214"/>
  <c r="G17" i="214"/>
  <c r="D17" i="214"/>
  <c r="R16" i="214"/>
  <c r="G16" i="214"/>
  <c r="D16" i="214"/>
  <c r="R15" i="214"/>
  <c r="G15" i="214"/>
  <c r="D15" i="214"/>
  <c r="R14" i="214"/>
  <c r="G14" i="214"/>
  <c r="D14" i="214"/>
  <c r="R13" i="214"/>
  <c r="G13" i="214"/>
  <c r="D13" i="214"/>
  <c r="R12" i="214"/>
  <c r="G12" i="214"/>
  <c r="D12" i="214"/>
  <c r="R11" i="214"/>
  <c r="G11" i="214"/>
  <c r="D11" i="214"/>
  <c r="R10" i="214"/>
  <c r="G10" i="214"/>
  <c r="D10" i="214"/>
  <c r="R9" i="214"/>
  <c r="G9" i="214"/>
  <c r="D9" i="214"/>
  <c r="R8" i="214"/>
  <c r="G8" i="214"/>
  <c r="D8" i="214"/>
  <c r="R7" i="214"/>
  <c r="G7" i="214"/>
  <c r="D7" i="214"/>
  <c r="R6" i="214"/>
  <c r="G6" i="214"/>
  <c r="D6" i="214"/>
  <c r="T28" i="213"/>
  <c r="H24" i="213" s="1"/>
  <c r="S28" i="213"/>
  <c r="D28" i="213" s="1"/>
  <c r="R27" i="213"/>
  <c r="G27" i="213"/>
  <c r="D27" i="213"/>
  <c r="R26" i="213"/>
  <c r="G26" i="213"/>
  <c r="D26" i="213"/>
  <c r="R25" i="213"/>
  <c r="H25" i="213"/>
  <c r="G25" i="213"/>
  <c r="D25" i="213"/>
  <c r="R24" i="213"/>
  <c r="G24" i="213"/>
  <c r="D24" i="213"/>
  <c r="R23" i="213"/>
  <c r="G23" i="213"/>
  <c r="D23" i="213"/>
  <c r="R22" i="213"/>
  <c r="H22" i="213"/>
  <c r="G22" i="213"/>
  <c r="D22" i="213"/>
  <c r="R21" i="213"/>
  <c r="H21" i="213"/>
  <c r="G21" i="213"/>
  <c r="D21" i="213"/>
  <c r="R20" i="213"/>
  <c r="G20" i="213"/>
  <c r="D20" i="213"/>
  <c r="R19" i="213"/>
  <c r="G19" i="213"/>
  <c r="D19" i="213"/>
  <c r="R18" i="213"/>
  <c r="G18" i="213"/>
  <c r="D18" i="213"/>
  <c r="R17" i="213"/>
  <c r="H17" i="213"/>
  <c r="G17" i="213"/>
  <c r="D17" i="213"/>
  <c r="R16" i="213"/>
  <c r="H16" i="213"/>
  <c r="G16" i="213"/>
  <c r="D16" i="213"/>
  <c r="R15" i="213"/>
  <c r="G15" i="213"/>
  <c r="D15" i="213"/>
  <c r="R14" i="213"/>
  <c r="H14" i="213"/>
  <c r="G14" i="213"/>
  <c r="D14" i="213"/>
  <c r="R13" i="213"/>
  <c r="H13" i="213"/>
  <c r="G13" i="213"/>
  <c r="D13" i="213"/>
  <c r="R12" i="213"/>
  <c r="G12" i="213"/>
  <c r="D12" i="213"/>
  <c r="R11" i="213"/>
  <c r="G11" i="213"/>
  <c r="D11" i="213"/>
  <c r="R10" i="213"/>
  <c r="G10" i="213"/>
  <c r="D10" i="213"/>
  <c r="R9" i="213"/>
  <c r="H9" i="213"/>
  <c r="G9" i="213"/>
  <c r="D9" i="213"/>
  <c r="R8" i="213"/>
  <c r="H8" i="213"/>
  <c r="G8" i="213"/>
  <c r="D8" i="213"/>
  <c r="F8" i="213" s="1"/>
  <c r="R7" i="213"/>
  <c r="G7" i="213"/>
  <c r="D7" i="213"/>
  <c r="R6" i="213"/>
  <c r="H6" i="213"/>
  <c r="G6" i="213"/>
  <c r="D6" i="213"/>
  <c r="T28" i="212"/>
  <c r="H26" i="212" s="1"/>
  <c r="S28" i="212"/>
  <c r="E24" i="212" s="1"/>
  <c r="R27" i="212"/>
  <c r="G27" i="212"/>
  <c r="D27" i="212"/>
  <c r="R26" i="212"/>
  <c r="G26" i="212"/>
  <c r="D26" i="212"/>
  <c r="R25" i="212"/>
  <c r="G25" i="212"/>
  <c r="D25" i="212"/>
  <c r="R24" i="212"/>
  <c r="G24" i="212"/>
  <c r="D24" i="212"/>
  <c r="R23" i="212"/>
  <c r="G23" i="212"/>
  <c r="E23" i="212"/>
  <c r="D23" i="212"/>
  <c r="R22" i="212"/>
  <c r="G22" i="212"/>
  <c r="E22" i="212"/>
  <c r="D22" i="212"/>
  <c r="R21" i="212"/>
  <c r="G21" i="212"/>
  <c r="D21" i="212"/>
  <c r="R20" i="212"/>
  <c r="G20" i="212"/>
  <c r="E20" i="212"/>
  <c r="D20" i="212"/>
  <c r="R19" i="212"/>
  <c r="G19" i="212"/>
  <c r="E19" i="212"/>
  <c r="D19" i="212"/>
  <c r="R18" i="212"/>
  <c r="G18" i="212"/>
  <c r="D18" i="212"/>
  <c r="R17" i="212"/>
  <c r="G17" i="212"/>
  <c r="E17" i="212"/>
  <c r="D17" i="212"/>
  <c r="R16" i="212"/>
  <c r="G16" i="212"/>
  <c r="E16" i="212"/>
  <c r="D16" i="212"/>
  <c r="R15" i="212"/>
  <c r="G15" i="212"/>
  <c r="E15" i="212"/>
  <c r="D15" i="212"/>
  <c r="R14" i="212"/>
  <c r="G14" i="212"/>
  <c r="E14" i="212"/>
  <c r="D14" i="212"/>
  <c r="R13" i="212"/>
  <c r="G13" i="212"/>
  <c r="D13" i="212"/>
  <c r="R12" i="212"/>
  <c r="G12" i="212"/>
  <c r="E12" i="212"/>
  <c r="D12" i="212"/>
  <c r="R11" i="212"/>
  <c r="G11" i="212"/>
  <c r="E11" i="212"/>
  <c r="D11" i="212"/>
  <c r="R10" i="212"/>
  <c r="G10" i="212"/>
  <c r="D10" i="212"/>
  <c r="R9" i="212"/>
  <c r="G9" i="212"/>
  <c r="E9" i="212"/>
  <c r="D9" i="212"/>
  <c r="R8" i="212"/>
  <c r="G8" i="212"/>
  <c r="D8" i="212"/>
  <c r="R7" i="212"/>
  <c r="G7" i="212"/>
  <c r="E7" i="212"/>
  <c r="D7" i="212"/>
  <c r="R6" i="212"/>
  <c r="G6" i="212"/>
  <c r="E6" i="212"/>
  <c r="D6" i="212"/>
  <c r="T28" i="211"/>
  <c r="S28" i="211"/>
  <c r="D28" i="211" s="1"/>
  <c r="R27" i="211"/>
  <c r="G27" i="211"/>
  <c r="D27" i="211"/>
  <c r="R26" i="211"/>
  <c r="G26" i="211"/>
  <c r="D26" i="211"/>
  <c r="R25" i="211"/>
  <c r="G25" i="211"/>
  <c r="D25" i="211"/>
  <c r="R24" i="211"/>
  <c r="G24" i="211"/>
  <c r="D24" i="211"/>
  <c r="R23" i="211"/>
  <c r="G23" i="211"/>
  <c r="E23" i="211"/>
  <c r="D23" i="211"/>
  <c r="R22" i="211"/>
  <c r="G22" i="211"/>
  <c r="D22" i="211"/>
  <c r="R21" i="211"/>
  <c r="G21" i="211"/>
  <c r="E21" i="211"/>
  <c r="D21" i="211"/>
  <c r="R20" i="211"/>
  <c r="G20" i="211"/>
  <c r="E20" i="211"/>
  <c r="D20" i="211"/>
  <c r="R19" i="211"/>
  <c r="G19" i="211"/>
  <c r="E19" i="211"/>
  <c r="D19" i="211"/>
  <c r="R18" i="211"/>
  <c r="G18" i="211"/>
  <c r="E18" i="211"/>
  <c r="D18" i="211"/>
  <c r="R17" i="211"/>
  <c r="G17" i="211"/>
  <c r="E17" i="211"/>
  <c r="D17" i="211"/>
  <c r="R16" i="211"/>
  <c r="G16" i="211"/>
  <c r="E16" i="211"/>
  <c r="D16" i="211"/>
  <c r="R15" i="211"/>
  <c r="G15" i="211"/>
  <c r="E15" i="211"/>
  <c r="D15" i="211"/>
  <c r="R14" i="211"/>
  <c r="G14" i="211"/>
  <c r="E14" i="211"/>
  <c r="D14" i="211"/>
  <c r="R13" i="211"/>
  <c r="G13" i="211"/>
  <c r="E13" i="211"/>
  <c r="D13" i="211"/>
  <c r="R12" i="211"/>
  <c r="G12" i="211"/>
  <c r="E12" i="211"/>
  <c r="D12" i="211"/>
  <c r="R11" i="211"/>
  <c r="G11" i="211"/>
  <c r="E11" i="211"/>
  <c r="D11" i="211"/>
  <c r="R10" i="211"/>
  <c r="G10" i="211"/>
  <c r="E10" i="211"/>
  <c r="D10" i="211"/>
  <c r="F10" i="211" s="1"/>
  <c r="R9" i="211"/>
  <c r="G9" i="211"/>
  <c r="E9" i="211"/>
  <c r="D9" i="211"/>
  <c r="R8" i="211"/>
  <c r="G8" i="211"/>
  <c r="E8" i="211"/>
  <c r="D8" i="211"/>
  <c r="R7" i="211"/>
  <c r="G7" i="211"/>
  <c r="E7" i="211"/>
  <c r="D7" i="211"/>
  <c r="R6" i="211"/>
  <c r="G6" i="211"/>
  <c r="E6" i="211"/>
  <c r="D6" i="211"/>
  <c r="T28" i="210"/>
  <c r="H25" i="210" s="1"/>
  <c r="S28" i="210"/>
  <c r="E20" i="210" s="1"/>
  <c r="R27" i="210"/>
  <c r="G27" i="210"/>
  <c r="D27" i="210"/>
  <c r="R26" i="210"/>
  <c r="G26" i="210"/>
  <c r="D26" i="210"/>
  <c r="R25" i="210"/>
  <c r="G25" i="210"/>
  <c r="D25" i="210"/>
  <c r="R24" i="210"/>
  <c r="G24" i="210"/>
  <c r="D24" i="210"/>
  <c r="R23" i="210"/>
  <c r="G23" i="210"/>
  <c r="D23" i="210"/>
  <c r="R22" i="210"/>
  <c r="G22" i="210"/>
  <c r="D22" i="210"/>
  <c r="R21" i="210"/>
  <c r="G21" i="210"/>
  <c r="D21" i="210"/>
  <c r="R20" i="210"/>
  <c r="G20" i="210"/>
  <c r="D20" i="210"/>
  <c r="R19" i="210"/>
  <c r="G19" i="210"/>
  <c r="E19" i="210"/>
  <c r="D19" i="210"/>
  <c r="R18" i="210"/>
  <c r="G18" i="210"/>
  <c r="D18" i="210"/>
  <c r="R17" i="210"/>
  <c r="G17" i="210"/>
  <c r="D17" i="210"/>
  <c r="R16" i="210"/>
  <c r="G16" i="210"/>
  <c r="D16" i="210"/>
  <c r="R15" i="210"/>
  <c r="G15" i="210"/>
  <c r="D15" i="210"/>
  <c r="R14" i="210"/>
  <c r="G14" i="210"/>
  <c r="D14" i="210"/>
  <c r="R13" i="210"/>
  <c r="G13" i="210"/>
  <c r="D13" i="210"/>
  <c r="R12" i="210"/>
  <c r="G12" i="210"/>
  <c r="D12" i="210"/>
  <c r="R11" i="210"/>
  <c r="G11" i="210"/>
  <c r="D11" i="210"/>
  <c r="R10" i="210"/>
  <c r="G10" i="210"/>
  <c r="D10" i="210"/>
  <c r="F10" i="210" s="1"/>
  <c r="R9" i="210"/>
  <c r="G9" i="210"/>
  <c r="D9" i="210"/>
  <c r="R8" i="210"/>
  <c r="G8" i="210"/>
  <c r="D8" i="210"/>
  <c r="R7" i="210"/>
  <c r="G7" i="210"/>
  <c r="D7" i="210"/>
  <c r="R6" i="210"/>
  <c r="G6" i="210"/>
  <c r="D6" i="210"/>
  <c r="T28" i="209"/>
  <c r="H27" i="209" s="1"/>
  <c r="S28" i="209"/>
  <c r="E6" i="209" s="1"/>
  <c r="R27" i="209"/>
  <c r="G27" i="209"/>
  <c r="D27" i="209"/>
  <c r="R26" i="209"/>
  <c r="G26" i="209"/>
  <c r="D26" i="209"/>
  <c r="R25" i="209"/>
  <c r="G25" i="209"/>
  <c r="D25" i="209"/>
  <c r="R24" i="209"/>
  <c r="G24" i="209"/>
  <c r="D24" i="209"/>
  <c r="R23" i="209"/>
  <c r="G23" i="209"/>
  <c r="D23" i="209"/>
  <c r="R22" i="209"/>
  <c r="G22" i="209"/>
  <c r="D22" i="209"/>
  <c r="R21" i="209"/>
  <c r="G21" i="209"/>
  <c r="D21" i="209"/>
  <c r="R20" i="209"/>
  <c r="G20" i="209"/>
  <c r="D20" i="209"/>
  <c r="R19" i="209"/>
  <c r="G19" i="209"/>
  <c r="D19" i="209"/>
  <c r="R18" i="209"/>
  <c r="H18" i="209"/>
  <c r="G18" i="209"/>
  <c r="D18" i="209"/>
  <c r="R17" i="209"/>
  <c r="G17" i="209"/>
  <c r="D17" i="209"/>
  <c r="R16" i="209"/>
  <c r="G16" i="209"/>
  <c r="D16" i="209"/>
  <c r="R15" i="209"/>
  <c r="G15" i="209"/>
  <c r="D15" i="209"/>
  <c r="R14" i="209"/>
  <c r="G14" i="209"/>
  <c r="D14" i="209"/>
  <c r="R13" i="209"/>
  <c r="G13" i="209"/>
  <c r="D13" i="209"/>
  <c r="R12" i="209"/>
  <c r="G12" i="209"/>
  <c r="D12" i="209"/>
  <c r="R11" i="209"/>
  <c r="G11" i="209"/>
  <c r="E11" i="209"/>
  <c r="D11" i="209"/>
  <c r="R10" i="209"/>
  <c r="G10" i="209"/>
  <c r="D10" i="209"/>
  <c r="R9" i="209"/>
  <c r="G9" i="209"/>
  <c r="D9" i="209"/>
  <c r="R8" i="209"/>
  <c r="H8" i="209"/>
  <c r="G8" i="209"/>
  <c r="D8" i="209"/>
  <c r="R7" i="209"/>
  <c r="G7" i="209"/>
  <c r="D7" i="209"/>
  <c r="R6" i="209"/>
  <c r="G6" i="209"/>
  <c r="D6" i="209"/>
  <c r="T28" i="208"/>
  <c r="H26" i="208" s="1"/>
  <c r="S28" i="208"/>
  <c r="E26" i="208" s="1"/>
  <c r="D28" i="208"/>
  <c r="R27" i="208"/>
  <c r="G27" i="208"/>
  <c r="D27" i="208"/>
  <c r="R26" i="208"/>
  <c r="G26" i="208"/>
  <c r="D26" i="208"/>
  <c r="R25" i="208"/>
  <c r="G25" i="208"/>
  <c r="D25" i="208"/>
  <c r="R24" i="208"/>
  <c r="G24" i="208"/>
  <c r="D24" i="208"/>
  <c r="R23" i="208"/>
  <c r="G23" i="208"/>
  <c r="D23" i="208"/>
  <c r="R22" i="208"/>
  <c r="G22" i="208"/>
  <c r="D22" i="208"/>
  <c r="R21" i="208"/>
  <c r="G21" i="208"/>
  <c r="D21" i="208"/>
  <c r="R20" i="208"/>
  <c r="H20" i="208"/>
  <c r="G20" i="208"/>
  <c r="D20" i="208"/>
  <c r="R19" i="208"/>
  <c r="H19" i="208"/>
  <c r="G19" i="208"/>
  <c r="D19" i="208"/>
  <c r="R18" i="208"/>
  <c r="G18" i="208"/>
  <c r="D18" i="208"/>
  <c r="R17" i="208"/>
  <c r="H17" i="208"/>
  <c r="G17" i="208"/>
  <c r="D17" i="208"/>
  <c r="R16" i="208"/>
  <c r="G16" i="208"/>
  <c r="D16" i="208"/>
  <c r="R15" i="208"/>
  <c r="G15" i="208"/>
  <c r="D15" i="208"/>
  <c r="R14" i="208"/>
  <c r="G14" i="208"/>
  <c r="D14" i="208"/>
  <c r="R13" i="208"/>
  <c r="H13" i="208"/>
  <c r="G13" i="208"/>
  <c r="D13" i="208"/>
  <c r="R12" i="208"/>
  <c r="H12" i="208"/>
  <c r="G12" i="208"/>
  <c r="D12" i="208"/>
  <c r="R11" i="208"/>
  <c r="H11" i="208"/>
  <c r="G11" i="208"/>
  <c r="D11" i="208"/>
  <c r="R10" i="208"/>
  <c r="G10" i="208"/>
  <c r="D10" i="208"/>
  <c r="R9" i="208"/>
  <c r="H9" i="208"/>
  <c r="G9" i="208"/>
  <c r="D9" i="208"/>
  <c r="R8" i="208"/>
  <c r="H8" i="208"/>
  <c r="G8" i="208"/>
  <c r="D8" i="208"/>
  <c r="R7" i="208"/>
  <c r="H7" i="208"/>
  <c r="G7" i="208"/>
  <c r="E7" i="208"/>
  <c r="D7" i="208"/>
  <c r="R6" i="208"/>
  <c r="H6" i="208"/>
  <c r="G6" i="208"/>
  <c r="D6" i="208"/>
  <c r="T28" i="207"/>
  <c r="H19" i="207" s="1"/>
  <c r="S28" i="207"/>
  <c r="E25" i="207" s="1"/>
  <c r="R27" i="207"/>
  <c r="G27" i="207"/>
  <c r="D27" i="207"/>
  <c r="R26" i="207"/>
  <c r="G26" i="207"/>
  <c r="D26" i="207"/>
  <c r="R25" i="207"/>
  <c r="G25" i="207"/>
  <c r="D25" i="207"/>
  <c r="R24" i="207"/>
  <c r="G24" i="207"/>
  <c r="D24" i="207"/>
  <c r="R23" i="207"/>
  <c r="G23" i="207"/>
  <c r="D23" i="207"/>
  <c r="R22" i="207"/>
  <c r="G22" i="207"/>
  <c r="D22" i="207"/>
  <c r="R21" i="207"/>
  <c r="G21" i="207"/>
  <c r="D21" i="207"/>
  <c r="R20" i="207"/>
  <c r="G20" i="207"/>
  <c r="D20" i="207"/>
  <c r="R19" i="207"/>
  <c r="G19" i="207"/>
  <c r="D19" i="207"/>
  <c r="R18" i="207"/>
  <c r="G18" i="207"/>
  <c r="D18" i="207"/>
  <c r="R17" i="207"/>
  <c r="G17" i="207"/>
  <c r="D17" i="207"/>
  <c r="R16" i="207"/>
  <c r="G16" i="207"/>
  <c r="D16" i="207"/>
  <c r="R15" i="207"/>
  <c r="G15" i="207"/>
  <c r="D15" i="207"/>
  <c r="R14" i="207"/>
  <c r="G14" i="207"/>
  <c r="D14" i="207"/>
  <c r="R13" i="207"/>
  <c r="G13" i="207"/>
  <c r="D13" i="207"/>
  <c r="R12" i="207"/>
  <c r="G12" i="207"/>
  <c r="D12" i="207"/>
  <c r="R11" i="207"/>
  <c r="G11" i="207"/>
  <c r="D11" i="207"/>
  <c r="R10" i="207"/>
  <c r="G10" i="207"/>
  <c r="D10" i="207"/>
  <c r="R9" i="207"/>
  <c r="G9" i="207"/>
  <c r="D9" i="207"/>
  <c r="R8" i="207"/>
  <c r="G8" i="207"/>
  <c r="D8" i="207"/>
  <c r="R7" i="207"/>
  <c r="G7" i="207"/>
  <c r="D7" i="207"/>
  <c r="R6" i="207"/>
  <c r="G6" i="207"/>
  <c r="D6" i="207"/>
  <c r="T28" i="206"/>
  <c r="H15" i="206" s="1"/>
  <c r="S28" i="206"/>
  <c r="E23" i="206" s="1"/>
  <c r="R27" i="206"/>
  <c r="G27" i="206"/>
  <c r="D27" i="206"/>
  <c r="R26" i="206"/>
  <c r="G26" i="206"/>
  <c r="D26" i="206"/>
  <c r="R25" i="206"/>
  <c r="G25" i="206"/>
  <c r="D25" i="206"/>
  <c r="R24" i="206"/>
  <c r="G24" i="206"/>
  <c r="D24" i="206"/>
  <c r="R23" i="206"/>
  <c r="H23" i="206"/>
  <c r="G23" i="206"/>
  <c r="D23" i="206"/>
  <c r="R22" i="206"/>
  <c r="G22" i="206"/>
  <c r="E22" i="206"/>
  <c r="D22" i="206"/>
  <c r="R21" i="206"/>
  <c r="H21" i="206"/>
  <c r="G21" i="206"/>
  <c r="E21" i="206"/>
  <c r="D21" i="206"/>
  <c r="R20" i="206"/>
  <c r="G20" i="206"/>
  <c r="D20" i="206"/>
  <c r="R19" i="206"/>
  <c r="G19" i="206"/>
  <c r="E19" i="206"/>
  <c r="D19" i="206"/>
  <c r="R18" i="206"/>
  <c r="G18" i="206"/>
  <c r="E18" i="206"/>
  <c r="D18" i="206"/>
  <c r="R17" i="206"/>
  <c r="G17" i="206"/>
  <c r="E17" i="206"/>
  <c r="D17" i="206"/>
  <c r="R16" i="206"/>
  <c r="G16" i="206"/>
  <c r="E16" i="206"/>
  <c r="D16" i="206"/>
  <c r="R15" i="206"/>
  <c r="G15" i="206"/>
  <c r="E15" i="206"/>
  <c r="D15" i="206"/>
  <c r="R14" i="206"/>
  <c r="G14" i="206"/>
  <c r="E14" i="206"/>
  <c r="D14" i="206"/>
  <c r="R13" i="206"/>
  <c r="G13" i="206"/>
  <c r="E13" i="206"/>
  <c r="D13" i="206"/>
  <c r="R12" i="206"/>
  <c r="G12" i="206"/>
  <c r="E12" i="206"/>
  <c r="D12" i="206"/>
  <c r="R11" i="206"/>
  <c r="G11" i="206"/>
  <c r="E11" i="206"/>
  <c r="D11" i="206"/>
  <c r="R10" i="206"/>
  <c r="G10" i="206"/>
  <c r="E10" i="206"/>
  <c r="D10" i="206"/>
  <c r="R9" i="206"/>
  <c r="G9" i="206"/>
  <c r="E9" i="206"/>
  <c r="D9" i="206"/>
  <c r="R8" i="206"/>
  <c r="H8" i="206"/>
  <c r="G8" i="206"/>
  <c r="E8" i="206"/>
  <c r="D8" i="206"/>
  <c r="R7" i="206"/>
  <c r="G7" i="206"/>
  <c r="E7" i="206"/>
  <c r="D7" i="206"/>
  <c r="R6" i="206"/>
  <c r="G6" i="206"/>
  <c r="E6" i="206"/>
  <c r="D6" i="206"/>
  <c r="T28" i="205"/>
  <c r="G28" i="205" s="1"/>
  <c r="S28" i="205"/>
  <c r="E19" i="205" s="1"/>
  <c r="R27" i="205"/>
  <c r="G27" i="205"/>
  <c r="D27" i="205"/>
  <c r="R26" i="205"/>
  <c r="G26" i="205"/>
  <c r="D26" i="205"/>
  <c r="R25" i="205"/>
  <c r="G25" i="205"/>
  <c r="D25" i="205"/>
  <c r="R24" i="205"/>
  <c r="G24" i="205"/>
  <c r="D24" i="205"/>
  <c r="R23" i="205"/>
  <c r="G23" i="205"/>
  <c r="D23" i="205"/>
  <c r="R22" i="205"/>
  <c r="G22" i="205"/>
  <c r="D22" i="205"/>
  <c r="R21" i="205"/>
  <c r="G21" i="205"/>
  <c r="D21" i="205"/>
  <c r="R20" i="205"/>
  <c r="G20" i="205"/>
  <c r="E20" i="205"/>
  <c r="D20" i="205"/>
  <c r="R19" i="205"/>
  <c r="G19" i="205"/>
  <c r="D19" i="205"/>
  <c r="R18" i="205"/>
  <c r="G18" i="205"/>
  <c r="D18" i="205"/>
  <c r="R17" i="205"/>
  <c r="G17" i="205"/>
  <c r="D17" i="205"/>
  <c r="R16" i="205"/>
  <c r="G16" i="205"/>
  <c r="D16" i="205"/>
  <c r="R15" i="205"/>
  <c r="G15" i="205"/>
  <c r="E15" i="205"/>
  <c r="D15" i="205"/>
  <c r="R14" i="205"/>
  <c r="G14" i="205"/>
  <c r="D14" i="205"/>
  <c r="R13" i="205"/>
  <c r="G13" i="205"/>
  <c r="D13" i="205"/>
  <c r="R12" i="205"/>
  <c r="G12" i="205"/>
  <c r="D12" i="205"/>
  <c r="R11" i="205"/>
  <c r="G11" i="205"/>
  <c r="D11" i="205"/>
  <c r="R10" i="205"/>
  <c r="G10" i="205"/>
  <c r="D10" i="205"/>
  <c r="R9" i="205"/>
  <c r="G9" i="205"/>
  <c r="D9" i="205"/>
  <c r="R8" i="205"/>
  <c r="G8" i="205"/>
  <c r="D8" i="205"/>
  <c r="R7" i="205"/>
  <c r="G7" i="205"/>
  <c r="D7" i="205"/>
  <c r="R6" i="205"/>
  <c r="G6" i="205"/>
  <c r="D6" i="205"/>
  <c r="T28" i="204"/>
  <c r="H26" i="204" s="1"/>
  <c r="S28" i="204"/>
  <c r="E27" i="204" s="1"/>
  <c r="R27" i="204"/>
  <c r="G27" i="204"/>
  <c r="D27" i="204"/>
  <c r="R26" i="204"/>
  <c r="G26" i="204"/>
  <c r="D26" i="204"/>
  <c r="R25" i="204"/>
  <c r="G25" i="204"/>
  <c r="D25" i="204"/>
  <c r="R24" i="204"/>
  <c r="H24" i="204"/>
  <c r="G24" i="204"/>
  <c r="D24" i="204"/>
  <c r="R23" i="204"/>
  <c r="G23" i="204"/>
  <c r="D23" i="204"/>
  <c r="R22" i="204"/>
  <c r="G22" i="204"/>
  <c r="D22" i="204"/>
  <c r="R21" i="204"/>
  <c r="G21" i="204"/>
  <c r="D21" i="204"/>
  <c r="R20" i="204"/>
  <c r="G20" i="204"/>
  <c r="D20" i="204"/>
  <c r="R19" i="204"/>
  <c r="G19" i="204"/>
  <c r="D19" i="204"/>
  <c r="R18" i="204"/>
  <c r="G18" i="204"/>
  <c r="D18" i="204"/>
  <c r="R17" i="204"/>
  <c r="H17" i="204"/>
  <c r="G17" i="204"/>
  <c r="D17" i="204"/>
  <c r="R16" i="204"/>
  <c r="H16" i="204"/>
  <c r="G16" i="204"/>
  <c r="D16" i="204"/>
  <c r="R15" i="204"/>
  <c r="G15" i="204"/>
  <c r="D15" i="204"/>
  <c r="R14" i="204"/>
  <c r="G14" i="204"/>
  <c r="D14" i="204"/>
  <c r="R13" i="204"/>
  <c r="H13" i="204"/>
  <c r="G13" i="204"/>
  <c r="D13" i="204"/>
  <c r="R12" i="204"/>
  <c r="H12" i="204"/>
  <c r="G12" i="204"/>
  <c r="D12" i="204"/>
  <c r="R11" i="204"/>
  <c r="H11" i="204"/>
  <c r="G11" i="204"/>
  <c r="D11" i="204"/>
  <c r="R10" i="204"/>
  <c r="H10" i="204"/>
  <c r="G10" i="204"/>
  <c r="D10" i="204"/>
  <c r="R9" i="204"/>
  <c r="H9" i="204"/>
  <c r="G9" i="204"/>
  <c r="D9" i="204"/>
  <c r="R8" i="204"/>
  <c r="H8" i="204"/>
  <c r="G8" i="204"/>
  <c r="D8" i="204"/>
  <c r="R7" i="204"/>
  <c r="H7" i="204"/>
  <c r="G7" i="204"/>
  <c r="D7" i="204"/>
  <c r="R6" i="204"/>
  <c r="H6" i="204"/>
  <c r="G6" i="204"/>
  <c r="D6" i="204"/>
  <c r="T28" i="203"/>
  <c r="H18" i="203" s="1"/>
  <c r="S28" i="203"/>
  <c r="E26" i="203" s="1"/>
  <c r="R27" i="203"/>
  <c r="G27" i="203"/>
  <c r="D27" i="203"/>
  <c r="R26" i="203"/>
  <c r="G26" i="203"/>
  <c r="D26" i="203"/>
  <c r="R25" i="203"/>
  <c r="G25" i="203"/>
  <c r="D25" i="203"/>
  <c r="R24" i="203"/>
  <c r="G24" i="203"/>
  <c r="D24" i="203"/>
  <c r="R23" i="203"/>
  <c r="G23" i="203"/>
  <c r="D23" i="203"/>
  <c r="R22" i="203"/>
  <c r="G22" i="203"/>
  <c r="D22" i="203"/>
  <c r="R21" i="203"/>
  <c r="G21" i="203"/>
  <c r="D21" i="203"/>
  <c r="R20" i="203"/>
  <c r="G20" i="203"/>
  <c r="D20" i="203"/>
  <c r="R19" i="203"/>
  <c r="G19" i="203"/>
  <c r="D19" i="203"/>
  <c r="R18" i="203"/>
  <c r="G18" i="203"/>
  <c r="D18" i="203"/>
  <c r="R17" i="203"/>
  <c r="G17" i="203"/>
  <c r="D17" i="203"/>
  <c r="R16" i="203"/>
  <c r="G16" i="203"/>
  <c r="D16" i="203"/>
  <c r="R15" i="203"/>
  <c r="G15" i="203"/>
  <c r="D15" i="203"/>
  <c r="R14" i="203"/>
  <c r="G14" i="203"/>
  <c r="D14" i="203"/>
  <c r="R13" i="203"/>
  <c r="G13" i="203"/>
  <c r="D13" i="203"/>
  <c r="R12" i="203"/>
  <c r="G12" i="203"/>
  <c r="D12" i="203"/>
  <c r="R11" i="203"/>
  <c r="G11" i="203"/>
  <c r="D11" i="203"/>
  <c r="R10" i="203"/>
  <c r="G10" i="203"/>
  <c r="D10" i="203"/>
  <c r="R9" i="203"/>
  <c r="G9" i="203"/>
  <c r="D9" i="203"/>
  <c r="R8" i="203"/>
  <c r="G8" i="203"/>
  <c r="D8" i="203"/>
  <c r="R7" i="203"/>
  <c r="G7" i="203"/>
  <c r="D7" i="203"/>
  <c r="R6" i="203"/>
  <c r="G6" i="203"/>
  <c r="D6" i="203"/>
  <c r="T28" i="202"/>
  <c r="H24" i="202" s="1"/>
  <c r="S28" i="202"/>
  <c r="E20" i="202" s="1"/>
  <c r="R27" i="202"/>
  <c r="G27" i="202"/>
  <c r="D27" i="202"/>
  <c r="R26" i="202"/>
  <c r="G26" i="202"/>
  <c r="D26" i="202"/>
  <c r="R25" i="202"/>
  <c r="G25" i="202"/>
  <c r="D25" i="202"/>
  <c r="R24" i="202"/>
  <c r="G24" i="202"/>
  <c r="D24" i="202"/>
  <c r="R23" i="202"/>
  <c r="G23" i="202"/>
  <c r="D23" i="202"/>
  <c r="R22" i="202"/>
  <c r="G22" i="202"/>
  <c r="D22" i="202"/>
  <c r="R21" i="202"/>
  <c r="G21" i="202"/>
  <c r="D21" i="202"/>
  <c r="R20" i="202"/>
  <c r="G20" i="202"/>
  <c r="D20" i="202"/>
  <c r="R19" i="202"/>
  <c r="G19" i="202"/>
  <c r="D19" i="202"/>
  <c r="R18" i="202"/>
  <c r="G18" i="202"/>
  <c r="D18" i="202"/>
  <c r="R17" i="202"/>
  <c r="G17" i="202"/>
  <c r="D17" i="202"/>
  <c r="R16" i="202"/>
  <c r="G16" i="202"/>
  <c r="D16" i="202"/>
  <c r="R15" i="202"/>
  <c r="G15" i="202"/>
  <c r="D15" i="202"/>
  <c r="R14" i="202"/>
  <c r="G14" i="202"/>
  <c r="D14" i="202"/>
  <c r="R13" i="202"/>
  <c r="G13" i="202"/>
  <c r="D13" i="202"/>
  <c r="R12" i="202"/>
  <c r="G12" i="202"/>
  <c r="D12" i="202"/>
  <c r="R11" i="202"/>
  <c r="G11" i="202"/>
  <c r="D11" i="202"/>
  <c r="R10" i="202"/>
  <c r="G10" i="202"/>
  <c r="D10" i="202"/>
  <c r="R9" i="202"/>
  <c r="G9" i="202"/>
  <c r="D9" i="202"/>
  <c r="R8" i="202"/>
  <c r="G8" i="202"/>
  <c r="D8" i="202"/>
  <c r="R7" i="202"/>
  <c r="G7" i="202"/>
  <c r="D7" i="202"/>
  <c r="R6" i="202"/>
  <c r="G6" i="202"/>
  <c r="D6" i="202"/>
  <c r="T28" i="201"/>
  <c r="H26" i="201" s="1"/>
  <c r="S28" i="201"/>
  <c r="E25" i="201" s="1"/>
  <c r="R27" i="201"/>
  <c r="G27" i="201"/>
  <c r="D27" i="201"/>
  <c r="R26" i="201"/>
  <c r="G26" i="201"/>
  <c r="E26" i="201"/>
  <c r="D26" i="201"/>
  <c r="R25" i="201"/>
  <c r="G25" i="201"/>
  <c r="D25" i="201"/>
  <c r="R24" i="201"/>
  <c r="G24" i="201"/>
  <c r="E24" i="201"/>
  <c r="D24" i="201"/>
  <c r="R23" i="201"/>
  <c r="G23" i="201"/>
  <c r="D23" i="201"/>
  <c r="R22" i="201"/>
  <c r="G22" i="201"/>
  <c r="E22" i="201"/>
  <c r="D22" i="201"/>
  <c r="R21" i="201"/>
  <c r="G21" i="201"/>
  <c r="D21" i="201"/>
  <c r="R20" i="201"/>
  <c r="G20" i="201"/>
  <c r="E20" i="201"/>
  <c r="D20" i="201"/>
  <c r="R19" i="201"/>
  <c r="G19" i="201"/>
  <c r="E19" i="201"/>
  <c r="D19" i="201"/>
  <c r="R18" i="201"/>
  <c r="G18" i="201"/>
  <c r="D18" i="201"/>
  <c r="R17" i="201"/>
  <c r="G17" i="201"/>
  <c r="E17" i="201"/>
  <c r="D17" i="201"/>
  <c r="R16" i="201"/>
  <c r="G16" i="201"/>
  <c r="E16" i="201"/>
  <c r="D16" i="201"/>
  <c r="R15" i="201"/>
  <c r="G15" i="201"/>
  <c r="E15" i="201"/>
  <c r="D15" i="201"/>
  <c r="R14" i="201"/>
  <c r="G14" i="201"/>
  <c r="E14" i="201"/>
  <c r="D14" i="201"/>
  <c r="R13" i="201"/>
  <c r="G13" i="201"/>
  <c r="E13" i="201"/>
  <c r="D13" i="201"/>
  <c r="R12" i="201"/>
  <c r="G12" i="201"/>
  <c r="D12" i="201"/>
  <c r="R11" i="201"/>
  <c r="G11" i="201"/>
  <c r="E11" i="201"/>
  <c r="D11" i="201"/>
  <c r="R10" i="201"/>
  <c r="G10" i="201"/>
  <c r="E10" i="201"/>
  <c r="D10" i="201"/>
  <c r="R9" i="201"/>
  <c r="G9" i="201"/>
  <c r="E9" i="201"/>
  <c r="D9" i="201"/>
  <c r="R8" i="201"/>
  <c r="G8" i="201"/>
  <c r="E8" i="201"/>
  <c r="D8" i="201"/>
  <c r="R7" i="201"/>
  <c r="G7" i="201"/>
  <c r="E7" i="201"/>
  <c r="D7" i="201"/>
  <c r="R6" i="201"/>
  <c r="G6" i="201"/>
  <c r="D6" i="201"/>
  <c r="T28" i="200"/>
  <c r="H20" i="200" s="1"/>
  <c r="S28" i="200"/>
  <c r="E25" i="200" s="1"/>
  <c r="R27" i="200"/>
  <c r="G27" i="200"/>
  <c r="D27" i="200"/>
  <c r="R26" i="200"/>
  <c r="G26" i="200"/>
  <c r="D26" i="200"/>
  <c r="R25" i="200"/>
  <c r="G25" i="200"/>
  <c r="D25" i="200"/>
  <c r="R24" i="200"/>
  <c r="G24" i="200"/>
  <c r="D24" i="200"/>
  <c r="R23" i="200"/>
  <c r="G23" i="200"/>
  <c r="D23" i="200"/>
  <c r="R22" i="200"/>
  <c r="G22" i="200"/>
  <c r="D22" i="200"/>
  <c r="R21" i="200"/>
  <c r="G21" i="200"/>
  <c r="D21" i="200"/>
  <c r="R20" i="200"/>
  <c r="G20" i="200"/>
  <c r="D20" i="200"/>
  <c r="R19" i="200"/>
  <c r="H19" i="200"/>
  <c r="G19" i="200"/>
  <c r="D19" i="200"/>
  <c r="R18" i="200"/>
  <c r="H18" i="200"/>
  <c r="G18" i="200"/>
  <c r="E18" i="200"/>
  <c r="D18" i="200"/>
  <c r="R17" i="200"/>
  <c r="G17" i="200"/>
  <c r="D17" i="200"/>
  <c r="R16" i="200"/>
  <c r="G16" i="200"/>
  <c r="D16" i="200"/>
  <c r="R15" i="200"/>
  <c r="G15" i="200"/>
  <c r="E15" i="200"/>
  <c r="D15" i="200"/>
  <c r="R14" i="200"/>
  <c r="H14" i="200"/>
  <c r="G14" i="200"/>
  <c r="D14" i="200"/>
  <c r="R13" i="200"/>
  <c r="H13" i="200"/>
  <c r="G13" i="200"/>
  <c r="D13" i="200"/>
  <c r="R12" i="200"/>
  <c r="G12" i="200"/>
  <c r="D12" i="200"/>
  <c r="R11" i="200"/>
  <c r="H11" i="200"/>
  <c r="G11" i="200"/>
  <c r="E11" i="200"/>
  <c r="D11" i="200"/>
  <c r="R10" i="200"/>
  <c r="H10" i="200"/>
  <c r="G10" i="200"/>
  <c r="E10" i="200"/>
  <c r="D10" i="200"/>
  <c r="R9" i="200"/>
  <c r="G9" i="200"/>
  <c r="D9" i="200"/>
  <c r="R8" i="200"/>
  <c r="G8" i="200"/>
  <c r="E8" i="200"/>
  <c r="D8" i="200"/>
  <c r="R7" i="200"/>
  <c r="G7" i="200"/>
  <c r="E7" i="200"/>
  <c r="D7" i="200"/>
  <c r="R6" i="200"/>
  <c r="H6" i="200"/>
  <c r="G6" i="200"/>
  <c r="D6" i="200"/>
  <c r="T28" i="199"/>
  <c r="H13" i="199" s="1"/>
  <c r="S28" i="199"/>
  <c r="E27" i="199" s="1"/>
  <c r="R27" i="199"/>
  <c r="G27" i="199"/>
  <c r="D27" i="199"/>
  <c r="R26" i="199"/>
  <c r="G26" i="199"/>
  <c r="D26" i="199"/>
  <c r="R25" i="199"/>
  <c r="G25" i="199"/>
  <c r="D25" i="199"/>
  <c r="R24" i="199"/>
  <c r="G24" i="199"/>
  <c r="D24" i="199"/>
  <c r="R23" i="199"/>
  <c r="G23" i="199"/>
  <c r="D23" i="199"/>
  <c r="R22" i="199"/>
  <c r="G22" i="199"/>
  <c r="D22" i="199"/>
  <c r="R21" i="199"/>
  <c r="H21" i="199"/>
  <c r="G21" i="199"/>
  <c r="D21" i="199"/>
  <c r="R20" i="199"/>
  <c r="G20" i="199"/>
  <c r="D20" i="199"/>
  <c r="R19" i="199"/>
  <c r="G19" i="199"/>
  <c r="D19" i="199"/>
  <c r="R18" i="199"/>
  <c r="G18" i="199"/>
  <c r="D18" i="199"/>
  <c r="R17" i="199"/>
  <c r="G17" i="199"/>
  <c r="D17" i="199"/>
  <c r="R16" i="199"/>
  <c r="G16" i="199"/>
  <c r="D16" i="199"/>
  <c r="R15" i="199"/>
  <c r="G15" i="199"/>
  <c r="D15" i="199"/>
  <c r="R14" i="199"/>
  <c r="G14" i="199"/>
  <c r="D14" i="199"/>
  <c r="R13" i="199"/>
  <c r="G13" i="199"/>
  <c r="D13" i="199"/>
  <c r="R12" i="199"/>
  <c r="G12" i="199"/>
  <c r="D12" i="199"/>
  <c r="R11" i="199"/>
  <c r="G11" i="199"/>
  <c r="D11" i="199"/>
  <c r="R10" i="199"/>
  <c r="G10" i="199"/>
  <c r="D10" i="199"/>
  <c r="R9" i="199"/>
  <c r="G9" i="199"/>
  <c r="D9" i="199"/>
  <c r="R8" i="199"/>
  <c r="H8" i="199"/>
  <c r="G8" i="199"/>
  <c r="D8" i="199"/>
  <c r="R7" i="199"/>
  <c r="G7" i="199"/>
  <c r="D7" i="199"/>
  <c r="R6" i="199"/>
  <c r="G6" i="199"/>
  <c r="D6" i="199"/>
  <c r="T28" i="198"/>
  <c r="H13" i="198" s="1"/>
  <c r="S28" i="198"/>
  <c r="E27" i="198" s="1"/>
  <c r="R27" i="198"/>
  <c r="G27" i="198"/>
  <c r="D27" i="198"/>
  <c r="R26" i="198"/>
  <c r="G26" i="198"/>
  <c r="D26" i="198"/>
  <c r="R25" i="198"/>
  <c r="G25" i="198"/>
  <c r="D25" i="198"/>
  <c r="R24" i="198"/>
  <c r="G24" i="198"/>
  <c r="D24" i="198"/>
  <c r="R23" i="198"/>
  <c r="G23" i="198"/>
  <c r="D23" i="198"/>
  <c r="R22" i="198"/>
  <c r="G22" i="198"/>
  <c r="E22" i="198"/>
  <c r="D22" i="198"/>
  <c r="R21" i="198"/>
  <c r="H21" i="198"/>
  <c r="G21" i="198"/>
  <c r="D21" i="198"/>
  <c r="R20" i="198"/>
  <c r="G20" i="198"/>
  <c r="D20" i="198"/>
  <c r="R19" i="198"/>
  <c r="H19" i="198"/>
  <c r="G19" i="198"/>
  <c r="D19" i="198"/>
  <c r="R18" i="198"/>
  <c r="G18" i="198"/>
  <c r="D18" i="198"/>
  <c r="R17" i="198"/>
  <c r="H17" i="198"/>
  <c r="G17" i="198"/>
  <c r="D17" i="198"/>
  <c r="R16" i="198"/>
  <c r="G16" i="198"/>
  <c r="D16" i="198"/>
  <c r="R15" i="198"/>
  <c r="H15" i="198"/>
  <c r="G15" i="198"/>
  <c r="E15" i="198"/>
  <c r="D15" i="198"/>
  <c r="R14" i="198"/>
  <c r="H14" i="198"/>
  <c r="G14" i="198"/>
  <c r="D14" i="198"/>
  <c r="R13" i="198"/>
  <c r="G13" i="198"/>
  <c r="D13" i="198"/>
  <c r="R12" i="198"/>
  <c r="H12" i="198"/>
  <c r="G12" i="198"/>
  <c r="E12" i="198"/>
  <c r="D12" i="198"/>
  <c r="R11" i="198"/>
  <c r="G11" i="198"/>
  <c r="E11" i="198"/>
  <c r="D11" i="198"/>
  <c r="R10" i="198"/>
  <c r="G10" i="198"/>
  <c r="D10" i="198"/>
  <c r="R9" i="198"/>
  <c r="H9" i="198"/>
  <c r="G9" i="198"/>
  <c r="D9" i="198"/>
  <c r="R8" i="198"/>
  <c r="G8" i="198"/>
  <c r="D8" i="198"/>
  <c r="R7" i="198"/>
  <c r="H7" i="198"/>
  <c r="G7" i="198"/>
  <c r="D7" i="198"/>
  <c r="R6" i="198"/>
  <c r="G6" i="198"/>
  <c r="E6" i="198"/>
  <c r="D6" i="198"/>
  <c r="T28" i="197"/>
  <c r="G28" i="197" s="1"/>
  <c r="S28" i="197"/>
  <c r="D28" i="197" s="1"/>
  <c r="R27" i="197"/>
  <c r="G27" i="197"/>
  <c r="D27" i="197"/>
  <c r="R26" i="197"/>
  <c r="G26" i="197"/>
  <c r="D26" i="197"/>
  <c r="R25" i="197"/>
  <c r="G25" i="197"/>
  <c r="D25" i="197"/>
  <c r="R24" i="197"/>
  <c r="G24" i="197"/>
  <c r="D24" i="197"/>
  <c r="R23" i="197"/>
  <c r="H23" i="197"/>
  <c r="G23" i="197"/>
  <c r="D23" i="197"/>
  <c r="R22" i="197"/>
  <c r="G22" i="197"/>
  <c r="D22" i="197"/>
  <c r="R21" i="197"/>
  <c r="G21" i="197"/>
  <c r="D21" i="197"/>
  <c r="R20" i="197"/>
  <c r="G20" i="197"/>
  <c r="D20" i="197"/>
  <c r="R19" i="197"/>
  <c r="G19" i="197"/>
  <c r="D19" i="197"/>
  <c r="R18" i="197"/>
  <c r="H18" i="197"/>
  <c r="G18" i="197"/>
  <c r="D18" i="197"/>
  <c r="R17" i="197"/>
  <c r="G17" i="197"/>
  <c r="D17" i="197"/>
  <c r="R16" i="197"/>
  <c r="G16" i="197"/>
  <c r="D16" i="197"/>
  <c r="R15" i="197"/>
  <c r="G15" i="197"/>
  <c r="D15" i="197"/>
  <c r="R14" i="197"/>
  <c r="G14" i="197"/>
  <c r="D14" i="197"/>
  <c r="R13" i="197"/>
  <c r="G13" i="197"/>
  <c r="D13" i="197"/>
  <c r="R12" i="197"/>
  <c r="G12" i="197"/>
  <c r="D12" i="197"/>
  <c r="R11" i="197"/>
  <c r="G11" i="197"/>
  <c r="D11" i="197"/>
  <c r="R10" i="197"/>
  <c r="G10" i="197"/>
  <c r="D10" i="197"/>
  <c r="R9" i="197"/>
  <c r="G9" i="197"/>
  <c r="D9" i="197"/>
  <c r="R8" i="197"/>
  <c r="G8" i="197"/>
  <c r="D8" i="197"/>
  <c r="R7" i="197"/>
  <c r="G7" i="197"/>
  <c r="D7" i="197"/>
  <c r="R6" i="197"/>
  <c r="G6" i="197"/>
  <c r="D6" i="197"/>
  <c r="T28" i="196"/>
  <c r="H21" i="196" s="1"/>
  <c r="S28" i="196"/>
  <c r="R27" i="196"/>
  <c r="G27" i="196"/>
  <c r="D27" i="196"/>
  <c r="R26" i="196"/>
  <c r="G26" i="196"/>
  <c r="D26" i="196"/>
  <c r="R25" i="196"/>
  <c r="G25" i="196"/>
  <c r="D25" i="196"/>
  <c r="R24" i="196"/>
  <c r="G24" i="196"/>
  <c r="D24" i="196"/>
  <c r="R23" i="196"/>
  <c r="G23" i="196"/>
  <c r="D23" i="196"/>
  <c r="R22" i="196"/>
  <c r="G22" i="196"/>
  <c r="D22" i="196"/>
  <c r="R21" i="196"/>
  <c r="G21" i="196"/>
  <c r="D21" i="196"/>
  <c r="R20" i="196"/>
  <c r="G20" i="196"/>
  <c r="D20" i="196"/>
  <c r="R19" i="196"/>
  <c r="H19" i="196"/>
  <c r="G19" i="196"/>
  <c r="D19" i="196"/>
  <c r="R18" i="196"/>
  <c r="G18" i="196"/>
  <c r="D18" i="196"/>
  <c r="R17" i="196"/>
  <c r="G17" i="196"/>
  <c r="D17" i="196"/>
  <c r="R16" i="196"/>
  <c r="G16" i="196"/>
  <c r="D16" i="196"/>
  <c r="R15" i="196"/>
  <c r="G15" i="196"/>
  <c r="D15" i="196"/>
  <c r="R14" i="196"/>
  <c r="G14" i="196"/>
  <c r="D14" i="196"/>
  <c r="R13" i="196"/>
  <c r="G13" i="196"/>
  <c r="D13" i="196"/>
  <c r="R12" i="196"/>
  <c r="G12" i="196"/>
  <c r="D12" i="196"/>
  <c r="R11" i="196"/>
  <c r="H11" i="196"/>
  <c r="G11" i="196"/>
  <c r="D11" i="196"/>
  <c r="R10" i="196"/>
  <c r="G10" i="196"/>
  <c r="D10" i="196"/>
  <c r="R9" i="196"/>
  <c r="G9" i="196"/>
  <c r="D9" i="196"/>
  <c r="R8" i="196"/>
  <c r="H8" i="196"/>
  <c r="G8" i="196"/>
  <c r="D8" i="196"/>
  <c r="R7" i="196"/>
  <c r="G7" i="196"/>
  <c r="D7" i="196"/>
  <c r="R6" i="196"/>
  <c r="G6" i="196"/>
  <c r="D6" i="196"/>
  <c r="T28" i="195"/>
  <c r="S28" i="195"/>
  <c r="E26" i="195" s="1"/>
  <c r="R27" i="195"/>
  <c r="G27" i="195"/>
  <c r="D27" i="195"/>
  <c r="R26" i="195"/>
  <c r="G26" i="195"/>
  <c r="D26" i="195"/>
  <c r="R25" i="195"/>
  <c r="G25" i="195"/>
  <c r="D25" i="195"/>
  <c r="R24" i="195"/>
  <c r="G24" i="195"/>
  <c r="D24" i="195"/>
  <c r="R23" i="195"/>
  <c r="G23" i="195"/>
  <c r="E23" i="195"/>
  <c r="D23" i="195"/>
  <c r="R22" i="195"/>
  <c r="G22" i="195"/>
  <c r="D22" i="195"/>
  <c r="R21" i="195"/>
  <c r="G21" i="195"/>
  <c r="D21" i="195"/>
  <c r="R20" i="195"/>
  <c r="G20" i="195"/>
  <c r="E20" i="195"/>
  <c r="D20" i="195"/>
  <c r="R19" i="195"/>
  <c r="G19" i="195"/>
  <c r="D19" i="195"/>
  <c r="R18" i="195"/>
  <c r="G18" i="195"/>
  <c r="E18" i="195"/>
  <c r="D18" i="195"/>
  <c r="R17" i="195"/>
  <c r="G17" i="195"/>
  <c r="D17" i="195"/>
  <c r="R16" i="195"/>
  <c r="G16" i="195"/>
  <c r="D16" i="195"/>
  <c r="R15" i="195"/>
  <c r="G15" i="195"/>
  <c r="E15" i="195"/>
  <c r="D15" i="195"/>
  <c r="R14" i="195"/>
  <c r="G14" i="195"/>
  <c r="D14" i="195"/>
  <c r="R13" i="195"/>
  <c r="G13" i="195"/>
  <c r="D13" i="195"/>
  <c r="R12" i="195"/>
  <c r="G12" i="195"/>
  <c r="E12" i="195"/>
  <c r="D12" i="195"/>
  <c r="R11" i="195"/>
  <c r="G11" i="195"/>
  <c r="D11" i="195"/>
  <c r="R10" i="195"/>
  <c r="G10" i="195"/>
  <c r="D10" i="195"/>
  <c r="R9" i="195"/>
  <c r="G9" i="195"/>
  <c r="E9" i="195"/>
  <c r="D9" i="195"/>
  <c r="R8" i="195"/>
  <c r="G8" i="195"/>
  <c r="D8" i="195"/>
  <c r="R7" i="195"/>
  <c r="G7" i="195"/>
  <c r="D7" i="195"/>
  <c r="R6" i="195"/>
  <c r="G6" i="195"/>
  <c r="E6" i="195"/>
  <c r="D6" i="195"/>
  <c r="T28" i="194"/>
  <c r="H24" i="194" s="1"/>
  <c r="S28" i="194"/>
  <c r="E26" i="194" s="1"/>
  <c r="R27" i="194"/>
  <c r="G27" i="194"/>
  <c r="D27" i="194"/>
  <c r="R26" i="194"/>
  <c r="G26" i="194"/>
  <c r="D26" i="194"/>
  <c r="R25" i="194"/>
  <c r="G25" i="194"/>
  <c r="E25" i="194"/>
  <c r="D25" i="194"/>
  <c r="R24" i="194"/>
  <c r="G24" i="194"/>
  <c r="D24" i="194"/>
  <c r="R23" i="194"/>
  <c r="G23" i="194"/>
  <c r="D23" i="194"/>
  <c r="R22" i="194"/>
  <c r="G22" i="194"/>
  <c r="D22" i="194"/>
  <c r="R21" i="194"/>
  <c r="G21" i="194"/>
  <c r="D21" i="194"/>
  <c r="R20" i="194"/>
  <c r="G20" i="194"/>
  <c r="D20" i="194"/>
  <c r="R19" i="194"/>
  <c r="G19" i="194"/>
  <c r="D19" i="194"/>
  <c r="R18" i="194"/>
  <c r="G18" i="194"/>
  <c r="D18" i="194"/>
  <c r="R17" i="194"/>
  <c r="G17" i="194"/>
  <c r="D17" i="194"/>
  <c r="R16" i="194"/>
  <c r="G16" i="194"/>
  <c r="D16" i="194"/>
  <c r="R15" i="194"/>
  <c r="G15" i="194"/>
  <c r="D15" i="194"/>
  <c r="R14" i="194"/>
  <c r="G14" i="194"/>
  <c r="E14" i="194"/>
  <c r="D14" i="194"/>
  <c r="R13" i="194"/>
  <c r="G13" i="194"/>
  <c r="D13" i="194"/>
  <c r="R12" i="194"/>
  <c r="G12" i="194"/>
  <c r="E12" i="194"/>
  <c r="D12" i="194"/>
  <c r="R11" i="194"/>
  <c r="G11" i="194"/>
  <c r="D11" i="194"/>
  <c r="R10" i="194"/>
  <c r="G10" i="194"/>
  <c r="D10" i="194"/>
  <c r="R9" i="194"/>
  <c r="G9" i="194"/>
  <c r="D9" i="194"/>
  <c r="R8" i="194"/>
  <c r="G8" i="194"/>
  <c r="D8" i="194"/>
  <c r="R7" i="194"/>
  <c r="G7" i="194"/>
  <c r="D7" i="194"/>
  <c r="R6" i="194"/>
  <c r="G6" i="194"/>
  <c r="D6" i="194"/>
  <c r="T28" i="193"/>
  <c r="H26" i="193" s="1"/>
  <c r="S28" i="193"/>
  <c r="D28" i="193" s="1"/>
  <c r="R27" i="193"/>
  <c r="G27" i="193"/>
  <c r="D27" i="193"/>
  <c r="R26" i="193"/>
  <c r="G26" i="193"/>
  <c r="D26" i="193"/>
  <c r="R25" i="193"/>
  <c r="G25" i="193"/>
  <c r="D25" i="193"/>
  <c r="R24" i="193"/>
  <c r="G24" i="193"/>
  <c r="D24" i="193"/>
  <c r="R23" i="193"/>
  <c r="G23" i="193"/>
  <c r="D23" i="193"/>
  <c r="R22" i="193"/>
  <c r="G22" i="193"/>
  <c r="D22" i="193"/>
  <c r="R21" i="193"/>
  <c r="G21" i="193"/>
  <c r="D21" i="193"/>
  <c r="R20" i="193"/>
  <c r="G20" i="193"/>
  <c r="D20" i="193"/>
  <c r="R19" i="193"/>
  <c r="G19" i="193"/>
  <c r="D19" i="193"/>
  <c r="R18" i="193"/>
  <c r="G18" i="193"/>
  <c r="D18" i="193"/>
  <c r="R17" i="193"/>
  <c r="G17" i="193"/>
  <c r="D17" i="193"/>
  <c r="R16" i="193"/>
  <c r="G16" i="193"/>
  <c r="D16" i="193"/>
  <c r="R15" i="193"/>
  <c r="G15" i="193"/>
  <c r="D15" i="193"/>
  <c r="R14" i="193"/>
  <c r="G14" i="193"/>
  <c r="D14" i="193"/>
  <c r="R13" i="193"/>
  <c r="G13" i="193"/>
  <c r="D13" i="193"/>
  <c r="R12" i="193"/>
  <c r="G12" i="193"/>
  <c r="D12" i="193"/>
  <c r="R11" i="193"/>
  <c r="G11" i="193"/>
  <c r="D11" i="193"/>
  <c r="R10" i="193"/>
  <c r="G10" i="193"/>
  <c r="D10" i="193"/>
  <c r="R9" i="193"/>
  <c r="G9" i="193"/>
  <c r="D9" i="193"/>
  <c r="R8" i="193"/>
  <c r="G8" i="193"/>
  <c r="D8" i="193"/>
  <c r="R7" i="193"/>
  <c r="G7" i="193"/>
  <c r="D7" i="193"/>
  <c r="R6" i="193"/>
  <c r="G6" i="193"/>
  <c r="D6" i="193"/>
  <c r="T28" i="192"/>
  <c r="H22" i="192" s="1"/>
  <c r="S28" i="192"/>
  <c r="D28" i="192" s="1"/>
  <c r="R27" i="192"/>
  <c r="G27" i="192"/>
  <c r="D27" i="192"/>
  <c r="R26" i="192"/>
  <c r="G26" i="192"/>
  <c r="D26" i="192"/>
  <c r="R25" i="192"/>
  <c r="G25" i="192"/>
  <c r="D25" i="192"/>
  <c r="R24" i="192"/>
  <c r="G24" i="192"/>
  <c r="D24" i="192"/>
  <c r="R23" i="192"/>
  <c r="G23" i="192"/>
  <c r="D23" i="192"/>
  <c r="R22" i="192"/>
  <c r="G22" i="192"/>
  <c r="D22" i="192"/>
  <c r="R21" i="192"/>
  <c r="G21" i="192"/>
  <c r="D21" i="192"/>
  <c r="R20" i="192"/>
  <c r="G20" i="192"/>
  <c r="D20" i="192"/>
  <c r="R19" i="192"/>
  <c r="G19" i="192"/>
  <c r="D19" i="192"/>
  <c r="R18" i="192"/>
  <c r="G18" i="192"/>
  <c r="D18" i="192"/>
  <c r="R17" i="192"/>
  <c r="G17" i="192"/>
  <c r="D17" i="192"/>
  <c r="R16" i="192"/>
  <c r="G16" i="192"/>
  <c r="D16" i="192"/>
  <c r="R15" i="192"/>
  <c r="G15" i="192"/>
  <c r="D15" i="192"/>
  <c r="R14" i="192"/>
  <c r="G14" i="192"/>
  <c r="D14" i="192"/>
  <c r="R13" i="192"/>
  <c r="G13" i="192"/>
  <c r="D13" i="192"/>
  <c r="R12" i="192"/>
  <c r="G12" i="192"/>
  <c r="D12" i="192"/>
  <c r="R11" i="192"/>
  <c r="G11" i="192"/>
  <c r="D11" i="192"/>
  <c r="R10" i="192"/>
  <c r="G10" i="192"/>
  <c r="D10" i="192"/>
  <c r="R9" i="192"/>
  <c r="G9" i="192"/>
  <c r="D9" i="192"/>
  <c r="R8" i="192"/>
  <c r="G8" i="192"/>
  <c r="D8" i="192"/>
  <c r="R7" i="192"/>
  <c r="G7" i="192"/>
  <c r="D7" i="192"/>
  <c r="R6" i="192"/>
  <c r="G6" i="192"/>
  <c r="D6" i="192"/>
  <c r="T28" i="191"/>
  <c r="G28" i="191" s="1"/>
  <c r="S28" i="191"/>
  <c r="E19" i="191" s="1"/>
  <c r="R27" i="191"/>
  <c r="G27" i="191"/>
  <c r="D27" i="191"/>
  <c r="R26" i="191"/>
  <c r="G26" i="191"/>
  <c r="D26" i="191"/>
  <c r="R25" i="191"/>
  <c r="G25" i="191"/>
  <c r="D25" i="191"/>
  <c r="R24" i="191"/>
  <c r="G24" i="191"/>
  <c r="D24" i="191"/>
  <c r="R23" i="191"/>
  <c r="G23" i="191"/>
  <c r="D23" i="191"/>
  <c r="R22" i="191"/>
  <c r="G22" i="191"/>
  <c r="D22" i="191"/>
  <c r="R21" i="191"/>
  <c r="G21" i="191"/>
  <c r="D21" i="191"/>
  <c r="R20" i="191"/>
  <c r="G20" i="191"/>
  <c r="D20" i="191"/>
  <c r="R19" i="191"/>
  <c r="G19" i="191"/>
  <c r="D19" i="191"/>
  <c r="R18" i="191"/>
  <c r="G18" i="191"/>
  <c r="D18" i="191"/>
  <c r="R17" i="191"/>
  <c r="G17" i="191"/>
  <c r="D17" i="191"/>
  <c r="R16" i="191"/>
  <c r="G16" i="191"/>
  <c r="D16" i="191"/>
  <c r="R15" i="191"/>
  <c r="G15" i="191"/>
  <c r="D15" i="191"/>
  <c r="R14" i="191"/>
  <c r="G14" i="191"/>
  <c r="D14" i="191"/>
  <c r="R13" i="191"/>
  <c r="G13" i="191"/>
  <c r="D13" i="191"/>
  <c r="R12" i="191"/>
  <c r="G12" i="191"/>
  <c r="D12" i="191"/>
  <c r="R11" i="191"/>
  <c r="G11" i="191"/>
  <c r="D11" i="191"/>
  <c r="R10" i="191"/>
  <c r="G10" i="191"/>
  <c r="D10" i="191"/>
  <c r="R9" i="191"/>
  <c r="G9" i="191"/>
  <c r="D9" i="191"/>
  <c r="R8" i="191"/>
  <c r="G8" i="191"/>
  <c r="D8" i="191"/>
  <c r="R7" i="191"/>
  <c r="G7" i="191"/>
  <c r="D7" i="191"/>
  <c r="R6" i="191"/>
  <c r="G6" i="191"/>
  <c r="D6" i="191"/>
  <c r="T28" i="190"/>
  <c r="H11" i="190" s="1"/>
  <c r="S28" i="190"/>
  <c r="E26" i="190" s="1"/>
  <c r="R27" i="190"/>
  <c r="G27" i="190"/>
  <c r="D27" i="190"/>
  <c r="R26" i="190"/>
  <c r="G26" i="190"/>
  <c r="D26" i="190"/>
  <c r="R25" i="190"/>
  <c r="G25" i="190"/>
  <c r="D25" i="190"/>
  <c r="R24" i="190"/>
  <c r="G24" i="190"/>
  <c r="D24" i="190"/>
  <c r="R23" i="190"/>
  <c r="G23" i="190"/>
  <c r="D23" i="190"/>
  <c r="R22" i="190"/>
  <c r="G22" i="190"/>
  <c r="D22" i="190"/>
  <c r="R21" i="190"/>
  <c r="G21" i="190"/>
  <c r="D21" i="190"/>
  <c r="R20" i="190"/>
  <c r="G20" i="190"/>
  <c r="D20" i="190"/>
  <c r="R19" i="190"/>
  <c r="G19" i="190"/>
  <c r="D19" i="190"/>
  <c r="R18" i="190"/>
  <c r="G18" i="190"/>
  <c r="D18" i="190"/>
  <c r="R17" i="190"/>
  <c r="G17" i="190"/>
  <c r="D17" i="190"/>
  <c r="R16" i="190"/>
  <c r="G16" i="190"/>
  <c r="D16" i="190"/>
  <c r="R15" i="190"/>
  <c r="G15" i="190"/>
  <c r="D15" i="190"/>
  <c r="R14" i="190"/>
  <c r="G14" i="190"/>
  <c r="D14" i="190"/>
  <c r="R13" i="190"/>
  <c r="G13" i="190"/>
  <c r="D13" i="190"/>
  <c r="R12" i="190"/>
  <c r="G12" i="190"/>
  <c r="D12" i="190"/>
  <c r="R11" i="190"/>
  <c r="G11" i="190"/>
  <c r="D11" i="190"/>
  <c r="R10" i="190"/>
  <c r="G10" i="190"/>
  <c r="D10" i="190"/>
  <c r="R9" i="190"/>
  <c r="G9" i="190"/>
  <c r="D9" i="190"/>
  <c r="R8" i="190"/>
  <c r="G8" i="190"/>
  <c r="D8" i="190"/>
  <c r="R7" i="190"/>
  <c r="G7" i="190"/>
  <c r="D7" i="190"/>
  <c r="R6" i="190"/>
  <c r="G6" i="190"/>
  <c r="D6" i="190"/>
  <c r="T28" i="189"/>
  <c r="H26" i="189" s="1"/>
  <c r="S28" i="189"/>
  <c r="E25" i="189" s="1"/>
  <c r="R27" i="189"/>
  <c r="G27" i="189"/>
  <c r="D27" i="189"/>
  <c r="R26" i="189"/>
  <c r="G26" i="189"/>
  <c r="D26" i="189"/>
  <c r="R25" i="189"/>
  <c r="G25" i="189"/>
  <c r="D25" i="189"/>
  <c r="R24" i="189"/>
  <c r="G24" i="189"/>
  <c r="D24" i="189"/>
  <c r="R23" i="189"/>
  <c r="G23" i="189"/>
  <c r="D23" i="189"/>
  <c r="R22" i="189"/>
  <c r="G22" i="189"/>
  <c r="D22" i="189"/>
  <c r="R21" i="189"/>
  <c r="G21" i="189"/>
  <c r="D21" i="189"/>
  <c r="R20" i="189"/>
  <c r="G20" i="189"/>
  <c r="D20" i="189"/>
  <c r="R19" i="189"/>
  <c r="G19" i="189"/>
  <c r="D19" i="189"/>
  <c r="R18" i="189"/>
  <c r="G18" i="189"/>
  <c r="D18" i="189"/>
  <c r="R17" i="189"/>
  <c r="G17" i="189"/>
  <c r="D17" i="189"/>
  <c r="R16" i="189"/>
  <c r="G16" i="189"/>
  <c r="D16" i="189"/>
  <c r="R15" i="189"/>
  <c r="G15" i="189"/>
  <c r="D15" i="189"/>
  <c r="R14" i="189"/>
  <c r="G14" i="189"/>
  <c r="D14" i="189"/>
  <c r="R13" i="189"/>
  <c r="G13" i="189"/>
  <c r="D13" i="189"/>
  <c r="R12" i="189"/>
  <c r="G12" i="189"/>
  <c r="D12" i="189"/>
  <c r="R11" i="189"/>
  <c r="G11" i="189"/>
  <c r="D11" i="189"/>
  <c r="R10" i="189"/>
  <c r="G10" i="189"/>
  <c r="D10" i="189"/>
  <c r="R9" i="189"/>
  <c r="G9" i="189"/>
  <c r="D9" i="189"/>
  <c r="R8" i="189"/>
  <c r="G8" i="189"/>
  <c r="D8" i="189"/>
  <c r="F8" i="189" s="1"/>
  <c r="R7" i="189"/>
  <c r="G7" i="189"/>
  <c r="D7" i="189"/>
  <c r="R6" i="189"/>
  <c r="G6" i="189"/>
  <c r="E6" i="189"/>
  <c r="D6" i="189"/>
  <c r="T28" i="188"/>
  <c r="H16" i="188" s="1"/>
  <c r="S28" i="188"/>
  <c r="E25" i="188" s="1"/>
  <c r="R27" i="188"/>
  <c r="G27" i="188"/>
  <c r="D27" i="188"/>
  <c r="R26" i="188"/>
  <c r="G26" i="188"/>
  <c r="D26" i="188"/>
  <c r="R25" i="188"/>
  <c r="G25" i="188"/>
  <c r="D25" i="188"/>
  <c r="R24" i="188"/>
  <c r="G24" i="188"/>
  <c r="D24" i="188"/>
  <c r="R23" i="188"/>
  <c r="G23" i="188"/>
  <c r="D23" i="188"/>
  <c r="R22" i="188"/>
  <c r="G22" i="188"/>
  <c r="D22" i="188"/>
  <c r="R21" i="188"/>
  <c r="G21" i="188"/>
  <c r="D21" i="188"/>
  <c r="R20" i="188"/>
  <c r="G20" i="188"/>
  <c r="D20" i="188"/>
  <c r="R19" i="188"/>
  <c r="G19" i="188"/>
  <c r="E19" i="188"/>
  <c r="D19" i="188"/>
  <c r="R18" i="188"/>
  <c r="G18" i="188"/>
  <c r="D18" i="188"/>
  <c r="R17" i="188"/>
  <c r="G17" i="188"/>
  <c r="D17" i="188"/>
  <c r="R16" i="188"/>
  <c r="G16" i="188"/>
  <c r="D16" i="188"/>
  <c r="R15" i="188"/>
  <c r="G15" i="188"/>
  <c r="D15" i="188"/>
  <c r="R14" i="188"/>
  <c r="G14" i="188"/>
  <c r="D14" i="188"/>
  <c r="R13" i="188"/>
  <c r="G13" i="188"/>
  <c r="D13" i="188"/>
  <c r="R12" i="188"/>
  <c r="G12" i="188"/>
  <c r="D12" i="188"/>
  <c r="R11" i="188"/>
  <c r="G11" i="188"/>
  <c r="D11" i="188"/>
  <c r="R10" i="188"/>
  <c r="G10" i="188"/>
  <c r="D10" i="188"/>
  <c r="R9" i="188"/>
  <c r="G9" i="188"/>
  <c r="D9" i="188"/>
  <c r="R8" i="188"/>
  <c r="G8" i="188"/>
  <c r="D8" i="188"/>
  <c r="R7" i="188"/>
  <c r="G7" i="188"/>
  <c r="D7" i="188"/>
  <c r="R6" i="188"/>
  <c r="G6" i="188"/>
  <c r="D6" i="188"/>
  <c r="T28" i="187"/>
  <c r="H13" i="187" s="1"/>
  <c r="S28" i="187"/>
  <c r="E23" i="187" s="1"/>
  <c r="R27" i="187"/>
  <c r="G27" i="187"/>
  <c r="D27" i="187"/>
  <c r="R26" i="187"/>
  <c r="G26" i="187"/>
  <c r="D26" i="187"/>
  <c r="R25" i="187"/>
  <c r="G25" i="187"/>
  <c r="D25" i="187"/>
  <c r="R24" i="187"/>
  <c r="G24" i="187"/>
  <c r="D24" i="187"/>
  <c r="R23" i="187"/>
  <c r="G23" i="187"/>
  <c r="D23" i="187"/>
  <c r="R22" i="187"/>
  <c r="G22" i="187"/>
  <c r="D22" i="187"/>
  <c r="R21" i="187"/>
  <c r="G21" i="187"/>
  <c r="D21" i="187"/>
  <c r="R20" i="187"/>
  <c r="G20" i="187"/>
  <c r="D20" i="187"/>
  <c r="R19" i="187"/>
  <c r="G19" i="187"/>
  <c r="D19" i="187"/>
  <c r="R18" i="187"/>
  <c r="G18" i="187"/>
  <c r="D18" i="187"/>
  <c r="R17" i="187"/>
  <c r="G17" i="187"/>
  <c r="D17" i="187"/>
  <c r="R16" i="187"/>
  <c r="G16" i="187"/>
  <c r="D16" i="187"/>
  <c r="R15" i="187"/>
  <c r="G15" i="187"/>
  <c r="D15" i="187"/>
  <c r="R14" i="187"/>
  <c r="G14" i="187"/>
  <c r="D14" i="187"/>
  <c r="R13" i="187"/>
  <c r="G13" i="187"/>
  <c r="D13" i="187"/>
  <c r="R12" i="187"/>
  <c r="G12" i="187"/>
  <c r="D12" i="187"/>
  <c r="R11" i="187"/>
  <c r="G11" i="187"/>
  <c r="D11" i="187"/>
  <c r="R10" i="187"/>
  <c r="G10" i="187"/>
  <c r="D10" i="187"/>
  <c r="R9" i="187"/>
  <c r="G9" i="187"/>
  <c r="D9" i="187"/>
  <c r="R8" i="187"/>
  <c r="G8" i="187"/>
  <c r="D8" i="187"/>
  <c r="R7" i="187"/>
  <c r="G7" i="187"/>
  <c r="D7" i="187"/>
  <c r="R6" i="187"/>
  <c r="G6" i="187"/>
  <c r="D6" i="187"/>
  <c r="T28" i="186"/>
  <c r="H24" i="186" s="1"/>
  <c r="S28" i="186"/>
  <c r="E22" i="186" s="1"/>
  <c r="R27" i="186"/>
  <c r="G27" i="186"/>
  <c r="D27" i="186"/>
  <c r="R26" i="186"/>
  <c r="G26" i="186"/>
  <c r="D26" i="186"/>
  <c r="R25" i="186"/>
  <c r="G25" i="186"/>
  <c r="D25" i="186"/>
  <c r="R24" i="186"/>
  <c r="G24" i="186"/>
  <c r="D24" i="186"/>
  <c r="R23" i="186"/>
  <c r="G23" i="186"/>
  <c r="D23" i="186"/>
  <c r="R22" i="186"/>
  <c r="G22" i="186"/>
  <c r="D22" i="186"/>
  <c r="R21" i="186"/>
  <c r="G21" i="186"/>
  <c r="D21" i="186"/>
  <c r="R20" i="186"/>
  <c r="G20" i="186"/>
  <c r="D20" i="186"/>
  <c r="R19" i="186"/>
  <c r="G19" i="186"/>
  <c r="D19" i="186"/>
  <c r="R18" i="186"/>
  <c r="G18" i="186"/>
  <c r="D18" i="186"/>
  <c r="R17" i="186"/>
  <c r="G17" i="186"/>
  <c r="D17" i="186"/>
  <c r="R16" i="186"/>
  <c r="G16" i="186"/>
  <c r="D16" i="186"/>
  <c r="R15" i="186"/>
  <c r="G15" i="186"/>
  <c r="D15" i="186"/>
  <c r="R14" i="186"/>
  <c r="G14" i="186"/>
  <c r="D14" i="186"/>
  <c r="R13" i="186"/>
  <c r="G13" i="186"/>
  <c r="D13" i="186"/>
  <c r="R12" i="186"/>
  <c r="G12" i="186"/>
  <c r="D12" i="186"/>
  <c r="R11" i="186"/>
  <c r="G11" i="186"/>
  <c r="D11" i="186"/>
  <c r="R10" i="186"/>
  <c r="G10" i="186"/>
  <c r="D10" i="186"/>
  <c r="R9" i="186"/>
  <c r="G9" i="186"/>
  <c r="D9" i="186"/>
  <c r="R8" i="186"/>
  <c r="G8" i="186"/>
  <c r="D8" i="186"/>
  <c r="R7" i="186"/>
  <c r="G7" i="186"/>
  <c r="D7" i="186"/>
  <c r="R6" i="186"/>
  <c r="G6" i="186"/>
  <c r="D6" i="186"/>
  <c r="T28" i="185"/>
  <c r="H27" i="185" s="1"/>
  <c r="S28" i="185"/>
  <c r="E26" i="185" s="1"/>
  <c r="R27" i="185"/>
  <c r="G27" i="185"/>
  <c r="D27" i="185"/>
  <c r="R26" i="185"/>
  <c r="G26" i="185"/>
  <c r="D26" i="185"/>
  <c r="R25" i="185"/>
  <c r="G25" i="185"/>
  <c r="D25" i="185"/>
  <c r="R24" i="185"/>
  <c r="G24" i="185"/>
  <c r="D24" i="185"/>
  <c r="R23" i="185"/>
  <c r="G23" i="185"/>
  <c r="D23" i="185"/>
  <c r="R22" i="185"/>
  <c r="G22" i="185"/>
  <c r="D22" i="185"/>
  <c r="R21" i="185"/>
  <c r="G21" i="185"/>
  <c r="D21" i="185"/>
  <c r="R20" i="185"/>
  <c r="G20" i="185"/>
  <c r="D20" i="185"/>
  <c r="R19" i="185"/>
  <c r="G19" i="185"/>
  <c r="D19" i="185"/>
  <c r="R18" i="185"/>
  <c r="G18" i="185"/>
  <c r="D18" i="185"/>
  <c r="R17" i="185"/>
  <c r="H17" i="185"/>
  <c r="G17" i="185"/>
  <c r="D17" i="185"/>
  <c r="R16" i="185"/>
  <c r="G16" i="185"/>
  <c r="D16" i="185"/>
  <c r="R15" i="185"/>
  <c r="G15" i="185"/>
  <c r="D15" i="185"/>
  <c r="R14" i="185"/>
  <c r="G14" i="185"/>
  <c r="D14" i="185"/>
  <c r="R13" i="185"/>
  <c r="G13" i="185"/>
  <c r="D13" i="185"/>
  <c r="R12" i="185"/>
  <c r="H12" i="185"/>
  <c r="G12" i="185"/>
  <c r="D12" i="185"/>
  <c r="R11" i="185"/>
  <c r="G11" i="185"/>
  <c r="D11" i="185"/>
  <c r="R10" i="185"/>
  <c r="H10" i="185"/>
  <c r="G10" i="185"/>
  <c r="D10" i="185"/>
  <c r="R9" i="185"/>
  <c r="G9" i="185"/>
  <c r="D9" i="185"/>
  <c r="R8" i="185"/>
  <c r="G8" i="185"/>
  <c r="D8" i="185"/>
  <c r="R7" i="185"/>
  <c r="G7" i="185"/>
  <c r="D7" i="185"/>
  <c r="R6" i="185"/>
  <c r="G6" i="185"/>
  <c r="D6" i="185"/>
  <c r="T28" i="184"/>
  <c r="H24" i="184" s="1"/>
  <c r="S28" i="184"/>
  <c r="E27" i="184" s="1"/>
  <c r="R27" i="184"/>
  <c r="G27" i="184"/>
  <c r="D27" i="184"/>
  <c r="R26" i="184"/>
  <c r="G26" i="184"/>
  <c r="D26" i="184"/>
  <c r="R25" i="184"/>
  <c r="G25" i="184"/>
  <c r="D25" i="184"/>
  <c r="R24" i="184"/>
  <c r="G24" i="184"/>
  <c r="D24" i="184"/>
  <c r="R23" i="184"/>
  <c r="G23" i="184"/>
  <c r="D23" i="184"/>
  <c r="R22" i="184"/>
  <c r="G22" i="184"/>
  <c r="D22" i="184"/>
  <c r="R21" i="184"/>
  <c r="G21" i="184"/>
  <c r="D21" i="184"/>
  <c r="R20" i="184"/>
  <c r="H20" i="184"/>
  <c r="G20" i="184"/>
  <c r="D20" i="184"/>
  <c r="R19" i="184"/>
  <c r="G19" i="184"/>
  <c r="E19" i="184"/>
  <c r="D19" i="184"/>
  <c r="R18" i="184"/>
  <c r="G18" i="184"/>
  <c r="D18" i="184"/>
  <c r="R17" i="184"/>
  <c r="G17" i="184"/>
  <c r="D17" i="184"/>
  <c r="R16" i="184"/>
  <c r="G16" i="184"/>
  <c r="E16" i="184"/>
  <c r="D16" i="184"/>
  <c r="R15" i="184"/>
  <c r="G15" i="184"/>
  <c r="D15" i="184"/>
  <c r="R14" i="184"/>
  <c r="G14" i="184"/>
  <c r="D14" i="184"/>
  <c r="R13" i="184"/>
  <c r="G13" i="184"/>
  <c r="D13" i="184"/>
  <c r="R12" i="184"/>
  <c r="G12" i="184"/>
  <c r="D12" i="184"/>
  <c r="R11" i="184"/>
  <c r="G11" i="184"/>
  <c r="E11" i="184"/>
  <c r="D11" i="184"/>
  <c r="R10" i="184"/>
  <c r="H10" i="184"/>
  <c r="G10" i="184"/>
  <c r="D10" i="184"/>
  <c r="R9" i="184"/>
  <c r="H9" i="184"/>
  <c r="G9" i="184"/>
  <c r="E9" i="184"/>
  <c r="D9" i="184"/>
  <c r="R8" i="184"/>
  <c r="G8" i="184"/>
  <c r="E8" i="184"/>
  <c r="D8" i="184"/>
  <c r="R7" i="184"/>
  <c r="G7" i="184"/>
  <c r="D7" i="184"/>
  <c r="R6" i="184"/>
  <c r="G6" i="184"/>
  <c r="D6" i="184"/>
  <c r="T28" i="183"/>
  <c r="H24" i="183" s="1"/>
  <c r="S28" i="183"/>
  <c r="E26" i="183" s="1"/>
  <c r="R27" i="183"/>
  <c r="G27" i="183"/>
  <c r="D27" i="183"/>
  <c r="R26" i="183"/>
  <c r="G26" i="183"/>
  <c r="D26" i="183"/>
  <c r="R25" i="183"/>
  <c r="G25" i="183"/>
  <c r="D25" i="183"/>
  <c r="R24" i="183"/>
  <c r="G24" i="183"/>
  <c r="D24" i="183"/>
  <c r="R23" i="183"/>
  <c r="G23" i="183"/>
  <c r="D23" i="183"/>
  <c r="R22" i="183"/>
  <c r="G22" i="183"/>
  <c r="D22" i="183"/>
  <c r="R21" i="183"/>
  <c r="G21" i="183"/>
  <c r="D21" i="183"/>
  <c r="R20" i="183"/>
  <c r="G20" i="183"/>
  <c r="D20" i="183"/>
  <c r="R19" i="183"/>
  <c r="G19" i="183"/>
  <c r="D19" i="183"/>
  <c r="R18" i="183"/>
  <c r="G18" i="183"/>
  <c r="D18" i="183"/>
  <c r="R17" i="183"/>
  <c r="G17" i="183"/>
  <c r="D17" i="183"/>
  <c r="R16" i="183"/>
  <c r="G16" i="183"/>
  <c r="D16" i="183"/>
  <c r="R15" i="183"/>
  <c r="G15" i="183"/>
  <c r="D15" i="183"/>
  <c r="R14" i="183"/>
  <c r="G14" i="183"/>
  <c r="D14" i="183"/>
  <c r="R13" i="183"/>
  <c r="G13" i="183"/>
  <c r="D13" i="183"/>
  <c r="R12" i="183"/>
  <c r="G12" i="183"/>
  <c r="D12" i="183"/>
  <c r="R11" i="183"/>
  <c r="G11" i="183"/>
  <c r="E11" i="183"/>
  <c r="D11" i="183"/>
  <c r="R10" i="183"/>
  <c r="G10" i="183"/>
  <c r="D10" i="183"/>
  <c r="R9" i="183"/>
  <c r="G9" i="183"/>
  <c r="D9" i="183"/>
  <c r="R8" i="183"/>
  <c r="G8" i="183"/>
  <c r="D8" i="183"/>
  <c r="R7" i="183"/>
  <c r="G7" i="183"/>
  <c r="D7" i="183"/>
  <c r="R6" i="183"/>
  <c r="G6" i="183"/>
  <c r="D6" i="183"/>
  <c r="H25" i="182"/>
  <c r="E22" i="182"/>
  <c r="R27" i="182"/>
  <c r="G27" i="182"/>
  <c r="E27" i="182"/>
  <c r="D27" i="182"/>
  <c r="R26" i="182"/>
  <c r="G26" i="182"/>
  <c r="D26" i="182"/>
  <c r="R25" i="182"/>
  <c r="G25" i="182"/>
  <c r="D25" i="182"/>
  <c r="R24" i="182"/>
  <c r="G24" i="182"/>
  <c r="E24" i="182"/>
  <c r="D24" i="182"/>
  <c r="R23" i="182"/>
  <c r="G23" i="182"/>
  <c r="E23" i="182"/>
  <c r="D23" i="182"/>
  <c r="R22" i="182"/>
  <c r="G22" i="182"/>
  <c r="D22" i="182"/>
  <c r="R21" i="182"/>
  <c r="G21" i="182"/>
  <c r="E21" i="182"/>
  <c r="D21" i="182"/>
  <c r="R20" i="182"/>
  <c r="H20" i="182"/>
  <c r="G20" i="182"/>
  <c r="D20" i="182"/>
  <c r="R19" i="182"/>
  <c r="G19" i="182"/>
  <c r="E19" i="182"/>
  <c r="D19" i="182"/>
  <c r="R18" i="182"/>
  <c r="G18" i="182"/>
  <c r="D18" i="182"/>
  <c r="R17" i="182"/>
  <c r="G17" i="182"/>
  <c r="D17" i="182"/>
  <c r="R16" i="182"/>
  <c r="G16" i="182"/>
  <c r="E16" i="182"/>
  <c r="D16" i="182"/>
  <c r="R15" i="182"/>
  <c r="H15" i="182"/>
  <c r="G15" i="182"/>
  <c r="E15" i="182"/>
  <c r="D15" i="182"/>
  <c r="R14" i="182"/>
  <c r="G14" i="182"/>
  <c r="E14" i="182"/>
  <c r="D14" i="182"/>
  <c r="R13" i="182"/>
  <c r="G13" i="182"/>
  <c r="E13" i="182"/>
  <c r="D13" i="182"/>
  <c r="R12" i="182"/>
  <c r="H12" i="182"/>
  <c r="G12" i="182"/>
  <c r="E12" i="182"/>
  <c r="D12" i="182"/>
  <c r="R11" i="182"/>
  <c r="H11" i="182"/>
  <c r="G11" i="182"/>
  <c r="E11" i="182"/>
  <c r="D11" i="182"/>
  <c r="R10" i="182"/>
  <c r="H10" i="182"/>
  <c r="G10" i="182"/>
  <c r="D10" i="182"/>
  <c r="R9" i="182"/>
  <c r="H9" i="182"/>
  <c r="G9" i="182"/>
  <c r="D9" i="182"/>
  <c r="R8" i="182"/>
  <c r="H8" i="182"/>
  <c r="G8" i="182"/>
  <c r="E8" i="182"/>
  <c r="D8" i="182"/>
  <c r="R7" i="182"/>
  <c r="H7" i="182"/>
  <c r="G7" i="182"/>
  <c r="E7" i="182"/>
  <c r="D7" i="182"/>
  <c r="R6" i="182"/>
  <c r="H6" i="182"/>
  <c r="G6" i="182"/>
  <c r="E6" i="182"/>
  <c r="D6" i="182"/>
  <c r="T28" i="181"/>
  <c r="H22" i="181" s="1"/>
  <c r="S28" i="181"/>
  <c r="D28" i="181" s="1"/>
  <c r="R27" i="181"/>
  <c r="G27" i="181"/>
  <c r="D27" i="181"/>
  <c r="R26" i="181"/>
  <c r="G26" i="181"/>
  <c r="D26" i="181"/>
  <c r="R25" i="181"/>
  <c r="G25" i="181"/>
  <c r="D25" i="181"/>
  <c r="R24" i="181"/>
  <c r="G24" i="181"/>
  <c r="D24" i="181"/>
  <c r="R23" i="181"/>
  <c r="G23" i="181"/>
  <c r="D23" i="181"/>
  <c r="R22" i="181"/>
  <c r="G22" i="181"/>
  <c r="E22" i="181"/>
  <c r="D22" i="181"/>
  <c r="R21" i="181"/>
  <c r="G21" i="181"/>
  <c r="E21" i="181"/>
  <c r="D21" i="181"/>
  <c r="R20" i="181"/>
  <c r="G20" i="181"/>
  <c r="D20" i="181"/>
  <c r="R19" i="181"/>
  <c r="G19" i="181"/>
  <c r="E19" i="181"/>
  <c r="D19" i="181"/>
  <c r="R18" i="181"/>
  <c r="H18" i="181"/>
  <c r="G18" i="181"/>
  <c r="D18" i="181"/>
  <c r="R17" i="181"/>
  <c r="G17" i="181"/>
  <c r="D17" i="181"/>
  <c r="R16" i="181"/>
  <c r="G16" i="181"/>
  <c r="E16" i="181"/>
  <c r="D16" i="181"/>
  <c r="R15" i="181"/>
  <c r="G15" i="181"/>
  <c r="D15" i="181"/>
  <c r="R14" i="181"/>
  <c r="G14" i="181"/>
  <c r="D14" i="181"/>
  <c r="R13" i="181"/>
  <c r="G13" i="181"/>
  <c r="E13" i="181"/>
  <c r="D13" i="181"/>
  <c r="R12" i="181"/>
  <c r="G12" i="181"/>
  <c r="D12" i="181"/>
  <c r="R11" i="181"/>
  <c r="G11" i="181"/>
  <c r="D11" i="181"/>
  <c r="R10" i="181"/>
  <c r="G10" i="181"/>
  <c r="E10" i="181"/>
  <c r="D10" i="181"/>
  <c r="R9" i="181"/>
  <c r="H9" i="181"/>
  <c r="G9" i="181"/>
  <c r="E9" i="181"/>
  <c r="D9" i="181"/>
  <c r="R8" i="181"/>
  <c r="G8" i="181"/>
  <c r="E8" i="181"/>
  <c r="D8" i="181"/>
  <c r="R7" i="181"/>
  <c r="G7" i="181"/>
  <c r="E7" i="181"/>
  <c r="D7" i="181"/>
  <c r="R6" i="181"/>
  <c r="G6" i="181"/>
  <c r="E6" i="181"/>
  <c r="D6" i="181"/>
  <c r="T28" i="180"/>
  <c r="S28" i="180"/>
  <c r="E17" i="180" s="1"/>
  <c r="R27" i="180"/>
  <c r="G27" i="180"/>
  <c r="D27" i="180"/>
  <c r="R26" i="180"/>
  <c r="G26" i="180"/>
  <c r="D26" i="180"/>
  <c r="R25" i="180"/>
  <c r="G25" i="180"/>
  <c r="D25" i="180"/>
  <c r="R24" i="180"/>
  <c r="G24" i="180"/>
  <c r="D24" i="180"/>
  <c r="R23" i="180"/>
  <c r="G23" i="180"/>
  <c r="D23" i="180"/>
  <c r="R22" i="180"/>
  <c r="G22" i="180"/>
  <c r="D22" i="180"/>
  <c r="R21" i="180"/>
  <c r="G21" i="180"/>
  <c r="D21" i="180"/>
  <c r="R20" i="180"/>
  <c r="G20" i="180"/>
  <c r="D20" i="180"/>
  <c r="R19" i="180"/>
  <c r="G19" i="180"/>
  <c r="D19" i="180"/>
  <c r="R18" i="180"/>
  <c r="G18" i="180"/>
  <c r="D18" i="180"/>
  <c r="R17" i="180"/>
  <c r="G17" i="180"/>
  <c r="D17" i="180"/>
  <c r="R16" i="180"/>
  <c r="G16" i="180"/>
  <c r="D16" i="180"/>
  <c r="R15" i="180"/>
  <c r="G15" i="180"/>
  <c r="D15" i="180"/>
  <c r="R14" i="180"/>
  <c r="G14" i="180"/>
  <c r="D14" i="180"/>
  <c r="R13" i="180"/>
  <c r="G13" i="180"/>
  <c r="D13" i="180"/>
  <c r="R12" i="180"/>
  <c r="G12" i="180"/>
  <c r="D12" i="180"/>
  <c r="R11" i="180"/>
  <c r="G11" i="180"/>
  <c r="D11" i="180"/>
  <c r="R10" i="180"/>
  <c r="G10" i="180"/>
  <c r="D10" i="180"/>
  <c r="R9" i="180"/>
  <c r="G9" i="180"/>
  <c r="D9" i="180"/>
  <c r="R8" i="180"/>
  <c r="G8" i="180"/>
  <c r="D8" i="180"/>
  <c r="R7" i="180"/>
  <c r="G7" i="180"/>
  <c r="D7" i="180"/>
  <c r="R6" i="180"/>
  <c r="G6" i="180"/>
  <c r="D6" i="180"/>
  <c r="T28" i="179"/>
  <c r="H23" i="179" s="1"/>
  <c r="S28" i="179"/>
  <c r="E18" i="179" s="1"/>
  <c r="R27" i="179"/>
  <c r="G27" i="179"/>
  <c r="D27" i="179"/>
  <c r="R26" i="179"/>
  <c r="G26" i="179"/>
  <c r="D26" i="179"/>
  <c r="R25" i="179"/>
  <c r="G25" i="179"/>
  <c r="D25" i="179"/>
  <c r="R24" i="179"/>
  <c r="G24" i="179"/>
  <c r="D24" i="179"/>
  <c r="R23" i="179"/>
  <c r="G23" i="179"/>
  <c r="D23" i="179"/>
  <c r="R22" i="179"/>
  <c r="H22" i="179"/>
  <c r="G22" i="179"/>
  <c r="D22" i="179"/>
  <c r="R21" i="179"/>
  <c r="G21" i="179"/>
  <c r="D21" i="179"/>
  <c r="R20" i="179"/>
  <c r="G20" i="179"/>
  <c r="D20" i="179"/>
  <c r="R19" i="179"/>
  <c r="G19" i="179"/>
  <c r="D19" i="179"/>
  <c r="R18" i="179"/>
  <c r="G18" i="179"/>
  <c r="D18" i="179"/>
  <c r="R17" i="179"/>
  <c r="G17" i="179"/>
  <c r="D17" i="179"/>
  <c r="R16" i="179"/>
  <c r="G16" i="179"/>
  <c r="D16" i="179"/>
  <c r="R15" i="179"/>
  <c r="G15" i="179"/>
  <c r="D15" i="179"/>
  <c r="R14" i="179"/>
  <c r="G14" i="179"/>
  <c r="D14" i="179"/>
  <c r="R13" i="179"/>
  <c r="G13" i="179"/>
  <c r="D13" i="179"/>
  <c r="R12" i="179"/>
  <c r="G12" i="179"/>
  <c r="D12" i="179"/>
  <c r="R11" i="179"/>
  <c r="G11" i="179"/>
  <c r="D11" i="179"/>
  <c r="R10" i="179"/>
  <c r="G10" i="179"/>
  <c r="D10" i="179"/>
  <c r="R9" i="179"/>
  <c r="G9" i="179"/>
  <c r="D9" i="179"/>
  <c r="R8" i="179"/>
  <c r="G8" i="179"/>
  <c r="D8" i="179"/>
  <c r="R7" i="179"/>
  <c r="G7" i="179"/>
  <c r="D7" i="179"/>
  <c r="R6" i="179"/>
  <c r="G6" i="179"/>
  <c r="D6" i="179"/>
  <c r="T28" i="178"/>
  <c r="G28" i="178" s="1"/>
  <c r="S28" i="178"/>
  <c r="E26" i="178" s="1"/>
  <c r="R27" i="178"/>
  <c r="G27" i="178"/>
  <c r="D27" i="178"/>
  <c r="R26" i="178"/>
  <c r="G26" i="178"/>
  <c r="D26" i="178"/>
  <c r="R25" i="178"/>
  <c r="G25" i="178"/>
  <c r="D25" i="178"/>
  <c r="R24" i="178"/>
  <c r="G24" i="178"/>
  <c r="D24" i="178"/>
  <c r="R23" i="178"/>
  <c r="G23" i="178"/>
  <c r="D23" i="178"/>
  <c r="R22" i="178"/>
  <c r="G22" i="178"/>
  <c r="D22" i="178"/>
  <c r="R21" i="178"/>
  <c r="H21" i="178"/>
  <c r="G21" i="178"/>
  <c r="D21" i="178"/>
  <c r="R20" i="178"/>
  <c r="G20" i="178"/>
  <c r="D20" i="178"/>
  <c r="R19" i="178"/>
  <c r="G19" i="178"/>
  <c r="D19" i="178"/>
  <c r="R18" i="178"/>
  <c r="G18" i="178"/>
  <c r="D18" i="178"/>
  <c r="R17" i="178"/>
  <c r="G17" i="178"/>
  <c r="D17" i="178"/>
  <c r="R16" i="178"/>
  <c r="G16" i="178"/>
  <c r="D16" i="178"/>
  <c r="R15" i="178"/>
  <c r="G15" i="178"/>
  <c r="D15" i="178"/>
  <c r="R14" i="178"/>
  <c r="G14" i="178"/>
  <c r="D14" i="178"/>
  <c r="R13" i="178"/>
  <c r="G13" i="178"/>
  <c r="D13" i="178"/>
  <c r="R12" i="178"/>
  <c r="G12" i="178"/>
  <c r="D12" i="178"/>
  <c r="R11" i="178"/>
  <c r="G11" i="178"/>
  <c r="D11" i="178"/>
  <c r="R10" i="178"/>
  <c r="H10" i="178"/>
  <c r="G10" i="178"/>
  <c r="D10" i="178"/>
  <c r="R9" i="178"/>
  <c r="G9" i="178"/>
  <c r="D9" i="178"/>
  <c r="R8" i="178"/>
  <c r="G8" i="178"/>
  <c r="D8" i="178"/>
  <c r="R7" i="178"/>
  <c r="G7" i="178"/>
  <c r="D7" i="178"/>
  <c r="R6" i="178"/>
  <c r="G6" i="178"/>
  <c r="D6" i="178"/>
  <c r="T28" i="177"/>
  <c r="H22" i="177" s="1"/>
  <c r="S28" i="177"/>
  <c r="D28" i="177" s="1"/>
  <c r="R27" i="177"/>
  <c r="G27" i="177"/>
  <c r="D27" i="177"/>
  <c r="R26" i="177"/>
  <c r="G26" i="177"/>
  <c r="D26" i="177"/>
  <c r="R25" i="177"/>
  <c r="G25" i="177"/>
  <c r="D25" i="177"/>
  <c r="R24" i="177"/>
  <c r="G24" i="177"/>
  <c r="D24" i="177"/>
  <c r="R23" i="177"/>
  <c r="G23" i="177"/>
  <c r="D23" i="177"/>
  <c r="R22" i="177"/>
  <c r="G22" i="177"/>
  <c r="E22" i="177"/>
  <c r="D22" i="177"/>
  <c r="R21" i="177"/>
  <c r="G21" i="177"/>
  <c r="E21" i="177"/>
  <c r="D21" i="177"/>
  <c r="R20" i="177"/>
  <c r="G20" i="177"/>
  <c r="E20" i="177"/>
  <c r="D20" i="177"/>
  <c r="R19" i="177"/>
  <c r="G19" i="177"/>
  <c r="D19" i="177"/>
  <c r="R18" i="177"/>
  <c r="G18" i="177"/>
  <c r="E18" i="177"/>
  <c r="D18" i="177"/>
  <c r="R17" i="177"/>
  <c r="G17" i="177"/>
  <c r="D17" i="177"/>
  <c r="R16" i="177"/>
  <c r="G16" i="177"/>
  <c r="E16" i="177"/>
  <c r="D16" i="177"/>
  <c r="R15" i="177"/>
  <c r="G15" i="177"/>
  <c r="E15" i="177"/>
  <c r="D15" i="177"/>
  <c r="R14" i="177"/>
  <c r="G14" i="177"/>
  <c r="D14" i="177"/>
  <c r="R13" i="177"/>
  <c r="G13" i="177"/>
  <c r="D13" i="177"/>
  <c r="R12" i="177"/>
  <c r="G12" i="177"/>
  <c r="E12" i="177"/>
  <c r="D12" i="177"/>
  <c r="R11" i="177"/>
  <c r="G11" i="177"/>
  <c r="E11" i="177"/>
  <c r="D11" i="177"/>
  <c r="R10" i="177"/>
  <c r="G10" i="177"/>
  <c r="D10" i="177"/>
  <c r="R9" i="177"/>
  <c r="G9" i="177"/>
  <c r="E9" i="177"/>
  <c r="D9" i="177"/>
  <c r="R8" i="177"/>
  <c r="G8" i="177"/>
  <c r="E8" i="177"/>
  <c r="D8" i="177"/>
  <c r="R7" i="177"/>
  <c r="G7" i="177"/>
  <c r="D7" i="177"/>
  <c r="R6" i="177"/>
  <c r="G6" i="177"/>
  <c r="E6" i="177"/>
  <c r="D6" i="177"/>
  <c r="T28" i="176"/>
  <c r="H27" i="176" s="1"/>
  <c r="S28" i="176"/>
  <c r="E24" i="176" s="1"/>
  <c r="R27" i="176"/>
  <c r="G27" i="176"/>
  <c r="D27" i="176"/>
  <c r="R26" i="176"/>
  <c r="G26" i="176"/>
  <c r="D26" i="176"/>
  <c r="R25" i="176"/>
  <c r="G25" i="176"/>
  <c r="D25" i="176"/>
  <c r="R24" i="176"/>
  <c r="G24" i="176"/>
  <c r="D24" i="176"/>
  <c r="R23" i="176"/>
  <c r="G23" i="176"/>
  <c r="D23" i="176"/>
  <c r="R22" i="176"/>
  <c r="H22" i="176"/>
  <c r="G22" i="176"/>
  <c r="D22" i="176"/>
  <c r="R21" i="176"/>
  <c r="G21" i="176"/>
  <c r="D21" i="176"/>
  <c r="R20" i="176"/>
  <c r="H20" i="176"/>
  <c r="G20" i="176"/>
  <c r="D20" i="176"/>
  <c r="R19" i="176"/>
  <c r="H19" i="176"/>
  <c r="G19" i="176"/>
  <c r="D19" i="176"/>
  <c r="R18" i="176"/>
  <c r="G18" i="176"/>
  <c r="D18" i="176"/>
  <c r="R17" i="176"/>
  <c r="G17" i="176"/>
  <c r="D17" i="176"/>
  <c r="R16" i="176"/>
  <c r="G16" i="176"/>
  <c r="D16" i="176"/>
  <c r="R15" i="176"/>
  <c r="G15" i="176"/>
  <c r="D15" i="176"/>
  <c r="R14" i="176"/>
  <c r="G14" i="176"/>
  <c r="D14" i="176"/>
  <c r="R13" i="176"/>
  <c r="H13" i="176"/>
  <c r="G13" i="176"/>
  <c r="D13" i="176"/>
  <c r="R12" i="176"/>
  <c r="H12" i="176"/>
  <c r="G12" i="176"/>
  <c r="D12" i="176"/>
  <c r="R11" i="176"/>
  <c r="G11" i="176"/>
  <c r="E11" i="176"/>
  <c r="D11" i="176"/>
  <c r="R10" i="176"/>
  <c r="G10" i="176"/>
  <c r="D10" i="176"/>
  <c r="R9" i="176"/>
  <c r="G9" i="176"/>
  <c r="D9" i="176"/>
  <c r="R8" i="176"/>
  <c r="G8" i="176"/>
  <c r="D8" i="176"/>
  <c r="R7" i="176"/>
  <c r="G7" i="176"/>
  <c r="D7" i="176"/>
  <c r="R6" i="176"/>
  <c r="H6" i="176"/>
  <c r="G6" i="176"/>
  <c r="D6" i="176"/>
  <c r="T28" i="175"/>
  <c r="H17" i="175" s="1"/>
  <c r="S28" i="175"/>
  <c r="D28" i="175" s="1"/>
  <c r="R27" i="175"/>
  <c r="G27" i="175"/>
  <c r="D27" i="175"/>
  <c r="R26" i="175"/>
  <c r="G26" i="175"/>
  <c r="D26" i="175"/>
  <c r="R25" i="175"/>
  <c r="G25" i="175"/>
  <c r="D25" i="175"/>
  <c r="R24" i="175"/>
  <c r="G24" i="175"/>
  <c r="D24" i="175"/>
  <c r="R23" i="175"/>
  <c r="G23" i="175"/>
  <c r="D23" i="175"/>
  <c r="R22" i="175"/>
  <c r="G22" i="175"/>
  <c r="E22" i="175"/>
  <c r="D22" i="175"/>
  <c r="R21" i="175"/>
  <c r="G21" i="175"/>
  <c r="E21" i="175"/>
  <c r="D21" i="175"/>
  <c r="R20" i="175"/>
  <c r="G20" i="175"/>
  <c r="E20" i="175"/>
  <c r="D20" i="175"/>
  <c r="R19" i="175"/>
  <c r="G19" i="175"/>
  <c r="E19" i="175"/>
  <c r="D19" i="175"/>
  <c r="R18" i="175"/>
  <c r="G18" i="175"/>
  <c r="E18" i="175"/>
  <c r="D18" i="175"/>
  <c r="R17" i="175"/>
  <c r="G17" i="175"/>
  <c r="D17" i="175"/>
  <c r="R16" i="175"/>
  <c r="G16" i="175"/>
  <c r="D16" i="175"/>
  <c r="R15" i="175"/>
  <c r="G15" i="175"/>
  <c r="D15" i="175"/>
  <c r="R14" i="175"/>
  <c r="G14" i="175"/>
  <c r="E14" i="175"/>
  <c r="D14" i="175"/>
  <c r="R13" i="175"/>
  <c r="G13" i="175"/>
  <c r="E13" i="175"/>
  <c r="D13" i="175"/>
  <c r="R12" i="175"/>
  <c r="G12" i="175"/>
  <c r="E12" i="175"/>
  <c r="D12" i="175"/>
  <c r="R11" i="175"/>
  <c r="G11" i="175"/>
  <c r="E11" i="175"/>
  <c r="D11" i="175"/>
  <c r="R10" i="175"/>
  <c r="G10" i="175"/>
  <c r="E10" i="175"/>
  <c r="D10" i="175"/>
  <c r="R9" i="175"/>
  <c r="G9" i="175"/>
  <c r="D9" i="175"/>
  <c r="R8" i="175"/>
  <c r="G8" i="175"/>
  <c r="D8" i="175"/>
  <c r="R7" i="175"/>
  <c r="G7" i="175"/>
  <c r="D7" i="175"/>
  <c r="R6" i="175"/>
  <c r="G6" i="175"/>
  <c r="E6" i="175"/>
  <c r="D6" i="175"/>
  <c r="T28" i="174"/>
  <c r="H20" i="174" s="1"/>
  <c r="S28" i="174"/>
  <c r="D28" i="174" s="1"/>
  <c r="R27" i="174"/>
  <c r="G27" i="174"/>
  <c r="D27" i="174"/>
  <c r="R26" i="174"/>
  <c r="G26" i="174"/>
  <c r="D26" i="174"/>
  <c r="R25" i="174"/>
  <c r="G25" i="174"/>
  <c r="D25" i="174"/>
  <c r="R24" i="174"/>
  <c r="G24" i="174"/>
  <c r="D24" i="174"/>
  <c r="R23" i="174"/>
  <c r="G23" i="174"/>
  <c r="D23" i="174"/>
  <c r="R22" i="174"/>
  <c r="G22" i="174"/>
  <c r="D22" i="174"/>
  <c r="R21" i="174"/>
  <c r="G21" i="174"/>
  <c r="D21" i="174"/>
  <c r="R20" i="174"/>
  <c r="G20" i="174"/>
  <c r="D20" i="174"/>
  <c r="R19" i="174"/>
  <c r="G19" i="174"/>
  <c r="D19" i="174"/>
  <c r="R18" i="174"/>
  <c r="G18" i="174"/>
  <c r="D18" i="174"/>
  <c r="R17" i="174"/>
  <c r="G17" i="174"/>
  <c r="D17" i="174"/>
  <c r="R16" i="174"/>
  <c r="G16" i="174"/>
  <c r="D16" i="174"/>
  <c r="R15" i="174"/>
  <c r="G15" i="174"/>
  <c r="D15" i="174"/>
  <c r="R14" i="174"/>
  <c r="G14" i="174"/>
  <c r="D14" i="174"/>
  <c r="R13" i="174"/>
  <c r="G13" i="174"/>
  <c r="D13" i="174"/>
  <c r="R12" i="174"/>
  <c r="G12" i="174"/>
  <c r="D12" i="174"/>
  <c r="R11" i="174"/>
  <c r="G11" i="174"/>
  <c r="D11" i="174"/>
  <c r="R10" i="174"/>
  <c r="G10" i="174"/>
  <c r="D10" i="174"/>
  <c r="R9" i="174"/>
  <c r="G9" i="174"/>
  <c r="D9" i="174"/>
  <c r="R8" i="174"/>
  <c r="G8" i="174"/>
  <c r="D8" i="174"/>
  <c r="R7" i="174"/>
  <c r="G7" i="174"/>
  <c r="I7" i="174" s="1"/>
  <c r="D7" i="174"/>
  <c r="R6" i="174"/>
  <c r="G6" i="174"/>
  <c r="D6" i="174"/>
  <c r="T28" i="173"/>
  <c r="H12" i="173" s="1"/>
  <c r="S28" i="173"/>
  <c r="D28" i="173" s="1"/>
  <c r="R27" i="173"/>
  <c r="G27" i="173"/>
  <c r="D27" i="173"/>
  <c r="R26" i="173"/>
  <c r="G26" i="173"/>
  <c r="D26" i="173"/>
  <c r="R25" i="173"/>
  <c r="G25" i="173"/>
  <c r="D25" i="173"/>
  <c r="R24" i="173"/>
  <c r="G24" i="173"/>
  <c r="D24" i="173"/>
  <c r="R23" i="173"/>
  <c r="G23" i="173"/>
  <c r="D23" i="173"/>
  <c r="R22" i="173"/>
  <c r="G22" i="173"/>
  <c r="D22" i="173"/>
  <c r="R21" i="173"/>
  <c r="G21" i="173"/>
  <c r="D21" i="173"/>
  <c r="R20" i="173"/>
  <c r="H20" i="173"/>
  <c r="G20" i="173"/>
  <c r="D20" i="173"/>
  <c r="R19" i="173"/>
  <c r="H19" i="173"/>
  <c r="G19" i="173"/>
  <c r="D19" i="173"/>
  <c r="R18" i="173"/>
  <c r="H18" i="173"/>
  <c r="G18" i="173"/>
  <c r="D18" i="173"/>
  <c r="R17" i="173"/>
  <c r="H17" i="173"/>
  <c r="G17" i="173"/>
  <c r="D17" i="173"/>
  <c r="R16" i="173"/>
  <c r="G16" i="173"/>
  <c r="D16" i="173"/>
  <c r="R15" i="173"/>
  <c r="H15" i="173"/>
  <c r="G15" i="173"/>
  <c r="D15" i="173"/>
  <c r="R14" i="173"/>
  <c r="H14" i="173"/>
  <c r="G14" i="173"/>
  <c r="D14" i="173"/>
  <c r="R13" i="173"/>
  <c r="H13" i="173"/>
  <c r="G13" i="173"/>
  <c r="D13" i="173"/>
  <c r="R12" i="173"/>
  <c r="G12" i="173"/>
  <c r="D12" i="173"/>
  <c r="R11" i="173"/>
  <c r="H11" i="173"/>
  <c r="G11" i="173"/>
  <c r="D11" i="173"/>
  <c r="R10" i="173"/>
  <c r="H10" i="173"/>
  <c r="G10" i="173"/>
  <c r="D10" i="173"/>
  <c r="R9" i="173"/>
  <c r="G9" i="173"/>
  <c r="D9" i="173"/>
  <c r="R8" i="173"/>
  <c r="H8" i="173"/>
  <c r="G8" i="173"/>
  <c r="D8" i="173"/>
  <c r="R7" i="173"/>
  <c r="H7" i="173"/>
  <c r="G7" i="173"/>
  <c r="D7" i="173"/>
  <c r="R6" i="173"/>
  <c r="H6" i="173"/>
  <c r="G6" i="173"/>
  <c r="D6" i="173"/>
  <c r="T28" i="172"/>
  <c r="H27" i="172" s="1"/>
  <c r="S28" i="172"/>
  <c r="E25" i="172" s="1"/>
  <c r="R27" i="172"/>
  <c r="G27" i="172"/>
  <c r="D27" i="172"/>
  <c r="R26" i="172"/>
  <c r="G26" i="172"/>
  <c r="D26" i="172"/>
  <c r="R25" i="172"/>
  <c r="G25" i="172"/>
  <c r="D25" i="172"/>
  <c r="R24" i="172"/>
  <c r="G24" i="172"/>
  <c r="D24" i="172"/>
  <c r="R23" i="172"/>
  <c r="G23" i="172"/>
  <c r="D23" i="172"/>
  <c r="R22" i="172"/>
  <c r="G22" i="172"/>
  <c r="D22" i="172"/>
  <c r="R21" i="172"/>
  <c r="G21" i="172"/>
  <c r="D21" i="172"/>
  <c r="R20" i="172"/>
  <c r="G20" i="172"/>
  <c r="D20" i="172"/>
  <c r="R19" i="172"/>
  <c r="G19" i="172"/>
  <c r="D19" i="172"/>
  <c r="R18" i="172"/>
  <c r="G18" i="172"/>
  <c r="D18" i="172"/>
  <c r="R17" i="172"/>
  <c r="G17" i="172"/>
  <c r="D17" i="172"/>
  <c r="R16" i="172"/>
  <c r="G16" i="172"/>
  <c r="D16" i="172"/>
  <c r="R15" i="172"/>
  <c r="G15" i="172"/>
  <c r="D15" i="172"/>
  <c r="R14" i="172"/>
  <c r="G14" i="172"/>
  <c r="D14" i="172"/>
  <c r="R13" i="172"/>
  <c r="G13" i="172"/>
  <c r="D13" i="172"/>
  <c r="R12" i="172"/>
  <c r="G12" i="172"/>
  <c r="D12" i="172"/>
  <c r="R11" i="172"/>
  <c r="G11" i="172"/>
  <c r="D11" i="172"/>
  <c r="R10" i="172"/>
  <c r="G10" i="172"/>
  <c r="D10" i="172"/>
  <c r="R9" i="172"/>
  <c r="G9" i="172"/>
  <c r="D9" i="172"/>
  <c r="R8" i="172"/>
  <c r="G8" i="172"/>
  <c r="D8" i="172"/>
  <c r="R7" i="172"/>
  <c r="G7" i="172"/>
  <c r="D7" i="172"/>
  <c r="R6" i="172"/>
  <c r="G6" i="172"/>
  <c r="D6" i="172"/>
  <c r="T28" i="171"/>
  <c r="H22" i="171" s="1"/>
  <c r="S28" i="171"/>
  <c r="E26" i="171" s="1"/>
  <c r="R27" i="171"/>
  <c r="G27" i="171"/>
  <c r="D27" i="171"/>
  <c r="R26" i="171"/>
  <c r="G26" i="171"/>
  <c r="D26" i="171"/>
  <c r="R25" i="171"/>
  <c r="H25" i="171"/>
  <c r="G25" i="171"/>
  <c r="D25" i="171"/>
  <c r="R24" i="171"/>
  <c r="G24" i="171"/>
  <c r="D24" i="171"/>
  <c r="R23" i="171"/>
  <c r="G23" i="171"/>
  <c r="E23" i="171"/>
  <c r="D23" i="171"/>
  <c r="R22" i="171"/>
  <c r="G22" i="171"/>
  <c r="E22" i="171"/>
  <c r="D22" i="171"/>
  <c r="R21" i="171"/>
  <c r="H21" i="171"/>
  <c r="G21" i="171"/>
  <c r="D21" i="171"/>
  <c r="R20" i="171"/>
  <c r="G20" i="171"/>
  <c r="D20" i="171"/>
  <c r="R19" i="171"/>
  <c r="H19" i="171"/>
  <c r="G19" i="171"/>
  <c r="D19" i="171"/>
  <c r="R18" i="171"/>
  <c r="H18" i="171"/>
  <c r="G18" i="171"/>
  <c r="D18" i="171"/>
  <c r="R17" i="171"/>
  <c r="H17" i="171"/>
  <c r="G17" i="171"/>
  <c r="D17" i="171"/>
  <c r="R16" i="171"/>
  <c r="H16" i="171"/>
  <c r="G16" i="171"/>
  <c r="D16" i="171"/>
  <c r="R15" i="171"/>
  <c r="H15" i="171"/>
  <c r="G15" i="171"/>
  <c r="D15" i="171"/>
  <c r="R14" i="171"/>
  <c r="H14" i="171"/>
  <c r="G14" i="171"/>
  <c r="D14" i="171"/>
  <c r="R13" i="171"/>
  <c r="H13" i="171"/>
  <c r="G13" i="171"/>
  <c r="D13" i="171"/>
  <c r="R12" i="171"/>
  <c r="H12" i="171"/>
  <c r="G12" i="171"/>
  <c r="D12" i="171"/>
  <c r="R11" i="171"/>
  <c r="H11" i="171"/>
  <c r="G11" i="171"/>
  <c r="D11" i="171"/>
  <c r="R10" i="171"/>
  <c r="H10" i="171"/>
  <c r="G10" i="171"/>
  <c r="D10" i="171"/>
  <c r="R9" i="171"/>
  <c r="H9" i="171"/>
  <c r="G9" i="171"/>
  <c r="E9" i="171"/>
  <c r="D9" i="171"/>
  <c r="R8" i="171"/>
  <c r="H8" i="171"/>
  <c r="G8" i="171"/>
  <c r="E8" i="171"/>
  <c r="D8" i="171"/>
  <c r="R7" i="171"/>
  <c r="H7" i="171"/>
  <c r="G7" i="171"/>
  <c r="E7" i="171"/>
  <c r="D7" i="171"/>
  <c r="R6" i="171"/>
  <c r="H6" i="171"/>
  <c r="G6" i="171"/>
  <c r="D6" i="171"/>
  <c r="T28" i="170"/>
  <c r="G28" i="170" s="1"/>
  <c r="S28" i="170"/>
  <c r="E19" i="170" s="1"/>
  <c r="R27" i="170"/>
  <c r="G27" i="170"/>
  <c r="D27" i="170"/>
  <c r="R26" i="170"/>
  <c r="G26" i="170"/>
  <c r="D26" i="170"/>
  <c r="R25" i="170"/>
  <c r="G25" i="170"/>
  <c r="D25" i="170"/>
  <c r="R24" i="170"/>
  <c r="G24" i="170"/>
  <c r="D24" i="170"/>
  <c r="R23" i="170"/>
  <c r="G23" i="170"/>
  <c r="D23" i="170"/>
  <c r="R22" i="170"/>
  <c r="G22" i="170"/>
  <c r="D22" i="170"/>
  <c r="R21" i="170"/>
  <c r="G21" i="170"/>
  <c r="D21" i="170"/>
  <c r="R20" i="170"/>
  <c r="G20" i="170"/>
  <c r="D20" i="170"/>
  <c r="R19" i="170"/>
  <c r="G19" i="170"/>
  <c r="D19" i="170"/>
  <c r="R18" i="170"/>
  <c r="G18" i="170"/>
  <c r="D18" i="170"/>
  <c r="R17" i="170"/>
  <c r="G17" i="170"/>
  <c r="D17" i="170"/>
  <c r="R16" i="170"/>
  <c r="G16" i="170"/>
  <c r="D16" i="170"/>
  <c r="R15" i="170"/>
  <c r="G15" i="170"/>
  <c r="D15" i="170"/>
  <c r="R14" i="170"/>
  <c r="G14" i="170"/>
  <c r="D14" i="170"/>
  <c r="R13" i="170"/>
  <c r="G13" i="170"/>
  <c r="D13" i="170"/>
  <c r="R12" i="170"/>
  <c r="G12" i="170"/>
  <c r="D12" i="170"/>
  <c r="R11" i="170"/>
  <c r="G11" i="170"/>
  <c r="D11" i="170"/>
  <c r="R10" i="170"/>
  <c r="G10" i="170"/>
  <c r="D10" i="170"/>
  <c r="R9" i="170"/>
  <c r="G9" i="170"/>
  <c r="D9" i="170"/>
  <c r="R8" i="170"/>
  <c r="G8" i="170"/>
  <c r="D8" i="170"/>
  <c r="R7" i="170"/>
  <c r="G7" i="170"/>
  <c r="D7" i="170"/>
  <c r="R6" i="170"/>
  <c r="G6" i="170"/>
  <c r="D6" i="170"/>
  <c r="T28" i="169"/>
  <c r="H24" i="169" s="1"/>
  <c r="S28" i="169"/>
  <c r="E22" i="169" s="1"/>
  <c r="R27" i="169"/>
  <c r="G27" i="169"/>
  <c r="D27" i="169"/>
  <c r="R26" i="169"/>
  <c r="G26" i="169"/>
  <c r="D26" i="169"/>
  <c r="R25" i="169"/>
  <c r="G25" i="169"/>
  <c r="D25" i="169"/>
  <c r="R24" i="169"/>
  <c r="G24" i="169"/>
  <c r="D24" i="169"/>
  <c r="R23" i="169"/>
  <c r="G23" i="169"/>
  <c r="D23" i="169"/>
  <c r="R22" i="169"/>
  <c r="G22" i="169"/>
  <c r="D22" i="169"/>
  <c r="R21" i="169"/>
  <c r="G21" i="169"/>
  <c r="D21" i="169"/>
  <c r="R20" i="169"/>
  <c r="G20" i="169"/>
  <c r="D20" i="169"/>
  <c r="R19" i="169"/>
  <c r="G19" i="169"/>
  <c r="D19" i="169"/>
  <c r="R18" i="169"/>
  <c r="G18" i="169"/>
  <c r="D18" i="169"/>
  <c r="R17" i="169"/>
  <c r="G17" i="169"/>
  <c r="D17" i="169"/>
  <c r="R16" i="169"/>
  <c r="G16" i="169"/>
  <c r="D16" i="169"/>
  <c r="R15" i="169"/>
  <c r="G15" i="169"/>
  <c r="D15" i="169"/>
  <c r="R14" i="169"/>
  <c r="G14" i="169"/>
  <c r="D14" i="169"/>
  <c r="R13" i="169"/>
  <c r="G13" i="169"/>
  <c r="D13" i="169"/>
  <c r="R12" i="169"/>
  <c r="G12" i="169"/>
  <c r="E12" i="169"/>
  <c r="D12" i="169"/>
  <c r="R11" i="169"/>
  <c r="G11" i="169"/>
  <c r="D11" i="169"/>
  <c r="R10" i="169"/>
  <c r="G10" i="169"/>
  <c r="D10" i="169"/>
  <c r="R9" i="169"/>
  <c r="G9" i="169"/>
  <c r="D9" i="169"/>
  <c r="R8" i="169"/>
  <c r="G8" i="169"/>
  <c r="D8" i="169"/>
  <c r="R7" i="169"/>
  <c r="G7" i="169"/>
  <c r="D7" i="169"/>
  <c r="R6" i="169"/>
  <c r="G6" i="169"/>
  <c r="D6" i="169"/>
  <c r="T28" i="168"/>
  <c r="H27" i="168" s="1"/>
  <c r="S28" i="168"/>
  <c r="E25" i="168" s="1"/>
  <c r="R27" i="168"/>
  <c r="G27" i="168"/>
  <c r="D27" i="168"/>
  <c r="R26" i="168"/>
  <c r="G26" i="168"/>
  <c r="D26" i="168"/>
  <c r="R25" i="168"/>
  <c r="G25" i="168"/>
  <c r="D25" i="168"/>
  <c r="R24" i="168"/>
  <c r="G24" i="168"/>
  <c r="D24" i="168"/>
  <c r="R23" i="168"/>
  <c r="G23" i="168"/>
  <c r="D23" i="168"/>
  <c r="R22" i="168"/>
  <c r="G22" i="168"/>
  <c r="E22" i="168"/>
  <c r="D22" i="168"/>
  <c r="R21" i="168"/>
  <c r="G21" i="168"/>
  <c r="E21" i="168"/>
  <c r="D21" i="168"/>
  <c r="R20" i="168"/>
  <c r="G20" i="168"/>
  <c r="D20" i="168"/>
  <c r="R19" i="168"/>
  <c r="G19" i="168"/>
  <c r="E19" i="168"/>
  <c r="D19" i="168"/>
  <c r="R18" i="168"/>
  <c r="G18" i="168"/>
  <c r="E18" i="168"/>
  <c r="D18" i="168"/>
  <c r="R17" i="168"/>
  <c r="G17" i="168"/>
  <c r="E17" i="168"/>
  <c r="D17" i="168"/>
  <c r="R16" i="168"/>
  <c r="G16" i="168"/>
  <c r="E16" i="168"/>
  <c r="D16" i="168"/>
  <c r="R15" i="168"/>
  <c r="G15" i="168"/>
  <c r="E15" i="168"/>
  <c r="D15" i="168"/>
  <c r="R14" i="168"/>
  <c r="G14" i="168"/>
  <c r="E14" i="168"/>
  <c r="D14" i="168"/>
  <c r="R13" i="168"/>
  <c r="G13" i="168"/>
  <c r="E13" i="168"/>
  <c r="D13" i="168"/>
  <c r="R12" i="168"/>
  <c r="G12" i="168"/>
  <c r="E12" i="168"/>
  <c r="D12" i="168"/>
  <c r="R11" i="168"/>
  <c r="G11" i="168"/>
  <c r="E11" i="168"/>
  <c r="D11" i="168"/>
  <c r="R10" i="168"/>
  <c r="G10" i="168"/>
  <c r="E10" i="168"/>
  <c r="D10" i="168"/>
  <c r="R9" i="168"/>
  <c r="G9" i="168"/>
  <c r="E9" i="168"/>
  <c r="D9" i="168"/>
  <c r="R8" i="168"/>
  <c r="G8" i="168"/>
  <c r="E8" i="168"/>
  <c r="D8" i="168"/>
  <c r="R7" i="168"/>
  <c r="G7" i="168"/>
  <c r="E7" i="168"/>
  <c r="D7" i="168"/>
  <c r="R6" i="168"/>
  <c r="G6" i="168"/>
  <c r="E6" i="168"/>
  <c r="D6" i="168"/>
  <c r="T28" i="167"/>
  <c r="H23" i="167" s="1"/>
  <c r="S28" i="167"/>
  <c r="E26" i="167" s="1"/>
  <c r="R27" i="167"/>
  <c r="G27" i="167"/>
  <c r="D27" i="167"/>
  <c r="R26" i="167"/>
  <c r="G26" i="167"/>
  <c r="D26" i="167"/>
  <c r="R25" i="167"/>
  <c r="G25" i="167"/>
  <c r="D25" i="167"/>
  <c r="R24" i="167"/>
  <c r="G24" i="167"/>
  <c r="D24" i="167"/>
  <c r="R23" i="167"/>
  <c r="G23" i="167"/>
  <c r="D23" i="167"/>
  <c r="R22" i="167"/>
  <c r="G22" i="167"/>
  <c r="D22" i="167"/>
  <c r="R21" i="167"/>
  <c r="G21" i="167"/>
  <c r="D21" i="167"/>
  <c r="R20" i="167"/>
  <c r="G20" i="167"/>
  <c r="E20" i="167"/>
  <c r="D20" i="167"/>
  <c r="R19" i="167"/>
  <c r="G19" i="167"/>
  <c r="D19" i="167"/>
  <c r="R18" i="167"/>
  <c r="G18" i="167"/>
  <c r="D18" i="167"/>
  <c r="R17" i="167"/>
  <c r="G17" i="167"/>
  <c r="D17" i="167"/>
  <c r="R16" i="167"/>
  <c r="G16" i="167"/>
  <c r="D16" i="167"/>
  <c r="R15" i="167"/>
  <c r="G15" i="167"/>
  <c r="D15" i="167"/>
  <c r="R14" i="167"/>
  <c r="H14" i="167"/>
  <c r="G14" i="167"/>
  <c r="D14" i="167"/>
  <c r="R13" i="167"/>
  <c r="G13" i="167"/>
  <c r="D13" i="167"/>
  <c r="R12" i="167"/>
  <c r="G12" i="167"/>
  <c r="D12" i="167"/>
  <c r="R11" i="167"/>
  <c r="G11" i="167"/>
  <c r="D11" i="167"/>
  <c r="R10" i="167"/>
  <c r="G10" i="167"/>
  <c r="D10" i="167"/>
  <c r="R9" i="167"/>
  <c r="G9" i="167"/>
  <c r="D9" i="167"/>
  <c r="R8" i="167"/>
  <c r="G8" i="167"/>
  <c r="D8" i="167"/>
  <c r="R7" i="167"/>
  <c r="G7" i="167"/>
  <c r="D7" i="167"/>
  <c r="R6" i="167"/>
  <c r="G6" i="167"/>
  <c r="D6" i="167"/>
  <c r="T28" i="166"/>
  <c r="H22" i="166" s="1"/>
  <c r="S28" i="166"/>
  <c r="E27" i="166" s="1"/>
  <c r="R27" i="166"/>
  <c r="G27" i="166"/>
  <c r="D27" i="166"/>
  <c r="R26" i="166"/>
  <c r="G26" i="166"/>
  <c r="D26" i="166"/>
  <c r="R25" i="166"/>
  <c r="G25" i="166"/>
  <c r="D25" i="166"/>
  <c r="R24" i="166"/>
  <c r="G24" i="166"/>
  <c r="D24" i="166"/>
  <c r="R23" i="166"/>
  <c r="G23" i="166"/>
  <c r="D23" i="166"/>
  <c r="R22" i="166"/>
  <c r="G22" i="166"/>
  <c r="D22" i="166"/>
  <c r="R21" i="166"/>
  <c r="G21" i="166"/>
  <c r="D21" i="166"/>
  <c r="R20" i="166"/>
  <c r="G20" i="166"/>
  <c r="D20" i="166"/>
  <c r="R19" i="166"/>
  <c r="G19" i="166"/>
  <c r="D19" i="166"/>
  <c r="R18" i="166"/>
  <c r="G18" i="166"/>
  <c r="D18" i="166"/>
  <c r="R17" i="166"/>
  <c r="G17" i="166"/>
  <c r="D17" i="166"/>
  <c r="R16" i="166"/>
  <c r="G16" i="166"/>
  <c r="D16" i="166"/>
  <c r="R15" i="166"/>
  <c r="G15" i="166"/>
  <c r="D15" i="166"/>
  <c r="R14" i="166"/>
  <c r="G14" i="166"/>
  <c r="D14" i="166"/>
  <c r="R13" i="166"/>
  <c r="G13" i="166"/>
  <c r="D13" i="166"/>
  <c r="R12" i="166"/>
  <c r="G12" i="166"/>
  <c r="D12" i="166"/>
  <c r="R11" i="166"/>
  <c r="G11" i="166"/>
  <c r="D11" i="166"/>
  <c r="R10" i="166"/>
  <c r="G10" i="166"/>
  <c r="D10" i="166"/>
  <c r="R9" i="166"/>
  <c r="G9" i="166"/>
  <c r="D9" i="166"/>
  <c r="R8" i="166"/>
  <c r="G8" i="166"/>
  <c r="D8" i="166"/>
  <c r="R7" i="166"/>
  <c r="G7" i="166"/>
  <c r="D7" i="166"/>
  <c r="R6" i="166"/>
  <c r="G6" i="166"/>
  <c r="D6" i="166"/>
  <c r="T28" i="165"/>
  <c r="H23" i="165" s="1"/>
  <c r="S28" i="165"/>
  <c r="E22" i="165" s="1"/>
  <c r="R27" i="165"/>
  <c r="G27" i="165"/>
  <c r="D27" i="165"/>
  <c r="R26" i="165"/>
  <c r="G26" i="165"/>
  <c r="D26" i="165"/>
  <c r="R25" i="165"/>
  <c r="G25" i="165"/>
  <c r="D25" i="165"/>
  <c r="R24" i="165"/>
  <c r="G24" i="165"/>
  <c r="D24" i="165"/>
  <c r="R23" i="165"/>
  <c r="G23" i="165"/>
  <c r="D23" i="165"/>
  <c r="R22" i="165"/>
  <c r="G22" i="165"/>
  <c r="D22" i="165"/>
  <c r="R21" i="165"/>
  <c r="G21" i="165"/>
  <c r="D21" i="165"/>
  <c r="R20" i="165"/>
  <c r="G20" i="165"/>
  <c r="D20" i="165"/>
  <c r="R19" i="165"/>
  <c r="G19" i="165"/>
  <c r="D19" i="165"/>
  <c r="R18" i="165"/>
  <c r="G18" i="165"/>
  <c r="D18" i="165"/>
  <c r="R17" i="165"/>
  <c r="G17" i="165"/>
  <c r="D17" i="165"/>
  <c r="R16" i="165"/>
  <c r="H16" i="165"/>
  <c r="G16" i="165"/>
  <c r="D16" i="165"/>
  <c r="R15" i="165"/>
  <c r="H15" i="165"/>
  <c r="G15" i="165"/>
  <c r="D15" i="165"/>
  <c r="R14" i="165"/>
  <c r="G14" i="165"/>
  <c r="D14" i="165"/>
  <c r="R13" i="165"/>
  <c r="H13" i="165"/>
  <c r="G13" i="165"/>
  <c r="D13" i="165"/>
  <c r="R12" i="165"/>
  <c r="G12" i="165"/>
  <c r="E12" i="165"/>
  <c r="D12" i="165"/>
  <c r="R11" i="165"/>
  <c r="G11" i="165"/>
  <c r="D11" i="165"/>
  <c r="R10" i="165"/>
  <c r="G10" i="165"/>
  <c r="D10" i="165"/>
  <c r="R9" i="165"/>
  <c r="G9" i="165"/>
  <c r="D9" i="165"/>
  <c r="R8" i="165"/>
  <c r="H8" i="165"/>
  <c r="G8" i="165"/>
  <c r="D8" i="165"/>
  <c r="R7" i="165"/>
  <c r="H7" i="165"/>
  <c r="G7" i="165"/>
  <c r="D7" i="165"/>
  <c r="R6" i="165"/>
  <c r="G6" i="165"/>
  <c r="D6" i="165"/>
  <c r="T28" i="164"/>
  <c r="H27" i="164" s="1"/>
  <c r="S28" i="164"/>
  <c r="E23" i="164" s="1"/>
  <c r="R27" i="164"/>
  <c r="G27" i="164"/>
  <c r="D27" i="164"/>
  <c r="R26" i="164"/>
  <c r="G26" i="164"/>
  <c r="E26" i="164"/>
  <c r="D26" i="164"/>
  <c r="R25" i="164"/>
  <c r="G25" i="164"/>
  <c r="D25" i="164"/>
  <c r="R24" i="164"/>
  <c r="G24" i="164"/>
  <c r="D24" i="164"/>
  <c r="R23" i="164"/>
  <c r="G23" i="164"/>
  <c r="D23" i="164"/>
  <c r="R22" i="164"/>
  <c r="G22" i="164"/>
  <c r="E22" i="164"/>
  <c r="D22" i="164"/>
  <c r="R21" i="164"/>
  <c r="G21" i="164"/>
  <c r="E21" i="164"/>
  <c r="D21" i="164"/>
  <c r="R20" i="164"/>
  <c r="G20" i="164"/>
  <c r="E20" i="164"/>
  <c r="D20" i="164"/>
  <c r="R19" i="164"/>
  <c r="G19" i="164"/>
  <c r="D19" i="164"/>
  <c r="R18" i="164"/>
  <c r="G18" i="164"/>
  <c r="E18" i="164"/>
  <c r="D18" i="164"/>
  <c r="R17" i="164"/>
  <c r="G17" i="164"/>
  <c r="E17" i="164"/>
  <c r="D17" i="164"/>
  <c r="R16" i="164"/>
  <c r="G16" i="164"/>
  <c r="E16" i="164"/>
  <c r="D16" i="164"/>
  <c r="R15" i="164"/>
  <c r="G15" i="164"/>
  <c r="E15" i="164"/>
  <c r="D15" i="164"/>
  <c r="R14" i="164"/>
  <c r="G14" i="164"/>
  <c r="E14" i="164"/>
  <c r="D14" i="164"/>
  <c r="R13" i="164"/>
  <c r="G13" i="164"/>
  <c r="E13" i="164"/>
  <c r="D13" i="164"/>
  <c r="R12" i="164"/>
  <c r="G12" i="164"/>
  <c r="E12" i="164"/>
  <c r="D12" i="164"/>
  <c r="R11" i="164"/>
  <c r="G11" i="164"/>
  <c r="E11" i="164"/>
  <c r="D11" i="164"/>
  <c r="R10" i="164"/>
  <c r="G10" i="164"/>
  <c r="E10" i="164"/>
  <c r="D10" i="164"/>
  <c r="R9" i="164"/>
  <c r="G9" i="164"/>
  <c r="E9" i="164"/>
  <c r="D9" i="164"/>
  <c r="R8" i="164"/>
  <c r="G8" i="164"/>
  <c r="E8" i="164"/>
  <c r="D8" i="164"/>
  <c r="R7" i="164"/>
  <c r="G7" i="164"/>
  <c r="E7" i="164"/>
  <c r="D7" i="164"/>
  <c r="R6" i="164"/>
  <c r="G6" i="164"/>
  <c r="E6" i="164"/>
  <c r="D6" i="164"/>
  <c r="T28" i="163"/>
  <c r="H22" i="163" s="1"/>
  <c r="S28" i="163"/>
  <c r="E26" i="163" s="1"/>
  <c r="R27" i="163"/>
  <c r="G27" i="163"/>
  <c r="D27" i="163"/>
  <c r="R26" i="163"/>
  <c r="G26" i="163"/>
  <c r="D26" i="163"/>
  <c r="R25" i="163"/>
  <c r="G25" i="163"/>
  <c r="D25" i="163"/>
  <c r="R24" i="163"/>
  <c r="G24" i="163"/>
  <c r="D24" i="163"/>
  <c r="R23" i="163"/>
  <c r="G23" i="163"/>
  <c r="D23" i="163"/>
  <c r="R22" i="163"/>
  <c r="G22" i="163"/>
  <c r="D22" i="163"/>
  <c r="R21" i="163"/>
  <c r="G21" i="163"/>
  <c r="D21" i="163"/>
  <c r="R20" i="163"/>
  <c r="G20" i="163"/>
  <c r="D20" i="163"/>
  <c r="R19" i="163"/>
  <c r="G19" i="163"/>
  <c r="D19" i="163"/>
  <c r="R18" i="163"/>
  <c r="G18" i="163"/>
  <c r="D18" i="163"/>
  <c r="R17" i="163"/>
  <c r="G17" i="163"/>
  <c r="D17" i="163"/>
  <c r="R16" i="163"/>
  <c r="G16" i="163"/>
  <c r="D16" i="163"/>
  <c r="R15" i="163"/>
  <c r="G15" i="163"/>
  <c r="D15" i="163"/>
  <c r="R14" i="163"/>
  <c r="G14" i="163"/>
  <c r="D14" i="163"/>
  <c r="R13" i="163"/>
  <c r="G13" i="163"/>
  <c r="D13" i="163"/>
  <c r="R12" i="163"/>
  <c r="G12" i="163"/>
  <c r="D12" i="163"/>
  <c r="R11" i="163"/>
  <c r="G11" i="163"/>
  <c r="D11" i="163"/>
  <c r="R10" i="163"/>
  <c r="G10" i="163"/>
  <c r="D10" i="163"/>
  <c r="R9" i="163"/>
  <c r="G9" i="163"/>
  <c r="D9" i="163"/>
  <c r="R8" i="163"/>
  <c r="G8" i="163"/>
  <c r="D8" i="163"/>
  <c r="R7" i="163"/>
  <c r="G7" i="163"/>
  <c r="D7" i="163"/>
  <c r="R6" i="163"/>
  <c r="G6" i="163"/>
  <c r="D6" i="163"/>
  <c r="T28" i="162"/>
  <c r="H16" i="162" s="1"/>
  <c r="S28" i="162"/>
  <c r="D28" i="162" s="1"/>
  <c r="R27" i="162"/>
  <c r="G27" i="162"/>
  <c r="D27" i="162"/>
  <c r="R26" i="162"/>
  <c r="G26" i="162"/>
  <c r="D26" i="162"/>
  <c r="R25" i="162"/>
  <c r="H25" i="162"/>
  <c r="G25" i="162"/>
  <c r="D25" i="162"/>
  <c r="R24" i="162"/>
  <c r="G24" i="162"/>
  <c r="D24" i="162"/>
  <c r="R23" i="162"/>
  <c r="G23" i="162"/>
  <c r="D23" i="162"/>
  <c r="R22" i="162"/>
  <c r="G22" i="162"/>
  <c r="D22" i="162"/>
  <c r="R21" i="162"/>
  <c r="G21" i="162"/>
  <c r="E21" i="162"/>
  <c r="D21" i="162"/>
  <c r="R20" i="162"/>
  <c r="G20" i="162"/>
  <c r="D20" i="162"/>
  <c r="R19" i="162"/>
  <c r="H19" i="162"/>
  <c r="G19" i="162"/>
  <c r="D19" i="162"/>
  <c r="R18" i="162"/>
  <c r="G18" i="162"/>
  <c r="D18" i="162"/>
  <c r="R17" i="162"/>
  <c r="H17" i="162"/>
  <c r="G17" i="162"/>
  <c r="D17" i="162"/>
  <c r="R16" i="162"/>
  <c r="G16" i="162"/>
  <c r="D16" i="162"/>
  <c r="R15" i="162"/>
  <c r="G15" i="162"/>
  <c r="D15" i="162"/>
  <c r="R14" i="162"/>
  <c r="H14" i="162"/>
  <c r="G14" i="162"/>
  <c r="D14" i="162"/>
  <c r="R13" i="162"/>
  <c r="G13" i="162"/>
  <c r="E13" i="162"/>
  <c r="D13" i="162"/>
  <c r="R12" i="162"/>
  <c r="G12" i="162"/>
  <c r="D12" i="162"/>
  <c r="R11" i="162"/>
  <c r="H11" i="162"/>
  <c r="G11" i="162"/>
  <c r="E11" i="162"/>
  <c r="D11" i="162"/>
  <c r="R10" i="162"/>
  <c r="G10" i="162"/>
  <c r="D10" i="162"/>
  <c r="R9" i="162"/>
  <c r="H9" i="162"/>
  <c r="G9" i="162"/>
  <c r="D9" i="162"/>
  <c r="R8" i="162"/>
  <c r="G8" i="162"/>
  <c r="D8" i="162"/>
  <c r="R7" i="162"/>
  <c r="G7" i="162"/>
  <c r="D7" i="162"/>
  <c r="R6" i="162"/>
  <c r="H6" i="162"/>
  <c r="G6" i="162"/>
  <c r="D6" i="162"/>
  <c r="T28" i="161"/>
  <c r="H21" i="161" s="1"/>
  <c r="S28" i="161"/>
  <c r="E24" i="161" s="1"/>
  <c r="R27" i="161"/>
  <c r="G27" i="161"/>
  <c r="D27" i="161"/>
  <c r="R26" i="161"/>
  <c r="G26" i="161"/>
  <c r="D26" i="161"/>
  <c r="R25" i="161"/>
  <c r="G25" i="161"/>
  <c r="D25" i="161"/>
  <c r="R24" i="161"/>
  <c r="G24" i="161"/>
  <c r="D24" i="161"/>
  <c r="R23" i="161"/>
  <c r="G23" i="161"/>
  <c r="E23" i="161"/>
  <c r="D23" i="161"/>
  <c r="R22" i="161"/>
  <c r="G22" i="161"/>
  <c r="D22" i="161"/>
  <c r="R21" i="161"/>
  <c r="G21" i="161"/>
  <c r="D21" i="161"/>
  <c r="R20" i="161"/>
  <c r="G20" i="161"/>
  <c r="D20" i="161"/>
  <c r="R19" i="161"/>
  <c r="G19" i="161"/>
  <c r="D19" i="161"/>
  <c r="R18" i="161"/>
  <c r="G18" i="161"/>
  <c r="D18" i="161"/>
  <c r="R17" i="161"/>
  <c r="G17" i="161"/>
  <c r="E17" i="161"/>
  <c r="D17" i="161"/>
  <c r="R16" i="161"/>
  <c r="H16" i="161"/>
  <c r="G16" i="161"/>
  <c r="E16" i="161"/>
  <c r="D16" i="161"/>
  <c r="R15" i="161"/>
  <c r="G15" i="161"/>
  <c r="E15" i="161"/>
  <c r="D15" i="161"/>
  <c r="R14" i="161"/>
  <c r="G14" i="161"/>
  <c r="D14" i="161"/>
  <c r="R13" i="161"/>
  <c r="G13" i="161"/>
  <c r="E13" i="161"/>
  <c r="D13" i="161"/>
  <c r="R12" i="161"/>
  <c r="G12" i="161"/>
  <c r="D12" i="161"/>
  <c r="R11" i="161"/>
  <c r="H11" i="161"/>
  <c r="G11" i="161"/>
  <c r="E11" i="161"/>
  <c r="D11" i="161"/>
  <c r="R10" i="161"/>
  <c r="G10" i="161"/>
  <c r="E10" i="161"/>
  <c r="D10" i="161"/>
  <c r="R9" i="161"/>
  <c r="G9" i="161"/>
  <c r="E9" i="161"/>
  <c r="D9" i="161"/>
  <c r="R8" i="161"/>
  <c r="H8" i="161"/>
  <c r="G8" i="161"/>
  <c r="E8" i="161"/>
  <c r="D8" i="161"/>
  <c r="R7" i="161"/>
  <c r="G7" i="161"/>
  <c r="E7" i="161"/>
  <c r="D7" i="161"/>
  <c r="R6" i="161"/>
  <c r="G6" i="161"/>
  <c r="E6" i="161"/>
  <c r="D6" i="161"/>
  <c r="T28" i="160"/>
  <c r="H25" i="160" s="1"/>
  <c r="S28" i="160"/>
  <c r="E24" i="160" s="1"/>
  <c r="R27" i="160"/>
  <c r="G27" i="160"/>
  <c r="D27" i="160"/>
  <c r="R26" i="160"/>
  <c r="G26" i="160"/>
  <c r="D26" i="160"/>
  <c r="R25" i="160"/>
  <c r="G25" i="160"/>
  <c r="D25" i="160"/>
  <c r="R24" i="160"/>
  <c r="G24" i="160"/>
  <c r="D24" i="160"/>
  <c r="R23" i="160"/>
  <c r="G23" i="160"/>
  <c r="D23" i="160"/>
  <c r="R22" i="160"/>
  <c r="G22" i="160"/>
  <c r="D22" i="160"/>
  <c r="R21" i="160"/>
  <c r="G21" i="160"/>
  <c r="D21" i="160"/>
  <c r="R20" i="160"/>
  <c r="G20" i="160"/>
  <c r="D20" i="160"/>
  <c r="R19" i="160"/>
  <c r="G19" i="160"/>
  <c r="D19" i="160"/>
  <c r="R18" i="160"/>
  <c r="H18" i="160"/>
  <c r="G18" i="160"/>
  <c r="D18" i="160"/>
  <c r="R17" i="160"/>
  <c r="G17" i="160"/>
  <c r="D17" i="160"/>
  <c r="R16" i="160"/>
  <c r="G16" i="160"/>
  <c r="D16" i="160"/>
  <c r="R15" i="160"/>
  <c r="G15" i="160"/>
  <c r="D15" i="160"/>
  <c r="R14" i="160"/>
  <c r="G14" i="160"/>
  <c r="D14" i="160"/>
  <c r="R13" i="160"/>
  <c r="G13" i="160"/>
  <c r="D13" i="160"/>
  <c r="R12" i="160"/>
  <c r="G12" i="160"/>
  <c r="D12" i="160"/>
  <c r="R11" i="160"/>
  <c r="G11" i="160"/>
  <c r="D11" i="160"/>
  <c r="R10" i="160"/>
  <c r="G10" i="160"/>
  <c r="D10" i="160"/>
  <c r="R9" i="160"/>
  <c r="G9" i="160"/>
  <c r="D9" i="160"/>
  <c r="R8" i="160"/>
  <c r="G8" i="160"/>
  <c r="D8" i="160"/>
  <c r="R7" i="160"/>
  <c r="G7" i="160"/>
  <c r="D7" i="160"/>
  <c r="R6" i="160"/>
  <c r="H6" i="160"/>
  <c r="G6" i="160"/>
  <c r="D6" i="160"/>
  <c r="T28" i="159"/>
  <c r="H9" i="159" s="1"/>
  <c r="S28" i="159"/>
  <c r="E27" i="159" s="1"/>
  <c r="R27" i="159"/>
  <c r="G27" i="159"/>
  <c r="D27" i="159"/>
  <c r="R26" i="159"/>
  <c r="G26" i="159"/>
  <c r="D26" i="159"/>
  <c r="R25" i="159"/>
  <c r="G25" i="159"/>
  <c r="D25" i="159"/>
  <c r="R24" i="159"/>
  <c r="G24" i="159"/>
  <c r="D24" i="159"/>
  <c r="R23" i="159"/>
  <c r="G23" i="159"/>
  <c r="D23" i="159"/>
  <c r="R22" i="159"/>
  <c r="G22" i="159"/>
  <c r="D22" i="159"/>
  <c r="R21" i="159"/>
  <c r="G21" i="159"/>
  <c r="D21" i="159"/>
  <c r="R20" i="159"/>
  <c r="G20" i="159"/>
  <c r="D20" i="159"/>
  <c r="R19" i="159"/>
  <c r="G19" i="159"/>
  <c r="D19" i="159"/>
  <c r="R18" i="159"/>
  <c r="G18" i="159"/>
  <c r="D18" i="159"/>
  <c r="R17" i="159"/>
  <c r="G17" i="159"/>
  <c r="D17" i="159"/>
  <c r="R16" i="159"/>
  <c r="G16" i="159"/>
  <c r="D16" i="159"/>
  <c r="R15" i="159"/>
  <c r="G15" i="159"/>
  <c r="D15" i="159"/>
  <c r="R14" i="159"/>
  <c r="G14" i="159"/>
  <c r="D14" i="159"/>
  <c r="R13" i="159"/>
  <c r="G13" i="159"/>
  <c r="D13" i="159"/>
  <c r="R12" i="159"/>
  <c r="G12" i="159"/>
  <c r="D12" i="159"/>
  <c r="R11" i="159"/>
  <c r="G11" i="159"/>
  <c r="D11" i="159"/>
  <c r="R10" i="159"/>
  <c r="G10" i="159"/>
  <c r="D10" i="159"/>
  <c r="R9" i="159"/>
  <c r="G9" i="159"/>
  <c r="D9" i="159"/>
  <c r="R8" i="159"/>
  <c r="G8" i="159"/>
  <c r="D8" i="159"/>
  <c r="R7" i="159"/>
  <c r="G7" i="159"/>
  <c r="D7" i="159"/>
  <c r="R6" i="159"/>
  <c r="G6" i="159"/>
  <c r="D6" i="159"/>
  <c r="T28" i="158"/>
  <c r="H25" i="158" s="1"/>
  <c r="S28" i="158"/>
  <c r="E26" i="158" s="1"/>
  <c r="R27" i="158"/>
  <c r="G27" i="158"/>
  <c r="D27" i="158"/>
  <c r="R26" i="158"/>
  <c r="G26" i="158"/>
  <c r="D26" i="158"/>
  <c r="R25" i="158"/>
  <c r="G25" i="158"/>
  <c r="D25" i="158"/>
  <c r="R24" i="158"/>
  <c r="G24" i="158"/>
  <c r="D24" i="158"/>
  <c r="R23" i="158"/>
  <c r="G23" i="158"/>
  <c r="E23" i="158"/>
  <c r="D23" i="158"/>
  <c r="R22" i="158"/>
  <c r="G22" i="158"/>
  <c r="D22" i="158"/>
  <c r="R21" i="158"/>
  <c r="G21" i="158"/>
  <c r="E21" i="158"/>
  <c r="D21" i="158"/>
  <c r="R20" i="158"/>
  <c r="G20" i="158"/>
  <c r="D20" i="158"/>
  <c r="R19" i="158"/>
  <c r="G19" i="158"/>
  <c r="E19" i="158"/>
  <c r="D19" i="158"/>
  <c r="R18" i="158"/>
  <c r="G18" i="158"/>
  <c r="D18" i="158"/>
  <c r="R17" i="158"/>
  <c r="G17" i="158"/>
  <c r="D17" i="158"/>
  <c r="R16" i="158"/>
  <c r="H16" i="158"/>
  <c r="G16" i="158"/>
  <c r="E16" i="158"/>
  <c r="D16" i="158"/>
  <c r="R15" i="158"/>
  <c r="G15" i="158"/>
  <c r="E15" i="158"/>
  <c r="D15" i="158"/>
  <c r="R14" i="158"/>
  <c r="G14" i="158"/>
  <c r="E14" i="158"/>
  <c r="D14" i="158"/>
  <c r="R13" i="158"/>
  <c r="G13" i="158"/>
  <c r="E13" i="158"/>
  <c r="D13" i="158"/>
  <c r="R12" i="158"/>
  <c r="G12" i="158"/>
  <c r="E12" i="158"/>
  <c r="D12" i="158"/>
  <c r="R11" i="158"/>
  <c r="G11" i="158"/>
  <c r="E11" i="158"/>
  <c r="D11" i="158"/>
  <c r="R10" i="158"/>
  <c r="H10" i="158"/>
  <c r="G10" i="158"/>
  <c r="E10" i="158"/>
  <c r="D10" i="158"/>
  <c r="R9" i="158"/>
  <c r="G9" i="158"/>
  <c r="E9" i="158"/>
  <c r="D9" i="158"/>
  <c r="R8" i="158"/>
  <c r="G8" i="158"/>
  <c r="E8" i="158"/>
  <c r="D8" i="158"/>
  <c r="R7" i="158"/>
  <c r="G7" i="158"/>
  <c r="E7" i="158"/>
  <c r="D7" i="158"/>
  <c r="R6" i="158"/>
  <c r="G6" i="158"/>
  <c r="E6" i="158"/>
  <c r="D6" i="158"/>
  <c r="T28" i="157"/>
  <c r="H21" i="157" s="1"/>
  <c r="S28" i="157"/>
  <c r="E27" i="157" s="1"/>
  <c r="R27" i="157"/>
  <c r="G27" i="157"/>
  <c r="D27" i="157"/>
  <c r="R26" i="157"/>
  <c r="G26" i="157"/>
  <c r="D26" i="157"/>
  <c r="R25" i="157"/>
  <c r="G25" i="157"/>
  <c r="D25" i="157"/>
  <c r="R24" i="157"/>
  <c r="G24" i="157"/>
  <c r="D24" i="157"/>
  <c r="R23" i="157"/>
  <c r="G23" i="157"/>
  <c r="D23" i="157"/>
  <c r="R22" i="157"/>
  <c r="G22" i="157"/>
  <c r="D22" i="157"/>
  <c r="R21" i="157"/>
  <c r="G21" i="157"/>
  <c r="D21" i="157"/>
  <c r="R20" i="157"/>
  <c r="G20" i="157"/>
  <c r="D20" i="157"/>
  <c r="R19" i="157"/>
  <c r="G19" i="157"/>
  <c r="D19" i="157"/>
  <c r="R18" i="157"/>
  <c r="G18" i="157"/>
  <c r="D18" i="157"/>
  <c r="R17" i="157"/>
  <c r="G17" i="157"/>
  <c r="D17" i="157"/>
  <c r="R16" i="157"/>
  <c r="G16" i="157"/>
  <c r="D16" i="157"/>
  <c r="R15" i="157"/>
  <c r="G15" i="157"/>
  <c r="D15" i="157"/>
  <c r="R14" i="157"/>
  <c r="G14" i="157"/>
  <c r="D14" i="157"/>
  <c r="R13" i="157"/>
  <c r="G13" i="157"/>
  <c r="D13" i="157"/>
  <c r="R12" i="157"/>
  <c r="G12" i="157"/>
  <c r="D12" i="157"/>
  <c r="R11" i="157"/>
  <c r="G11" i="157"/>
  <c r="D11" i="157"/>
  <c r="R10" i="157"/>
  <c r="G10" i="157"/>
  <c r="D10" i="157"/>
  <c r="R9" i="157"/>
  <c r="G9" i="157"/>
  <c r="D9" i="157"/>
  <c r="R8" i="157"/>
  <c r="G8" i="157"/>
  <c r="D8" i="157"/>
  <c r="R7" i="157"/>
  <c r="G7" i="157"/>
  <c r="D7" i="157"/>
  <c r="R6" i="157"/>
  <c r="G6" i="157"/>
  <c r="D6" i="157"/>
  <c r="T28" i="156"/>
  <c r="H23" i="156" s="1"/>
  <c r="S28" i="156"/>
  <c r="E12" i="156" s="1"/>
  <c r="R27" i="156"/>
  <c r="G27" i="156"/>
  <c r="D27" i="156"/>
  <c r="R26" i="156"/>
  <c r="G26" i="156"/>
  <c r="D26" i="156"/>
  <c r="R25" i="156"/>
  <c r="G25" i="156"/>
  <c r="D25" i="156"/>
  <c r="R24" i="156"/>
  <c r="G24" i="156"/>
  <c r="E24" i="156"/>
  <c r="D24" i="156"/>
  <c r="R23" i="156"/>
  <c r="G23" i="156"/>
  <c r="D23" i="156"/>
  <c r="R22" i="156"/>
  <c r="H22" i="156"/>
  <c r="G22" i="156"/>
  <c r="D22" i="156"/>
  <c r="R21" i="156"/>
  <c r="G21" i="156"/>
  <c r="D21" i="156"/>
  <c r="R20" i="156"/>
  <c r="G20" i="156"/>
  <c r="D20" i="156"/>
  <c r="R19" i="156"/>
  <c r="H19" i="156"/>
  <c r="G19" i="156"/>
  <c r="D19" i="156"/>
  <c r="R18" i="156"/>
  <c r="H18" i="156"/>
  <c r="G18" i="156"/>
  <c r="D18" i="156"/>
  <c r="R17" i="156"/>
  <c r="H17" i="156"/>
  <c r="G17" i="156"/>
  <c r="D17" i="156"/>
  <c r="R16" i="156"/>
  <c r="H16" i="156"/>
  <c r="G16" i="156"/>
  <c r="E16" i="156"/>
  <c r="D16" i="156"/>
  <c r="R15" i="156"/>
  <c r="H15" i="156"/>
  <c r="G15" i="156"/>
  <c r="D15" i="156"/>
  <c r="R14" i="156"/>
  <c r="H14" i="156"/>
  <c r="G14" i="156"/>
  <c r="D14" i="156"/>
  <c r="R13" i="156"/>
  <c r="H13" i="156"/>
  <c r="G13" i="156"/>
  <c r="E13" i="156"/>
  <c r="D13" i="156"/>
  <c r="R12" i="156"/>
  <c r="H12" i="156"/>
  <c r="G12" i="156"/>
  <c r="D12" i="156"/>
  <c r="R11" i="156"/>
  <c r="H11" i="156"/>
  <c r="G11" i="156"/>
  <c r="D11" i="156"/>
  <c r="R10" i="156"/>
  <c r="H10" i="156"/>
  <c r="G10" i="156"/>
  <c r="D10" i="156"/>
  <c r="R9" i="156"/>
  <c r="H9" i="156"/>
  <c r="G9" i="156"/>
  <c r="D9" i="156"/>
  <c r="R8" i="156"/>
  <c r="H8" i="156"/>
  <c r="G8" i="156"/>
  <c r="D8" i="156"/>
  <c r="R7" i="156"/>
  <c r="H7" i="156"/>
  <c r="G7" i="156"/>
  <c r="D7" i="156"/>
  <c r="R6" i="156"/>
  <c r="H6" i="156"/>
  <c r="G6" i="156"/>
  <c r="D6" i="156"/>
  <c r="T28" i="155"/>
  <c r="H25" i="155" s="1"/>
  <c r="S28" i="155"/>
  <c r="E27" i="155" s="1"/>
  <c r="R27" i="155"/>
  <c r="G27" i="155"/>
  <c r="D27" i="155"/>
  <c r="R26" i="155"/>
  <c r="G26" i="155"/>
  <c r="D26" i="155"/>
  <c r="R25" i="155"/>
  <c r="G25" i="155"/>
  <c r="D25" i="155"/>
  <c r="R24" i="155"/>
  <c r="G24" i="155"/>
  <c r="D24" i="155"/>
  <c r="R23" i="155"/>
  <c r="G23" i="155"/>
  <c r="D23" i="155"/>
  <c r="R22" i="155"/>
  <c r="G22" i="155"/>
  <c r="D22" i="155"/>
  <c r="R21" i="155"/>
  <c r="G21" i="155"/>
  <c r="D21" i="155"/>
  <c r="R20" i="155"/>
  <c r="G20" i="155"/>
  <c r="D20" i="155"/>
  <c r="R19" i="155"/>
  <c r="G19" i="155"/>
  <c r="D19" i="155"/>
  <c r="R18" i="155"/>
  <c r="G18" i="155"/>
  <c r="D18" i="155"/>
  <c r="R17" i="155"/>
  <c r="G17" i="155"/>
  <c r="D17" i="155"/>
  <c r="R16" i="155"/>
  <c r="H16" i="155"/>
  <c r="G16" i="155"/>
  <c r="D16" i="155"/>
  <c r="R15" i="155"/>
  <c r="G15" i="155"/>
  <c r="D15" i="155"/>
  <c r="R14" i="155"/>
  <c r="G14" i="155"/>
  <c r="D14" i="155"/>
  <c r="R13" i="155"/>
  <c r="G13" i="155"/>
  <c r="D13" i="155"/>
  <c r="R12" i="155"/>
  <c r="G12" i="155"/>
  <c r="D12" i="155"/>
  <c r="R11" i="155"/>
  <c r="G11" i="155"/>
  <c r="D11" i="155"/>
  <c r="R10" i="155"/>
  <c r="G10" i="155"/>
  <c r="D10" i="155"/>
  <c r="R9" i="155"/>
  <c r="G9" i="155"/>
  <c r="D9" i="155"/>
  <c r="R8" i="155"/>
  <c r="G8" i="155"/>
  <c r="D8" i="155"/>
  <c r="R7" i="155"/>
  <c r="G7" i="155"/>
  <c r="D7" i="155"/>
  <c r="R6" i="155"/>
  <c r="G6" i="155"/>
  <c r="D6" i="155"/>
  <c r="T28" i="154"/>
  <c r="H25" i="154" s="1"/>
  <c r="S28" i="154"/>
  <c r="E26" i="154" s="1"/>
  <c r="R27" i="154"/>
  <c r="G27" i="154"/>
  <c r="D27" i="154"/>
  <c r="R26" i="154"/>
  <c r="G26" i="154"/>
  <c r="D26" i="154"/>
  <c r="R25" i="154"/>
  <c r="G25" i="154"/>
  <c r="D25" i="154"/>
  <c r="R24" i="154"/>
  <c r="G24" i="154"/>
  <c r="D24" i="154"/>
  <c r="R23" i="154"/>
  <c r="G23" i="154"/>
  <c r="E23" i="154"/>
  <c r="D23" i="154"/>
  <c r="R22" i="154"/>
  <c r="G22" i="154"/>
  <c r="D22" i="154"/>
  <c r="R21" i="154"/>
  <c r="G21" i="154"/>
  <c r="D21" i="154"/>
  <c r="R20" i="154"/>
  <c r="G20" i="154"/>
  <c r="E20" i="154"/>
  <c r="D20" i="154"/>
  <c r="R19" i="154"/>
  <c r="G19" i="154"/>
  <c r="E19" i="154"/>
  <c r="D19" i="154"/>
  <c r="R18" i="154"/>
  <c r="G18" i="154"/>
  <c r="D18" i="154"/>
  <c r="R17" i="154"/>
  <c r="G17" i="154"/>
  <c r="D17" i="154"/>
  <c r="R16" i="154"/>
  <c r="G16" i="154"/>
  <c r="E16" i="154"/>
  <c r="D16" i="154"/>
  <c r="R15" i="154"/>
  <c r="G15" i="154"/>
  <c r="E15" i="154"/>
  <c r="D15" i="154"/>
  <c r="R14" i="154"/>
  <c r="G14" i="154"/>
  <c r="D14" i="154"/>
  <c r="R13" i="154"/>
  <c r="G13" i="154"/>
  <c r="D13" i="154"/>
  <c r="R12" i="154"/>
  <c r="G12" i="154"/>
  <c r="E12" i="154"/>
  <c r="D12" i="154"/>
  <c r="R11" i="154"/>
  <c r="G11" i="154"/>
  <c r="E11" i="154"/>
  <c r="D11" i="154"/>
  <c r="R10" i="154"/>
  <c r="G10" i="154"/>
  <c r="D10" i="154"/>
  <c r="R9" i="154"/>
  <c r="G9" i="154"/>
  <c r="E9" i="154"/>
  <c r="D9" i="154"/>
  <c r="R8" i="154"/>
  <c r="G8" i="154"/>
  <c r="E8" i="154"/>
  <c r="D8" i="154"/>
  <c r="R7" i="154"/>
  <c r="G7" i="154"/>
  <c r="E7" i="154"/>
  <c r="D7" i="154"/>
  <c r="R6" i="154"/>
  <c r="G6" i="154"/>
  <c r="E6" i="154"/>
  <c r="D6" i="154"/>
  <c r="T28" i="153"/>
  <c r="H21" i="153" s="1"/>
  <c r="S28" i="153"/>
  <c r="E27" i="153" s="1"/>
  <c r="R27" i="153"/>
  <c r="G27" i="153"/>
  <c r="D27" i="153"/>
  <c r="R26" i="153"/>
  <c r="G26" i="153"/>
  <c r="D26" i="153"/>
  <c r="R25" i="153"/>
  <c r="G25" i="153"/>
  <c r="D25" i="153"/>
  <c r="R24" i="153"/>
  <c r="G24" i="153"/>
  <c r="D24" i="153"/>
  <c r="R23" i="153"/>
  <c r="G23" i="153"/>
  <c r="D23" i="153"/>
  <c r="R22" i="153"/>
  <c r="G22" i="153"/>
  <c r="D22" i="153"/>
  <c r="R21" i="153"/>
  <c r="G21" i="153"/>
  <c r="D21" i="153"/>
  <c r="R20" i="153"/>
  <c r="G20" i="153"/>
  <c r="D20" i="153"/>
  <c r="R19" i="153"/>
  <c r="G19" i="153"/>
  <c r="D19" i="153"/>
  <c r="R18" i="153"/>
  <c r="G18" i="153"/>
  <c r="D18" i="153"/>
  <c r="R17" i="153"/>
  <c r="G17" i="153"/>
  <c r="D17" i="153"/>
  <c r="R16" i="153"/>
  <c r="G16" i="153"/>
  <c r="D16" i="153"/>
  <c r="R15" i="153"/>
  <c r="G15" i="153"/>
  <c r="D15" i="153"/>
  <c r="R14" i="153"/>
  <c r="G14" i="153"/>
  <c r="D14" i="153"/>
  <c r="R13" i="153"/>
  <c r="G13" i="153"/>
  <c r="D13" i="153"/>
  <c r="R12" i="153"/>
  <c r="G12" i="153"/>
  <c r="D12" i="153"/>
  <c r="R11" i="153"/>
  <c r="G11" i="153"/>
  <c r="D11" i="153"/>
  <c r="R10" i="153"/>
  <c r="G10" i="153"/>
  <c r="D10" i="153"/>
  <c r="R9" i="153"/>
  <c r="G9" i="153"/>
  <c r="D9" i="153"/>
  <c r="R8" i="153"/>
  <c r="G8" i="153"/>
  <c r="D8" i="153"/>
  <c r="R7" i="153"/>
  <c r="G7" i="153"/>
  <c r="D7" i="153"/>
  <c r="R6" i="153"/>
  <c r="G6" i="153"/>
  <c r="D6" i="153"/>
  <c r="T28" i="152"/>
  <c r="H25" i="152" s="1"/>
  <c r="S28" i="152"/>
  <c r="E12" i="152" s="1"/>
  <c r="R27" i="152"/>
  <c r="G27" i="152"/>
  <c r="D27" i="152"/>
  <c r="R26" i="152"/>
  <c r="G26" i="152"/>
  <c r="D26" i="152"/>
  <c r="R25" i="152"/>
  <c r="G25" i="152"/>
  <c r="D25" i="152"/>
  <c r="R24" i="152"/>
  <c r="G24" i="152"/>
  <c r="D24" i="152"/>
  <c r="R23" i="152"/>
  <c r="G23" i="152"/>
  <c r="D23" i="152"/>
  <c r="R22" i="152"/>
  <c r="G22" i="152"/>
  <c r="D22" i="152"/>
  <c r="R21" i="152"/>
  <c r="G21" i="152"/>
  <c r="D21" i="152"/>
  <c r="R20" i="152"/>
  <c r="G20" i="152"/>
  <c r="D20" i="152"/>
  <c r="R19" i="152"/>
  <c r="G19" i="152"/>
  <c r="D19" i="152"/>
  <c r="R18" i="152"/>
  <c r="H18" i="152"/>
  <c r="G18" i="152"/>
  <c r="D18" i="152"/>
  <c r="R17" i="152"/>
  <c r="G17" i="152"/>
  <c r="D17" i="152"/>
  <c r="R16" i="152"/>
  <c r="G16" i="152"/>
  <c r="D16" i="152"/>
  <c r="R15" i="152"/>
  <c r="G15" i="152"/>
  <c r="D15" i="152"/>
  <c r="R14" i="152"/>
  <c r="G14" i="152"/>
  <c r="D14" i="152"/>
  <c r="R13" i="152"/>
  <c r="G13" i="152"/>
  <c r="D13" i="152"/>
  <c r="R12" i="152"/>
  <c r="G12" i="152"/>
  <c r="D12" i="152"/>
  <c r="R11" i="152"/>
  <c r="H11" i="152"/>
  <c r="G11" i="152"/>
  <c r="D11" i="152"/>
  <c r="R10" i="152"/>
  <c r="G10" i="152"/>
  <c r="D10" i="152"/>
  <c r="R9" i="152"/>
  <c r="G9" i="152"/>
  <c r="D9" i="152"/>
  <c r="R8" i="152"/>
  <c r="H8" i="152"/>
  <c r="G8" i="152"/>
  <c r="D8" i="152"/>
  <c r="R7" i="152"/>
  <c r="G7" i="152"/>
  <c r="D7" i="152"/>
  <c r="R6" i="152"/>
  <c r="G6" i="152"/>
  <c r="D6" i="152"/>
  <c r="F6" i="223" l="1"/>
  <c r="I7" i="223"/>
  <c r="I11" i="222"/>
  <c r="E19" i="222"/>
  <c r="E6" i="222"/>
  <c r="E8" i="222"/>
  <c r="E10" i="222"/>
  <c r="E12" i="222"/>
  <c r="E22" i="222"/>
  <c r="E24" i="222"/>
  <c r="E14" i="222"/>
  <c r="E16" i="222"/>
  <c r="E18" i="222"/>
  <c r="I8" i="221"/>
  <c r="E26" i="221"/>
  <c r="H21" i="221"/>
  <c r="F7" i="221"/>
  <c r="H26" i="220"/>
  <c r="I12" i="220"/>
  <c r="E8" i="220"/>
  <c r="I15" i="220"/>
  <c r="F6" i="219"/>
  <c r="I11" i="219"/>
  <c r="F8" i="218"/>
  <c r="I6" i="218"/>
  <c r="H6" i="218"/>
  <c r="H13" i="218"/>
  <c r="E16" i="218"/>
  <c r="E8" i="218"/>
  <c r="E12" i="218"/>
  <c r="E22" i="217"/>
  <c r="E25" i="217"/>
  <c r="I12" i="217"/>
  <c r="I10" i="217"/>
  <c r="F18" i="217"/>
  <c r="E27" i="216"/>
  <c r="E19" i="216"/>
  <c r="E24" i="216"/>
  <c r="F6" i="216"/>
  <c r="I6" i="216"/>
  <c r="I9" i="216"/>
  <c r="H6" i="216"/>
  <c r="E25" i="215"/>
  <c r="E7" i="215"/>
  <c r="E9" i="215"/>
  <c r="E27" i="215"/>
  <c r="E15" i="215"/>
  <c r="E17" i="215"/>
  <c r="E19" i="215"/>
  <c r="E6" i="215"/>
  <c r="E8" i="215"/>
  <c r="I8" i="215"/>
  <c r="E10" i="215"/>
  <c r="E12" i="215"/>
  <c r="E22" i="215"/>
  <c r="E24" i="215"/>
  <c r="E14" i="215"/>
  <c r="E18" i="215"/>
  <c r="F27" i="215"/>
  <c r="E8" i="214"/>
  <c r="H17" i="214"/>
  <c r="E20" i="214"/>
  <c r="F6" i="214"/>
  <c r="E10" i="214"/>
  <c r="I25" i="214"/>
  <c r="I20" i="214"/>
  <c r="I23" i="214"/>
  <c r="H11" i="214"/>
  <c r="H7" i="214"/>
  <c r="H14" i="214"/>
  <c r="I6" i="213"/>
  <c r="I10" i="212"/>
  <c r="H15" i="212"/>
  <c r="F12" i="212"/>
  <c r="E26" i="211"/>
  <c r="E22" i="211"/>
  <c r="I8" i="211"/>
  <c r="F7" i="211"/>
  <c r="I8" i="210"/>
  <c r="H14" i="209"/>
  <c r="G28" i="209"/>
  <c r="I8" i="209"/>
  <c r="H12" i="209"/>
  <c r="H23" i="209"/>
  <c r="H17" i="209"/>
  <c r="H26" i="209"/>
  <c r="H15" i="209"/>
  <c r="H21" i="209"/>
  <c r="H11" i="209"/>
  <c r="F14" i="209"/>
  <c r="H20" i="209"/>
  <c r="I8" i="208"/>
  <c r="E21" i="208"/>
  <c r="E13" i="208"/>
  <c r="E6" i="208"/>
  <c r="E20" i="208"/>
  <c r="F6" i="208"/>
  <c r="E12" i="208"/>
  <c r="E16" i="208"/>
  <c r="E11" i="207"/>
  <c r="E18" i="207"/>
  <c r="E7" i="207"/>
  <c r="E16" i="207"/>
  <c r="E23" i="207"/>
  <c r="F8" i="207"/>
  <c r="E10" i="207"/>
  <c r="E19" i="207"/>
  <c r="E26" i="207"/>
  <c r="E8" i="207"/>
  <c r="E15" i="207"/>
  <c r="E24" i="207"/>
  <c r="I6" i="207"/>
  <c r="G28" i="206"/>
  <c r="E20" i="206"/>
  <c r="H13" i="206"/>
  <c r="D28" i="206"/>
  <c r="I8" i="206"/>
  <c r="F24" i="206"/>
  <c r="E27" i="206"/>
  <c r="F11" i="205"/>
  <c r="E6" i="205"/>
  <c r="E11" i="205"/>
  <c r="E7" i="205"/>
  <c r="I9" i="205"/>
  <c r="F14" i="205"/>
  <c r="H7" i="205"/>
  <c r="E12" i="205"/>
  <c r="H27" i="204"/>
  <c r="E7" i="204"/>
  <c r="I10" i="204"/>
  <c r="E17" i="204"/>
  <c r="E10" i="204"/>
  <c r="E15" i="204"/>
  <c r="E12" i="204"/>
  <c r="E19" i="204"/>
  <c r="E21" i="204"/>
  <c r="E25" i="204"/>
  <c r="E9" i="204"/>
  <c r="E6" i="204"/>
  <c r="E14" i="204"/>
  <c r="E16" i="204"/>
  <c r="H19" i="204"/>
  <c r="H21" i="204"/>
  <c r="E11" i="204"/>
  <c r="E8" i="204"/>
  <c r="E18" i="204"/>
  <c r="E26" i="204"/>
  <c r="F8" i="204"/>
  <c r="E13" i="204"/>
  <c r="E22" i="204"/>
  <c r="E16" i="203"/>
  <c r="F6" i="203"/>
  <c r="E8" i="203"/>
  <c r="E10" i="203"/>
  <c r="E12" i="203"/>
  <c r="E14" i="203"/>
  <c r="I16" i="203"/>
  <c r="E18" i="203"/>
  <c r="E6" i="203"/>
  <c r="E17" i="203"/>
  <c r="E19" i="203"/>
  <c r="E24" i="203"/>
  <c r="E9" i="203"/>
  <c r="E11" i="203"/>
  <c r="E13" i="203"/>
  <c r="I13" i="203"/>
  <c r="E11" i="202"/>
  <c r="E19" i="202"/>
  <c r="I7" i="202"/>
  <c r="E12" i="202"/>
  <c r="E27" i="202"/>
  <c r="H17" i="202"/>
  <c r="I6" i="201"/>
  <c r="H9" i="201"/>
  <c r="H14" i="201"/>
  <c r="H19" i="201"/>
  <c r="H6" i="201"/>
  <c r="H21" i="201"/>
  <c r="F10" i="201"/>
  <c r="H11" i="201"/>
  <c r="H16" i="201"/>
  <c r="H23" i="201"/>
  <c r="H8" i="201"/>
  <c r="H13" i="201"/>
  <c r="H18" i="201"/>
  <c r="H25" i="201"/>
  <c r="H17" i="201"/>
  <c r="H24" i="201"/>
  <c r="D28" i="201"/>
  <c r="H10" i="201"/>
  <c r="H15" i="201"/>
  <c r="H20" i="201"/>
  <c r="G28" i="201"/>
  <c r="H7" i="201"/>
  <c r="H12" i="201"/>
  <c r="H22" i="201"/>
  <c r="E26" i="200"/>
  <c r="E27" i="200"/>
  <c r="I6" i="200"/>
  <c r="F12" i="200"/>
  <c r="E23" i="200"/>
  <c r="F17" i="200"/>
  <c r="I9" i="199"/>
  <c r="F25" i="199"/>
  <c r="F23" i="199"/>
  <c r="F27" i="199"/>
  <c r="H22" i="198"/>
  <c r="G28" i="198"/>
  <c r="H26" i="198"/>
  <c r="H24" i="198"/>
  <c r="H6" i="198"/>
  <c r="H8" i="198"/>
  <c r="H10" i="198"/>
  <c r="H23" i="198"/>
  <c r="H25" i="198"/>
  <c r="H27" i="198"/>
  <c r="I7" i="198"/>
  <c r="H16" i="198"/>
  <c r="H18" i="198"/>
  <c r="H20" i="198"/>
  <c r="F6" i="198"/>
  <c r="H11" i="198"/>
  <c r="F17" i="197"/>
  <c r="I15" i="197"/>
  <c r="H24" i="196"/>
  <c r="I11" i="196"/>
  <c r="F26" i="196"/>
  <c r="F13" i="196"/>
  <c r="I21" i="195"/>
  <c r="I26" i="195"/>
  <c r="F20" i="195"/>
  <c r="D28" i="195"/>
  <c r="E23" i="194"/>
  <c r="E7" i="194"/>
  <c r="E19" i="194"/>
  <c r="E6" i="194"/>
  <c r="E17" i="194"/>
  <c r="E15" i="194"/>
  <c r="E11" i="194"/>
  <c r="E22" i="194"/>
  <c r="E9" i="194"/>
  <c r="E20" i="194"/>
  <c r="F19" i="194"/>
  <c r="F9" i="194"/>
  <c r="I15" i="194"/>
  <c r="F14" i="194"/>
  <c r="E27" i="194"/>
  <c r="F7" i="193"/>
  <c r="I21" i="193"/>
  <c r="F6" i="192"/>
  <c r="E14" i="192"/>
  <c r="I9" i="192"/>
  <c r="I12" i="191"/>
  <c r="H14" i="191"/>
  <c r="H21" i="191"/>
  <c r="F6" i="191"/>
  <c r="H19" i="191"/>
  <c r="H8" i="191"/>
  <c r="H24" i="191"/>
  <c r="H16" i="191"/>
  <c r="H6" i="191"/>
  <c r="H13" i="191"/>
  <c r="H27" i="191"/>
  <c r="H11" i="191"/>
  <c r="H9" i="191"/>
  <c r="E16" i="190"/>
  <c r="H23" i="190"/>
  <c r="F9" i="190"/>
  <c r="E7" i="190"/>
  <c r="I14" i="190"/>
  <c r="E19" i="190"/>
  <c r="E10" i="190"/>
  <c r="E22" i="190"/>
  <c r="E13" i="190"/>
  <c r="D28" i="190"/>
  <c r="I11" i="189"/>
  <c r="I18" i="189"/>
  <c r="H6" i="188"/>
  <c r="E24" i="188"/>
  <c r="H10" i="188"/>
  <c r="H15" i="188"/>
  <c r="F11" i="188"/>
  <c r="E9" i="188"/>
  <c r="E11" i="188"/>
  <c r="E13" i="188"/>
  <c r="E17" i="188"/>
  <c r="E22" i="188"/>
  <c r="E20" i="188"/>
  <c r="E27" i="188"/>
  <c r="E6" i="188"/>
  <c r="E8" i="188"/>
  <c r="E12" i="188"/>
  <c r="E14" i="188"/>
  <c r="E16" i="188"/>
  <c r="I6" i="188"/>
  <c r="D28" i="188"/>
  <c r="D28" i="187"/>
  <c r="E16" i="187"/>
  <c r="E26" i="187"/>
  <c r="E7" i="187"/>
  <c r="E10" i="187"/>
  <c r="E17" i="187"/>
  <c r="E13" i="187"/>
  <c r="E20" i="187"/>
  <c r="I7" i="187"/>
  <c r="H14" i="187"/>
  <c r="H16" i="187"/>
  <c r="H21" i="187"/>
  <c r="H24" i="187"/>
  <c r="F16" i="187"/>
  <c r="E12" i="186"/>
  <c r="E7" i="186"/>
  <c r="E23" i="186"/>
  <c r="D28" i="186"/>
  <c r="E16" i="186"/>
  <c r="E19" i="186"/>
  <c r="E8" i="186"/>
  <c r="E15" i="186"/>
  <c r="E27" i="186"/>
  <c r="E11" i="186"/>
  <c r="E13" i="186"/>
  <c r="I10" i="186"/>
  <c r="E24" i="186"/>
  <c r="I8" i="186"/>
  <c r="F7" i="186"/>
  <c r="I7" i="185"/>
  <c r="E12" i="185"/>
  <c r="E24" i="185"/>
  <c r="F6" i="185"/>
  <c r="E9" i="185"/>
  <c r="E23" i="185"/>
  <c r="E6" i="185"/>
  <c r="E15" i="185"/>
  <c r="I27" i="185"/>
  <c r="E25" i="184"/>
  <c r="H11" i="184"/>
  <c r="H13" i="184"/>
  <c r="H15" i="184"/>
  <c r="H27" i="184"/>
  <c r="H6" i="184"/>
  <c r="I8" i="184"/>
  <c r="H17" i="184"/>
  <c r="H23" i="184"/>
  <c r="H25" i="184"/>
  <c r="H8" i="184"/>
  <c r="H19" i="184"/>
  <c r="H21" i="184"/>
  <c r="F7" i="184"/>
  <c r="H12" i="184"/>
  <c r="H14" i="184"/>
  <c r="H7" i="184"/>
  <c r="H16" i="184"/>
  <c r="H18" i="184"/>
  <c r="E19" i="183"/>
  <c r="H21" i="183"/>
  <c r="E10" i="183"/>
  <c r="E27" i="183"/>
  <c r="F6" i="183"/>
  <c r="E13" i="183"/>
  <c r="E18" i="183"/>
  <c r="H13" i="183"/>
  <c r="H22" i="183"/>
  <c r="H16" i="183"/>
  <c r="D28" i="183"/>
  <c r="H6" i="183"/>
  <c r="I10" i="183"/>
  <c r="H14" i="183"/>
  <c r="F19" i="182"/>
  <c r="I6" i="182"/>
  <c r="F17" i="182"/>
  <c r="I11" i="181"/>
  <c r="F10" i="181"/>
  <c r="E26" i="181"/>
  <c r="I11" i="180"/>
  <c r="F26" i="180"/>
  <c r="I18" i="179"/>
  <c r="F26" i="179"/>
  <c r="I20" i="179"/>
  <c r="I10" i="178"/>
  <c r="E6" i="178"/>
  <c r="E13" i="178"/>
  <c r="E9" i="178"/>
  <c r="E17" i="178"/>
  <c r="F16" i="178"/>
  <c r="H13" i="177"/>
  <c r="E24" i="177"/>
  <c r="I13" i="177"/>
  <c r="F12" i="177"/>
  <c r="H27" i="177"/>
  <c r="H21" i="177"/>
  <c r="H10" i="177"/>
  <c r="F27" i="176"/>
  <c r="F25" i="176"/>
  <c r="I8" i="176"/>
  <c r="E26" i="175"/>
  <c r="F11" i="175"/>
  <c r="I7" i="175"/>
  <c r="H7" i="174"/>
  <c r="H9" i="174"/>
  <c r="H11" i="174"/>
  <c r="H13" i="174"/>
  <c r="H15" i="174"/>
  <c r="H17" i="174"/>
  <c r="H19" i="174"/>
  <c r="H26" i="174"/>
  <c r="F8" i="174"/>
  <c r="F10" i="174"/>
  <c r="H22" i="174"/>
  <c r="H6" i="174"/>
  <c r="H12" i="174"/>
  <c r="H16" i="174"/>
  <c r="H25" i="174"/>
  <c r="H8" i="174"/>
  <c r="H10" i="174"/>
  <c r="H14" i="174"/>
  <c r="H18" i="174"/>
  <c r="H23" i="174"/>
  <c r="I10" i="173"/>
  <c r="H26" i="173"/>
  <c r="F7" i="173"/>
  <c r="H27" i="173"/>
  <c r="H20" i="171"/>
  <c r="F11" i="171"/>
  <c r="I25" i="171"/>
  <c r="H24" i="171"/>
  <c r="I7" i="170"/>
  <c r="E8" i="170"/>
  <c r="E24" i="170"/>
  <c r="F9" i="170"/>
  <c r="F9" i="169"/>
  <c r="I7" i="169"/>
  <c r="E24" i="168"/>
  <c r="I8" i="168"/>
  <c r="D28" i="168"/>
  <c r="F7" i="168"/>
  <c r="I17" i="167"/>
  <c r="H21" i="167"/>
  <c r="H26" i="167"/>
  <c r="F10" i="167"/>
  <c r="H10" i="167"/>
  <c r="H17" i="167"/>
  <c r="H8" i="167"/>
  <c r="I11" i="167"/>
  <c r="H20" i="167"/>
  <c r="H11" i="167"/>
  <c r="G28" i="167"/>
  <c r="F7" i="167"/>
  <c r="H7" i="167"/>
  <c r="I14" i="167"/>
  <c r="H11" i="166"/>
  <c r="H21" i="166"/>
  <c r="F7" i="166"/>
  <c r="H14" i="166"/>
  <c r="H19" i="166"/>
  <c r="E19" i="166"/>
  <c r="I10" i="166"/>
  <c r="E24" i="166"/>
  <c r="E8" i="166"/>
  <c r="I15" i="166"/>
  <c r="E18" i="166"/>
  <c r="H27" i="166"/>
  <c r="E10" i="165"/>
  <c r="E16" i="165"/>
  <c r="E18" i="165"/>
  <c r="E15" i="165"/>
  <c r="E21" i="165"/>
  <c r="E19" i="165"/>
  <c r="E13" i="165"/>
  <c r="E26" i="165"/>
  <c r="F6" i="165"/>
  <c r="D28" i="165"/>
  <c r="I7" i="165"/>
  <c r="H24" i="165"/>
  <c r="E27" i="164"/>
  <c r="F8" i="164"/>
  <c r="I6" i="164"/>
  <c r="E11" i="163"/>
  <c r="H12" i="163"/>
  <c r="H14" i="163"/>
  <c r="H16" i="163"/>
  <c r="G28" i="163"/>
  <c r="H7" i="163"/>
  <c r="H9" i="163"/>
  <c r="H19" i="163"/>
  <c r="H26" i="163"/>
  <c r="F6" i="163"/>
  <c r="H11" i="163"/>
  <c r="H13" i="163"/>
  <c r="H15" i="163"/>
  <c r="H17" i="163"/>
  <c r="E6" i="163"/>
  <c r="I7" i="163"/>
  <c r="F14" i="163"/>
  <c r="H6" i="163"/>
  <c r="H8" i="163"/>
  <c r="H10" i="163"/>
  <c r="H20" i="163"/>
  <c r="H25" i="163"/>
  <c r="F19" i="162"/>
  <c r="E24" i="162"/>
  <c r="E26" i="162"/>
  <c r="I22" i="162"/>
  <c r="E18" i="162"/>
  <c r="H22" i="162"/>
  <c r="E8" i="162"/>
  <c r="E10" i="162"/>
  <c r="E14" i="162"/>
  <c r="F27" i="162"/>
  <c r="F24" i="162"/>
  <c r="E27" i="162"/>
  <c r="I8" i="161"/>
  <c r="E26" i="161"/>
  <c r="F24" i="161"/>
  <c r="H15" i="160"/>
  <c r="F23" i="160"/>
  <c r="I21" i="160"/>
  <c r="H9" i="160"/>
  <c r="H24" i="160"/>
  <c r="H12" i="160"/>
  <c r="I6" i="159"/>
  <c r="E9" i="159"/>
  <c r="E19" i="159"/>
  <c r="F12" i="159"/>
  <c r="H17" i="159"/>
  <c r="E22" i="159"/>
  <c r="F10" i="159"/>
  <c r="E25" i="159"/>
  <c r="I8" i="159"/>
  <c r="E27" i="158"/>
  <c r="I8" i="158"/>
  <c r="F7" i="158"/>
  <c r="H6" i="157"/>
  <c r="I8" i="157"/>
  <c r="E9" i="157"/>
  <c r="E26" i="157"/>
  <c r="E19" i="157"/>
  <c r="F10" i="157"/>
  <c r="E17" i="157"/>
  <c r="E11" i="157"/>
  <c r="E10" i="157"/>
  <c r="I6" i="156"/>
  <c r="H26" i="156"/>
  <c r="F15" i="156"/>
  <c r="H25" i="156"/>
  <c r="G28" i="156"/>
  <c r="F21" i="155"/>
  <c r="H17" i="155"/>
  <c r="F19" i="155"/>
  <c r="I17" i="155"/>
  <c r="F24" i="154"/>
  <c r="H22" i="154"/>
  <c r="H18" i="154"/>
  <c r="H14" i="154"/>
  <c r="E25" i="154"/>
  <c r="H10" i="154"/>
  <c r="E27" i="154"/>
  <c r="F21" i="154"/>
  <c r="I25" i="154"/>
  <c r="F8" i="152"/>
  <c r="D28" i="152"/>
  <c r="I6" i="152"/>
  <c r="F6" i="152"/>
  <c r="E13" i="152"/>
  <c r="I14" i="223"/>
  <c r="I16" i="223"/>
  <c r="F23" i="223"/>
  <c r="F25" i="223"/>
  <c r="F27" i="223"/>
  <c r="F9" i="223"/>
  <c r="F12" i="223"/>
  <c r="I18" i="223"/>
  <c r="I23" i="223"/>
  <c r="F17" i="223"/>
  <c r="I27" i="223"/>
  <c r="I6" i="223"/>
  <c r="F8" i="223"/>
  <c r="I9" i="223"/>
  <c r="F11" i="223"/>
  <c r="I12" i="223"/>
  <c r="I15" i="223"/>
  <c r="I17" i="223"/>
  <c r="F19" i="223"/>
  <c r="F24" i="223"/>
  <c r="F26" i="223"/>
  <c r="I10" i="223"/>
  <c r="I13" i="223"/>
  <c r="F20" i="223"/>
  <c r="I25" i="223"/>
  <c r="F15" i="223"/>
  <c r="I20" i="223"/>
  <c r="F22" i="223"/>
  <c r="F14" i="223"/>
  <c r="F21" i="223"/>
  <c r="I22" i="223"/>
  <c r="I24" i="223"/>
  <c r="I26" i="223"/>
  <c r="F7" i="223"/>
  <c r="I8" i="223"/>
  <c r="F10" i="223"/>
  <c r="I11" i="223"/>
  <c r="F13" i="223"/>
  <c r="F16" i="223"/>
  <c r="F18" i="223"/>
  <c r="I19" i="223"/>
  <c r="I21" i="223"/>
  <c r="F7" i="222"/>
  <c r="I9" i="222"/>
  <c r="H10" i="222"/>
  <c r="F13" i="222"/>
  <c r="I15" i="222"/>
  <c r="H16" i="222"/>
  <c r="F19" i="222"/>
  <c r="I20" i="222"/>
  <c r="F23" i="222"/>
  <c r="I24" i="222"/>
  <c r="F26" i="222"/>
  <c r="I27" i="222"/>
  <c r="F6" i="222"/>
  <c r="I8" i="222"/>
  <c r="H9" i="222"/>
  <c r="F12" i="222"/>
  <c r="I14" i="222"/>
  <c r="H15" i="222"/>
  <c r="F18" i="222"/>
  <c r="H20" i="222"/>
  <c r="F22" i="222"/>
  <c r="I23" i="222"/>
  <c r="H24" i="222"/>
  <c r="I26" i="222"/>
  <c r="F15" i="222"/>
  <c r="F24" i="222"/>
  <c r="I7" i="222"/>
  <c r="H8" i="222"/>
  <c r="F11" i="222"/>
  <c r="I13" i="222"/>
  <c r="H14" i="222"/>
  <c r="F17" i="222"/>
  <c r="I19" i="222"/>
  <c r="H23" i="222"/>
  <c r="H26" i="222"/>
  <c r="D28" i="222"/>
  <c r="I17" i="222"/>
  <c r="I21" i="222"/>
  <c r="I25" i="222"/>
  <c r="F27" i="222"/>
  <c r="F8" i="222"/>
  <c r="I10" i="222"/>
  <c r="H11" i="222"/>
  <c r="F14" i="222"/>
  <c r="I16" i="222"/>
  <c r="H17" i="222"/>
  <c r="F20" i="222"/>
  <c r="H21" i="222"/>
  <c r="I6" i="222"/>
  <c r="H7" i="222"/>
  <c r="F10" i="222"/>
  <c r="I12" i="222"/>
  <c r="H13" i="222"/>
  <c r="F16" i="222"/>
  <c r="I18" i="222"/>
  <c r="H19" i="222"/>
  <c r="F21" i="222"/>
  <c r="I22" i="222"/>
  <c r="F25" i="222"/>
  <c r="E8" i="221"/>
  <c r="H9" i="221"/>
  <c r="F11" i="221"/>
  <c r="I12" i="221"/>
  <c r="H13" i="221"/>
  <c r="F15" i="221"/>
  <c r="I16" i="221"/>
  <c r="I19" i="221"/>
  <c r="I21" i="221"/>
  <c r="I24" i="221"/>
  <c r="F26" i="221"/>
  <c r="F18" i="221"/>
  <c r="F23" i="221"/>
  <c r="E7" i="221"/>
  <c r="F10" i="221"/>
  <c r="I11" i="221"/>
  <c r="F14" i="221"/>
  <c r="I15" i="221"/>
  <c r="F17" i="221"/>
  <c r="I18" i="221"/>
  <c r="F20" i="221"/>
  <c r="I23" i="221"/>
  <c r="F25" i="221"/>
  <c r="I26" i="221"/>
  <c r="F6" i="221"/>
  <c r="I7" i="221"/>
  <c r="F9" i="221"/>
  <c r="E10" i="221"/>
  <c r="F13" i="221"/>
  <c r="E14" i="221"/>
  <c r="E17" i="221"/>
  <c r="I20" i="221"/>
  <c r="F22" i="221"/>
  <c r="E25" i="221"/>
  <c r="E6" i="221"/>
  <c r="E9" i="221"/>
  <c r="I10" i="221"/>
  <c r="F12" i="221"/>
  <c r="E13" i="221"/>
  <c r="I14" i="221"/>
  <c r="F16" i="221"/>
  <c r="I17" i="221"/>
  <c r="F19" i="221"/>
  <c r="E22" i="221"/>
  <c r="F24" i="221"/>
  <c r="I25" i="221"/>
  <c r="F27" i="221"/>
  <c r="I6" i="221"/>
  <c r="F8" i="221"/>
  <c r="I9" i="221"/>
  <c r="E12" i="221"/>
  <c r="I13" i="221"/>
  <c r="E16" i="221"/>
  <c r="H17" i="221"/>
  <c r="E19" i="221"/>
  <c r="F21" i="221"/>
  <c r="I22" i="221"/>
  <c r="E24" i="221"/>
  <c r="I27" i="221"/>
  <c r="I22" i="220"/>
  <c r="I8" i="220"/>
  <c r="F21" i="220"/>
  <c r="H22" i="220"/>
  <c r="H6" i="220"/>
  <c r="F8" i="220"/>
  <c r="I9" i="220"/>
  <c r="E12" i="220"/>
  <c r="H13" i="220"/>
  <c r="F15" i="220"/>
  <c r="I16" i="220"/>
  <c r="I19" i="220"/>
  <c r="H20" i="220"/>
  <c r="F22" i="220"/>
  <c r="H23" i="220"/>
  <c r="I26" i="220"/>
  <c r="G28" i="220"/>
  <c r="F7" i="220"/>
  <c r="I11" i="220"/>
  <c r="I18" i="220"/>
  <c r="I25" i="220"/>
  <c r="I7" i="220"/>
  <c r="H8" i="220"/>
  <c r="F10" i="220"/>
  <c r="H11" i="220"/>
  <c r="I14" i="220"/>
  <c r="F17" i="220"/>
  <c r="H18" i="220"/>
  <c r="F20" i="220"/>
  <c r="I21" i="220"/>
  <c r="E24" i="220"/>
  <c r="H25" i="220"/>
  <c r="F27" i="220"/>
  <c r="F18" i="220"/>
  <c r="F25" i="220"/>
  <c r="F14" i="220"/>
  <c r="F6" i="220"/>
  <c r="H7" i="220"/>
  <c r="I10" i="220"/>
  <c r="F13" i="220"/>
  <c r="H14" i="220"/>
  <c r="F16" i="220"/>
  <c r="I17" i="220"/>
  <c r="E20" i="220"/>
  <c r="H21" i="220"/>
  <c r="F23" i="220"/>
  <c r="I24" i="220"/>
  <c r="I27" i="220"/>
  <c r="F24" i="220"/>
  <c r="I6" i="220"/>
  <c r="F9" i="220"/>
  <c r="H10" i="220"/>
  <c r="F12" i="220"/>
  <c r="I13" i="220"/>
  <c r="E16" i="220"/>
  <c r="H17" i="220"/>
  <c r="F19" i="220"/>
  <c r="I20" i="220"/>
  <c r="I23" i="220"/>
  <c r="H24" i="220"/>
  <c r="F26" i="220"/>
  <c r="F22" i="219"/>
  <c r="F10" i="219"/>
  <c r="I7" i="219"/>
  <c r="I9" i="219"/>
  <c r="F11" i="219"/>
  <c r="F13" i="219"/>
  <c r="I16" i="219"/>
  <c r="I18" i="219"/>
  <c r="F20" i="219"/>
  <c r="I23" i="219"/>
  <c r="I25" i="219"/>
  <c r="I27" i="219"/>
  <c r="F17" i="219"/>
  <c r="I20" i="219"/>
  <c r="I6" i="219"/>
  <c r="F24" i="219"/>
  <c r="I8" i="219"/>
  <c r="E10" i="219"/>
  <c r="F12" i="219"/>
  <c r="I17" i="219"/>
  <c r="E19" i="219"/>
  <c r="F21" i="219"/>
  <c r="I22" i="219"/>
  <c r="I24" i="219"/>
  <c r="I26" i="219"/>
  <c r="F15" i="219"/>
  <c r="F8" i="219"/>
  <c r="I15" i="219"/>
  <c r="F19" i="219"/>
  <c r="F7" i="219"/>
  <c r="I10" i="219"/>
  <c r="I12" i="219"/>
  <c r="F14" i="219"/>
  <c r="F16" i="219"/>
  <c r="I19" i="219"/>
  <c r="E21" i="219"/>
  <c r="I13" i="219"/>
  <c r="F26" i="219"/>
  <c r="E7" i="219"/>
  <c r="F9" i="219"/>
  <c r="I14" i="219"/>
  <c r="E16" i="219"/>
  <c r="F18" i="219"/>
  <c r="I21" i="219"/>
  <c r="F23" i="219"/>
  <c r="F25" i="219"/>
  <c r="F27" i="219"/>
  <c r="F6" i="218"/>
  <c r="I9" i="218"/>
  <c r="I11" i="218"/>
  <c r="F13" i="218"/>
  <c r="I16" i="218"/>
  <c r="I18" i="218"/>
  <c r="I20" i="218"/>
  <c r="I22" i="218"/>
  <c r="I24" i="218"/>
  <c r="I26" i="218"/>
  <c r="I13" i="218"/>
  <c r="F15" i="218"/>
  <c r="F10" i="218"/>
  <c r="F12" i="218"/>
  <c r="I15" i="218"/>
  <c r="F17" i="218"/>
  <c r="F19" i="218"/>
  <c r="F21" i="218"/>
  <c r="F23" i="218"/>
  <c r="F25" i="218"/>
  <c r="F27" i="218"/>
  <c r="I8" i="218"/>
  <c r="I10" i="218"/>
  <c r="I17" i="218"/>
  <c r="I19" i="218"/>
  <c r="I21" i="218"/>
  <c r="I23" i="218"/>
  <c r="I25" i="218"/>
  <c r="I27" i="218"/>
  <c r="F7" i="218"/>
  <c r="I12" i="218"/>
  <c r="F14" i="218"/>
  <c r="F16" i="218"/>
  <c r="I7" i="218"/>
  <c r="F9" i="218"/>
  <c r="F11" i="218"/>
  <c r="I14" i="218"/>
  <c r="F18" i="218"/>
  <c r="F20" i="218"/>
  <c r="F22" i="218"/>
  <c r="F24" i="218"/>
  <c r="F26" i="218"/>
  <c r="I6" i="217"/>
  <c r="I8" i="217"/>
  <c r="F10" i="217"/>
  <c r="F12" i="217"/>
  <c r="F14" i="217"/>
  <c r="F16" i="217"/>
  <c r="I19" i="217"/>
  <c r="I21" i="217"/>
  <c r="F23" i="217"/>
  <c r="F25" i="217"/>
  <c r="F7" i="217"/>
  <c r="F9" i="217"/>
  <c r="I16" i="217"/>
  <c r="I18" i="217"/>
  <c r="F20" i="217"/>
  <c r="F22" i="217"/>
  <c r="I25" i="217"/>
  <c r="I27" i="217"/>
  <c r="I14" i="217"/>
  <c r="F27" i="217"/>
  <c r="I7" i="217"/>
  <c r="F11" i="217"/>
  <c r="F13" i="217"/>
  <c r="F15" i="217"/>
  <c r="I20" i="217"/>
  <c r="F24" i="217"/>
  <c r="I23" i="217"/>
  <c r="I9" i="217"/>
  <c r="I11" i="217"/>
  <c r="I13" i="217"/>
  <c r="I15" i="217"/>
  <c r="F17" i="217"/>
  <c r="F19" i="217"/>
  <c r="I22" i="217"/>
  <c r="I24" i="217"/>
  <c r="F26" i="217"/>
  <c r="F6" i="217"/>
  <c r="F8" i="217"/>
  <c r="I17" i="217"/>
  <c r="E19" i="217"/>
  <c r="F21" i="217"/>
  <c r="I26" i="217"/>
  <c r="I7" i="216"/>
  <c r="F9" i="216"/>
  <c r="F11" i="216"/>
  <c r="I12" i="216"/>
  <c r="I14" i="216"/>
  <c r="F18" i="216"/>
  <c r="I25" i="216"/>
  <c r="I16" i="216"/>
  <c r="I18" i="216"/>
  <c r="F20" i="216"/>
  <c r="F22" i="216"/>
  <c r="F24" i="216"/>
  <c r="I27" i="216"/>
  <c r="F8" i="216"/>
  <c r="I11" i="216"/>
  <c r="F13" i="216"/>
  <c r="F15" i="216"/>
  <c r="I20" i="216"/>
  <c r="I22" i="216"/>
  <c r="F26" i="216"/>
  <c r="F10" i="216"/>
  <c r="I13" i="216"/>
  <c r="I15" i="216"/>
  <c r="F17" i="216"/>
  <c r="F19" i="216"/>
  <c r="I24" i="216"/>
  <c r="I26" i="216"/>
  <c r="I8" i="216"/>
  <c r="I10" i="216"/>
  <c r="F12" i="216"/>
  <c r="I17" i="216"/>
  <c r="F21" i="216"/>
  <c r="F23" i="216"/>
  <c r="F7" i="216"/>
  <c r="F14" i="216"/>
  <c r="F16" i="216"/>
  <c r="I19" i="216"/>
  <c r="I21" i="216"/>
  <c r="I23" i="216"/>
  <c r="F25" i="216"/>
  <c r="F27" i="216"/>
  <c r="H8" i="215"/>
  <c r="H12" i="215"/>
  <c r="F6" i="215"/>
  <c r="I7" i="215"/>
  <c r="F10" i="215"/>
  <c r="I11" i="215"/>
  <c r="F14" i="215"/>
  <c r="I15" i="215"/>
  <c r="F17" i="215"/>
  <c r="I18" i="215"/>
  <c r="F20" i="215"/>
  <c r="H21" i="215"/>
  <c r="F23" i="215"/>
  <c r="I24" i="215"/>
  <c r="I27" i="215"/>
  <c r="I21" i="215"/>
  <c r="H25" i="215"/>
  <c r="F9" i="215"/>
  <c r="F13" i="215"/>
  <c r="I20" i="215"/>
  <c r="F26" i="215"/>
  <c r="F7" i="215"/>
  <c r="F11" i="215"/>
  <c r="I12" i="215"/>
  <c r="F15" i="215"/>
  <c r="F18" i="215"/>
  <c r="I19" i="215"/>
  <c r="I22" i="215"/>
  <c r="F24" i="215"/>
  <c r="I25" i="215"/>
  <c r="I6" i="215"/>
  <c r="F8" i="215"/>
  <c r="I10" i="215"/>
  <c r="F12" i="215"/>
  <c r="I14" i="215"/>
  <c r="F16" i="215"/>
  <c r="I17" i="215"/>
  <c r="F19" i="215"/>
  <c r="F22" i="215"/>
  <c r="I23" i="215"/>
  <c r="F25" i="215"/>
  <c r="I26" i="215"/>
  <c r="D28" i="215"/>
  <c r="I9" i="215"/>
  <c r="I13" i="215"/>
  <c r="I16" i="215"/>
  <c r="F21" i="215"/>
  <c r="I6" i="214"/>
  <c r="I13" i="214"/>
  <c r="F22" i="214"/>
  <c r="I7" i="214"/>
  <c r="H8" i="214"/>
  <c r="F10" i="214"/>
  <c r="I11" i="214"/>
  <c r="I14" i="214"/>
  <c r="I17" i="214"/>
  <c r="H21" i="214"/>
  <c r="F23" i="214"/>
  <c r="F25" i="214"/>
  <c r="H26" i="214"/>
  <c r="F13" i="214"/>
  <c r="F16" i="214"/>
  <c r="F19" i="214"/>
  <c r="F9" i="214"/>
  <c r="I16" i="214"/>
  <c r="F27" i="214"/>
  <c r="H6" i="214"/>
  <c r="F8" i="214"/>
  <c r="I9" i="214"/>
  <c r="H10" i="214"/>
  <c r="F12" i="214"/>
  <c r="H13" i="214"/>
  <c r="F15" i="214"/>
  <c r="H16" i="214"/>
  <c r="F18" i="214"/>
  <c r="H19" i="214"/>
  <c r="I22" i="214"/>
  <c r="F24" i="214"/>
  <c r="I27" i="214"/>
  <c r="I10" i="214"/>
  <c r="I19" i="214"/>
  <c r="H25" i="214"/>
  <c r="H9" i="214"/>
  <c r="I12" i="214"/>
  <c r="I15" i="214"/>
  <c r="I18" i="214"/>
  <c r="F21" i="214"/>
  <c r="H22" i="214"/>
  <c r="I24" i="214"/>
  <c r="F26" i="214"/>
  <c r="H20" i="214"/>
  <c r="F7" i="214"/>
  <c r="I8" i="214"/>
  <c r="F11" i="214"/>
  <c r="H12" i="214"/>
  <c r="F14" i="214"/>
  <c r="H15" i="214"/>
  <c r="F17" i="214"/>
  <c r="H18" i="214"/>
  <c r="F20" i="214"/>
  <c r="I21" i="214"/>
  <c r="I26" i="214"/>
  <c r="G28" i="214"/>
  <c r="F6" i="213"/>
  <c r="I9" i="213"/>
  <c r="F11" i="213"/>
  <c r="F13" i="213"/>
  <c r="I16" i="213"/>
  <c r="F23" i="213"/>
  <c r="F25" i="213"/>
  <c r="I11" i="213"/>
  <c r="I13" i="213"/>
  <c r="F18" i="213"/>
  <c r="F20" i="213"/>
  <c r="I23" i="213"/>
  <c r="I25" i="213"/>
  <c r="F27" i="213"/>
  <c r="I8" i="213"/>
  <c r="F15" i="213"/>
  <c r="I18" i="213"/>
  <c r="I20" i="213"/>
  <c r="F22" i="213"/>
  <c r="I27" i="213"/>
  <c r="F10" i="213"/>
  <c r="F12" i="213"/>
  <c r="I15" i="213"/>
  <c r="F17" i="213"/>
  <c r="I22" i="213"/>
  <c r="F24" i="213"/>
  <c r="F7" i="213"/>
  <c r="I10" i="213"/>
  <c r="I12" i="213"/>
  <c r="F14" i="213"/>
  <c r="I17" i="213"/>
  <c r="F19" i="213"/>
  <c r="F21" i="213"/>
  <c r="I24" i="213"/>
  <c r="F26" i="213"/>
  <c r="I7" i="213"/>
  <c r="F9" i="213"/>
  <c r="I14" i="213"/>
  <c r="F16" i="213"/>
  <c r="I19" i="213"/>
  <c r="I21" i="213"/>
  <c r="I26" i="213"/>
  <c r="F6" i="212"/>
  <c r="I7" i="212"/>
  <c r="F9" i="212"/>
  <c r="E10" i="212"/>
  <c r="E13" i="212"/>
  <c r="F16" i="212"/>
  <c r="I17" i="212"/>
  <c r="F19" i="212"/>
  <c r="I20" i="212"/>
  <c r="F22" i="212"/>
  <c r="I23" i="212"/>
  <c r="I25" i="212"/>
  <c r="E27" i="212"/>
  <c r="I13" i="212"/>
  <c r="I6" i="212"/>
  <c r="I9" i="212"/>
  <c r="F18" i="212"/>
  <c r="F21" i="212"/>
  <c r="F24" i="212"/>
  <c r="E8" i="212"/>
  <c r="H9" i="212"/>
  <c r="F11" i="212"/>
  <c r="I12" i="212"/>
  <c r="F14" i="212"/>
  <c r="I15" i="212"/>
  <c r="E18" i="212"/>
  <c r="E21" i="212"/>
  <c r="I24" i="212"/>
  <c r="I26" i="212"/>
  <c r="D28" i="212"/>
  <c r="F15" i="212"/>
  <c r="I27" i="212"/>
  <c r="F8" i="212"/>
  <c r="I16" i="212"/>
  <c r="I19" i="212"/>
  <c r="I22" i="212"/>
  <c r="F26" i="212"/>
  <c r="F7" i="212"/>
  <c r="I8" i="212"/>
  <c r="F17" i="212"/>
  <c r="I18" i="212"/>
  <c r="F20" i="212"/>
  <c r="I21" i="212"/>
  <c r="F23" i="212"/>
  <c r="F10" i="212"/>
  <c r="I11" i="212"/>
  <c r="F13" i="212"/>
  <c r="I14" i="212"/>
  <c r="F25" i="212"/>
  <c r="F27" i="212"/>
  <c r="F25" i="211"/>
  <c r="I11" i="211"/>
  <c r="F16" i="211"/>
  <c r="F22" i="211"/>
  <c r="F27" i="211"/>
  <c r="F6" i="211"/>
  <c r="I7" i="211"/>
  <c r="F9" i="211"/>
  <c r="I10" i="211"/>
  <c r="F12" i="211"/>
  <c r="I13" i="211"/>
  <c r="F15" i="211"/>
  <c r="I16" i="211"/>
  <c r="F18" i="211"/>
  <c r="I19" i="211"/>
  <c r="F21" i="211"/>
  <c r="I22" i="211"/>
  <c r="F24" i="211"/>
  <c r="F26" i="211"/>
  <c r="F13" i="211"/>
  <c r="F19" i="211"/>
  <c r="I23" i="211"/>
  <c r="I24" i="211"/>
  <c r="I14" i="211"/>
  <c r="I17" i="211"/>
  <c r="I20" i="211"/>
  <c r="I25" i="211"/>
  <c r="I27" i="211"/>
  <c r="I6" i="211"/>
  <c r="F8" i="211"/>
  <c r="I9" i="211"/>
  <c r="F11" i="211"/>
  <c r="I12" i="211"/>
  <c r="F14" i="211"/>
  <c r="I15" i="211"/>
  <c r="F17" i="211"/>
  <c r="I18" i="211"/>
  <c r="F20" i="211"/>
  <c r="I21" i="211"/>
  <c r="F23" i="211"/>
  <c r="I26" i="211"/>
  <c r="I15" i="210"/>
  <c r="F19" i="210"/>
  <c r="F26" i="210"/>
  <c r="I17" i="210"/>
  <c r="I7" i="210"/>
  <c r="F9" i="210"/>
  <c r="E12" i="210"/>
  <c r="F14" i="210"/>
  <c r="F16" i="210"/>
  <c r="I19" i="210"/>
  <c r="I21" i="210"/>
  <c r="I23" i="210"/>
  <c r="F25" i="210"/>
  <c r="F7" i="210"/>
  <c r="I10" i="210"/>
  <c r="F12" i="210"/>
  <c r="F21" i="210"/>
  <c r="F23" i="210"/>
  <c r="E9" i="210"/>
  <c r="F11" i="210"/>
  <c r="I12" i="210"/>
  <c r="I14" i="210"/>
  <c r="E16" i="210"/>
  <c r="F18" i="210"/>
  <c r="E25" i="210"/>
  <c r="F27" i="210"/>
  <c r="F6" i="210"/>
  <c r="F8" i="210"/>
  <c r="I9" i="210"/>
  <c r="E11" i="210"/>
  <c r="I16" i="210"/>
  <c r="I18" i="210"/>
  <c r="F20" i="210"/>
  <c r="F22" i="210"/>
  <c r="F24" i="210"/>
  <c r="I25" i="210"/>
  <c r="E27" i="210"/>
  <c r="I13" i="210"/>
  <c r="F17" i="210"/>
  <c r="I24" i="210"/>
  <c r="I26" i="210"/>
  <c r="I6" i="210"/>
  <c r="E8" i="210"/>
  <c r="I11" i="210"/>
  <c r="F13" i="210"/>
  <c r="F15" i="210"/>
  <c r="I20" i="210"/>
  <c r="I22" i="210"/>
  <c r="E24" i="210"/>
  <c r="I27" i="210"/>
  <c r="F23" i="209"/>
  <c r="I11" i="209"/>
  <c r="I20" i="209"/>
  <c r="F25" i="209"/>
  <c r="H6" i="209"/>
  <c r="F8" i="209"/>
  <c r="H9" i="209"/>
  <c r="F11" i="209"/>
  <c r="I12" i="209"/>
  <c r="I15" i="209"/>
  <c r="I18" i="209"/>
  <c r="I21" i="209"/>
  <c r="I24" i="209"/>
  <c r="F26" i="209"/>
  <c r="F20" i="209"/>
  <c r="F7" i="209"/>
  <c r="F10" i="209"/>
  <c r="I17" i="209"/>
  <c r="I23" i="209"/>
  <c r="I7" i="209"/>
  <c r="I10" i="209"/>
  <c r="F13" i="209"/>
  <c r="F16" i="209"/>
  <c r="F19" i="209"/>
  <c r="F22" i="209"/>
  <c r="I25" i="209"/>
  <c r="F17" i="209"/>
  <c r="I26" i="209"/>
  <c r="I14" i="209"/>
  <c r="F6" i="209"/>
  <c r="H7" i="209"/>
  <c r="F9" i="209"/>
  <c r="H10" i="209"/>
  <c r="I13" i="209"/>
  <c r="I16" i="209"/>
  <c r="I19" i="209"/>
  <c r="I22" i="209"/>
  <c r="H25" i="209"/>
  <c r="F27" i="209"/>
  <c r="I6" i="209"/>
  <c r="I9" i="209"/>
  <c r="F12" i="209"/>
  <c r="H13" i="209"/>
  <c r="F15" i="209"/>
  <c r="H16" i="209"/>
  <c r="F18" i="209"/>
  <c r="H19" i="209"/>
  <c r="F21" i="209"/>
  <c r="H22" i="209"/>
  <c r="F24" i="209"/>
  <c r="I27" i="209"/>
  <c r="F20" i="208"/>
  <c r="I7" i="208"/>
  <c r="F7" i="208"/>
  <c r="E8" i="208"/>
  <c r="I9" i="208"/>
  <c r="H10" i="208"/>
  <c r="F13" i="208"/>
  <c r="E14" i="208"/>
  <c r="E17" i="208"/>
  <c r="I18" i="208"/>
  <c r="F21" i="208"/>
  <c r="E24" i="208"/>
  <c r="F26" i="208"/>
  <c r="I13" i="208"/>
  <c r="I14" i="208"/>
  <c r="F16" i="208"/>
  <c r="F23" i="208"/>
  <c r="F11" i="208"/>
  <c r="F19" i="208"/>
  <c r="I21" i="208"/>
  <c r="E23" i="208"/>
  <c r="I6" i="208"/>
  <c r="F10" i="208"/>
  <c r="E11" i="208"/>
  <c r="I12" i="208"/>
  <c r="F15" i="208"/>
  <c r="I16" i="208"/>
  <c r="E19" i="208"/>
  <c r="I20" i="208"/>
  <c r="I23" i="208"/>
  <c r="F25" i="208"/>
  <c r="F12" i="208"/>
  <c r="I17" i="208"/>
  <c r="I24" i="208"/>
  <c r="I26" i="208"/>
  <c r="F9" i="208"/>
  <c r="E10" i="208"/>
  <c r="I11" i="208"/>
  <c r="E15" i="208"/>
  <c r="F18" i="208"/>
  <c r="I19" i="208"/>
  <c r="F22" i="208"/>
  <c r="E25" i="208"/>
  <c r="F27" i="208"/>
  <c r="F8" i="208"/>
  <c r="E9" i="208"/>
  <c r="I10" i="208"/>
  <c r="F14" i="208"/>
  <c r="I15" i="208"/>
  <c r="F17" i="208"/>
  <c r="E18" i="208"/>
  <c r="I22" i="208"/>
  <c r="F24" i="208"/>
  <c r="I25" i="208"/>
  <c r="I27" i="208"/>
  <c r="I21" i="207"/>
  <c r="F13" i="207"/>
  <c r="I23" i="207"/>
  <c r="F7" i="207"/>
  <c r="I8" i="207"/>
  <c r="H11" i="207"/>
  <c r="I13" i="207"/>
  <c r="I18" i="207"/>
  <c r="F20" i="207"/>
  <c r="F22" i="207"/>
  <c r="I25" i="207"/>
  <c r="F27" i="207"/>
  <c r="F18" i="207"/>
  <c r="I26" i="207"/>
  <c r="F10" i="207"/>
  <c r="F25" i="207"/>
  <c r="I10" i="207"/>
  <c r="I15" i="207"/>
  <c r="F17" i="207"/>
  <c r="I20" i="207"/>
  <c r="I22" i="207"/>
  <c r="F24" i="207"/>
  <c r="I27" i="207"/>
  <c r="I19" i="207"/>
  <c r="F15" i="207"/>
  <c r="I7" i="207"/>
  <c r="F9" i="207"/>
  <c r="F12" i="207"/>
  <c r="F14" i="207"/>
  <c r="I17" i="207"/>
  <c r="F19" i="207"/>
  <c r="F26" i="207"/>
  <c r="I11" i="207"/>
  <c r="I16" i="207"/>
  <c r="F6" i="207"/>
  <c r="I9" i="207"/>
  <c r="F11" i="207"/>
  <c r="I12" i="207"/>
  <c r="I14" i="207"/>
  <c r="F16" i="207"/>
  <c r="F21" i="207"/>
  <c r="F23" i="207"/>
  <c r="I24" i="207"/>
  <c r="F14" i="206"/>
  <c r="I15" i="206"/>
  <c r="I22" i="206"/>
  <c r="F26" i="206"/>
  <c r="F10" i="206"/>
  <c r="F13" i="206"/>
  <c r="F17" i="206"/>
  <c r="I18" i="206"/>
  <c r="F20" i="206"/>
  <c r="I21" i="206"/>
  <c r="I24" i="206"/>
  <c r="I26" i="206"/>
  <c r="F6" i="206"/>
  <c r="I7" i="206"/>
  <c r="I14" i="206"/>
  <c r="F16" i="206"/>
  <c r="F23" i="206"/>
  <c r="I11" i="206"/>
  <c r="F9" i="206"/>
  <c r="I10" i="206"/>
  <c r="F12" i="206"/>
  <c r="I13" i="206"/>
  <c r="I17" i="206"/>
  <c r="F19" i="206"/>
  <c r="I20" i="206"/>
  <c r="I23" i="206"/>
  <c r="F25" i="206"/>
  <c r="F27" i="206"/>
  <c r="F7" i="206"/>
  <c r="I6" i="206"/>
  <c r="F8" i="206"/>
  <c r="F15" i="206"/>
  <c r="I16" i="206"/>
  <c r="F22" i="206"/>
  <c r="I25" i="206"/>
  <c r="I9" i="206"/>
  <c r="F11" i="206"/>
  <c r="I12" i="206"/>
  <c r="H16" i="206"/>
  <c r="F18" i="206"/>
  <c r="I19" i="206"/>
  <c r="F21" i="206"/>
  <c r="I27" i="206"/>
  <c r="I20" i="205"/>
  <c r="I24" i="205"/>
  <c r="I19" i="205"/>
  <c r="F6" i="205"/>
  <c r="I7" i="205"/>
  <c r="F9" i="205"/>
  <c r="F12" i="205"/>
  <c r="F22" i="205"/>
  <c r="F24" i="205"/>
  <c r="F26" i="205"/>
  <c r="F19" i="205"/>
  <c r="I22" i="205"/>
  <c r="I6" i="205"/>
  <c r="I12" i="205"/>
  <c r="H15" i="205"/>
  <c r="F8" i="205"/>
  <c r="F10" i="205"/>
  <c r="I11" i="205"/>
  <c r="H14" i="205"/>
  <c r="H19" i="205"/>
  <c r="F21" i="205"/>
  <c r="F23" i="205"/>
  <c r="F25" i="205"/>
  <c r="F27" i="205"/>
  <c r="I15" i="205"/>
  <c r="I17" i="205"/>
  <c r="F7" i="205"/>
  <c r="I8" i="205"/>
  <c r="I10" i="205"/>
  <c r="H11" i="205"/>
  <c r="F13" i="205"/>
  <c r="F16" i="205"/>
  <c r="F18" i="205"/>
  <c r="I21" i="205"/>
  <c r="I23" i="205"/>
  <c r="I25" i="205"/>
  <c r="I27" i="205"/>
  <c r="F17" i="205"/>
  <c r="I26" i="205"/>
  <c r="I14" i="205"/>
  <c r="H10" i="205"/>
  <c r="I13" i="205"/>
  <c r="F15" i="205"/>
  <c r="I16" i="205"/>
  <c r="I18" i="205"/>
  <c r="F20" i="205"/>
  <c r="F18" i="204"/>
  <c r="F27" i="204"/>
  <c r="F13" i="204"/>
  <c r="I27" i="204"/>
  <c r="F6" i="204"/>
  <c r="I8" i="204"/>
  <c r="F12" i="204"/>
  <c r="I14" i="204"/>
  <c r="F16" i="204"/>
  <c r="I18" i="204"/>
  <c r="I21" i="204"/>
  <c r="F26" i="204"/>
  <c r="I9" i="204"/>
  <c r="I22" i="204"/>
  <c r="I7" i="204"/>
  <c r="F11" i="204"/>
  <c r="I13" i="204"/>
  <c r="I17" i="204"/>
  <c r="F20" i="204"/>
  <c r="F23" i="204"/>
  <c r="F14" i="204"/>
  <c r="I19" i="204"/>
  <c r="I25" i="204"/>
  <c r="F17" i="204"/>
  <c r="I6" i="204"/>
  <c r="F10" i="204"/>
  <c r="I12" i="204"/>
  <c r="F15" i="204"/>
  <c r="I16" i="204"/>
  <c r="F19" i="204"/>
  <c r="I20" i="204"/>
  <c r="I23" i="204"/>
  <c r="F25" i="204"/>
  <c r="I26" i="204"/>
  <c r="I15" i="204"/>
  <c r="F21" i="204"/>
  <c r="F24" i="204"/>
  <c r="F7" i="204"/>
  <c r="I24" i="204"/>
  <c r="F9" i="204"/>
  <c r="I11" i="204"/>
  <c r="F22" i="204"/>
  <c r="F18" i="203"/>
  <c r="F8" i="203"/>
  <c r="F11" i="203"/>
  <c r="H13" i="203"/>
  <c r="I23" i="203"/>
  <c r="I7" i="203"/>
  <c r="F9" i="203"/>
  <c r="I10" i="203"/>
  <c r="F12" i="203"/>
  <c r="I14" i="203"/>
  <c r="F19" i="203"/>
  <c r="I24" i="203"/>
  <c r="I26" i="203"/>
  <c r="F21" i="203"/>
  <c r="F27" i="203"/>
  <c r="I6" i="203"/>
  <c r="H12" i="203"/>
  <c r="I15" i="203"/>
  <c r="F17" i="203"/>
  <c r="I18" i="203"/>
  <c r="I25" i="203"/>
  <c r="E27" i="203"/>
  <c r="I12" i="203"/>
  <c r="I19" i="203"/>
  <c r="F25" i="203"/>
  <c r="I8" i="203"/>
  <c r="F10" i="203"/>
  <c r="I11" i="203"/>
  <c r="F14" i="203"/>
  <c r="F20" i="203"/>
  <c r="F22" i="203"/>
  <c r="F24" i="203"/>
  <c r="I27" i="203"/>
  <c r="F23" i="203"/>
  <c r="I9" i="203"/>
  <c r="F15" i="203"/>
  <c r="I21" i="203"/>
  <c r="F7" i="203"/>
  <c r="F13" i="203"/>
  <c r="F16" i="203"/>
  <c r="I17" i="203"/>
  <c r="I20" i="203"/>
  <c r="I22" i="203"/>
  <c r="F26" i="203"/>
  <c r="H14" i="202"/>
  <c r="H25" i="202"/>
  <c r="H11" i="202"/>
  <c r="I22" i="202"/>
  <c r="F19" i="202"/>
  <c r="I10" i="202"/>
  <c r="F13" i="202"/>
  <c r="F16" i="202"/>
  <c r="I6" i="202"/>
  <c r="I9" i="202"/>
  <c r="F12" i="202"/>
  <c r="H13" i="202"/>
  <c r="F15" i="202"/>
  <c r="H16" i="202"/>
  <c r="F18" i="202"/>
  <c r="I19" i="202"/>
  <c r="I21" i="202"/>
  <c r="I24" i="202"/>
  <c r="F26" i="202"/>
  <c r="I27" i="202"/>
  <c r="H6" i="202"/>
  <c r="F8" i="202"/>
  <c r="H9" i="202"/>
  <c r="F11" i="202"/>
  <c r="I15" i="202"/>
  <c r="I18" i="202"/>
  <c r="H21" i="202"/>
  <c r="F23" i="202"/>
  <c r="I26" i="202"/>
  <c r="F27" i="202"/>
  <c r="F6" i="202"/>
  <c r="H7" i="202"/>
  <c r="F9" i="202"/>
  <c r="H10" i="202"/>
  <c r="I13" i="202"/>
  <c r="I16" i="202"/>
  <c r="F21" i="202"/>
  <c r="H22" i="202"/>
  <c r="F24" i="202"/>
  <c r="I8" i="202"/>
  <c r="I12" i="202"/>
  <c r="F14" i="202"/>
  <c r="H15" i="202"/>
  <c r="F17" i="202"/>
  <c r="H18" i="202"/>
  <c r="F20" i="202"/>
  <c r="I23" i="202"/>
  <c r="F25" i="202"/>
  <c r="H26" i="202"/>
  <c r="G28" i="202"/>
  <c r="F7" i="202"/>
  <c r="H8" i="202"/>
  <c r="F10" i="202"/>
  <c r="I11" i="202"/>
  <c r="I14" i="202"/>
  <c r="I17" i="202"/>
  <c r="I20" i="202"/>
  <c r="F22" i="202"/>
  <c r="H23" i="202"/>
  <c r="I25" i="202"/>
  <c r="F16" i="201"/>
  <c r="F26" i="201"/>
  <c r="F15" i="201"/>
  <c r="F21" i="201"/>
  <c r="E6" i="201"/>
  <c r="I7" i="201"/>
  <c r="F11" i="201"/>
  <c r="E12" i="201"/>
  <c r="I13" i="201"/>
  <c r="F17" i="201"/>
  <c r="E18" i="201"/>
  <c r="I19" i="201"/>
  <c r="F22" i="201"/>
  <c r="E23" i="201"/>
  <c r="I24" i="201"/>
  <c r="E27" i="201"/>
  <c r="I12" i="201"/>
  <c r="I27" i="201"/>
  <c r="I11" i="201"/>
  <c r="I17" i="201"/>
  <c r="F8" i="201"/>
  <c r="I10" i="201"/>
  <c r="F14" i="201"/>
  <c r="I16" i="201"/>
  <c r="F20" i="201"/>
  <c r="I21" i="201"/>
  <c r="F25" i="201"/>
  <c r="I26" i="201"/>
  <c r="I18" i="201"/>
  <c r="I23" i="201"/>
  <c r="F9" i="201"/>
  <c r="I22" i="201"/>
  <c r="F7" i="201"/>
  <c r="I9" i="201"/>
  <c r="F13" i="201"/>
  <c r="I15" i="201"/>
  <c r="F19" i="201"/>
  <c r="F24" i="201"/>
  <c r="I25" i="201"/>
  <c r="F6" i="201"/>
  <c r="I8" i="201"/>
  <c r="F12" i="201"/>
  <c r="I14" i="201"/>
  <c r="F18" i="201"/>
  <c r="I20" i="201"/>
  <c r="F23" i="201"/>
  <c r="F27" i="201"/>
  <c r="F20" i="200"/>
  <c r="F8" i="200"/>
  <c r="I15" i="200"/>
  <c r="F24" i="200"/>
  <c r="F19" i="200"/>
  <c r="F7" i="200"/>
  <c r="I8" i="200"/>
  <c r="I11" i="200"/>
  <c r="F13" i="200"/>
  <c r="F16" i="200"/>
  <c r="F18" i="200"/>
  <c r="I19" i="200"/>
  <c r="F21" i="200"/>
  <c r="F23" i="200"/>
  <c r="I26" i="200"/>
  <c r="I12" i="200"/>
  <c r="I17" i="200"/>
  <c r="I22" i="200"/>
  <c r="I27" i="200"/>
  <c r="F10" i="200"/>
  <c r="I24" i="200"/>
  <c r="I10" i="200"/>
  <c r="I13" i="200"/>
  <c r="I16" i="200"/>
  <c r="I21" i="200"/>
  <c r="F25" i="200"/>
  <c r="I9" i="200"/>
  <c r="F22" i="200"/>
  <c r="F11" i="200"/>
  <c r="F14" i="200"/>
  <c r="I20" i="200"/>
  <c r="F26" i="200"/>
  <c r="I14" i="200"/>
  <c r="F6" i="200"/>
  <c r="I7" i="200"/>
  <c r="F9" i="200"/>
  <c r="F15" i="200"/>
  <c r="I18" i="200"/>
  <c r="I23" i="200"/>
  <c r="I25" i="200"/>
  <c r="F27" i="200"/>
  <c r="I11" i="199"/>
  <c r="I19" i="199"/>
  <c r="F6" i="199"/>
  <c r="I23" i="199"/>
  <c r="I6" i="199"/>
  <c r="I8" i="199"/>
  <c r="F10" i="199"/>
  <c r="F12" i="199"/>
  <c r="F14" i="199"/>
  <c r="F16" i="199"/>
  <c r="F18" i="199"/>
  <c r="F20" i="199"/>
  <c r="I15" i="199"/>
  <c r="I21" i="199"/>
  <c r="I27" i="199"/>
  <c r="I10" i="199"/>
  <c r="I12" i="199"/>
  <c r="I14" i="199"/>
  <c r="I16" i="199"/>
  <c r="I18" i="199"/>
  <c r="I20" i="199"/>
  <c r="F22" i="199"/>
  <c r="F24" i="199"/>
  <c r="F26" i="199"/>
  <c r="I25" i="199"/>
  <c r="F7" i="199"/>
  <c r="I22" i="199"/>
  <c r="I24" i="199"/>
  <c r="I26" i="199"/>
  <c r="I13" i="199"/>
  <c r="I17" i="199"/>
  <c r="F8" i="199"/>
  <c r="I7" i="199"/>
  <c r="F9" i="199"/>
  <c r="F11" i="199"/>
  <c r="F13" i="199"/>
  <c r="F15" i="199"/>
  <c r="F17" i="199"/>
  <c r="F19" i="199"/>
  <c r="F21" i="199"/>
  <c r="F7" i="198"/>
  <c r="F10" i="198"/>
  <c r="I11" i="198"/>
  <c r="F14" i="198"/>
  <c r="I15" i="198"/>
  <c r="I18" i="198"/>
  <c r="I21" i="198"/>
  <c r="F24" i="198"/>
  <c r="F27" i="198"/>
  <c r="I6" i="198"/>
  <c r="I9" i="198"/>
  <c r="F12" i="198"/>
  <c r="I13" i="198"/>
  <c r="F16" i="198"/>
  <c r="F19" i="198"/>
  <c r="F22" i="198"/>
  <c r="I23" i="198"/>
  <c r="I26" i="198"/>
  <c r="I10" i="198"/>
  <c r="I14" i="198"/>
  <c r="F17" i="198"/>
  <c r="F20" i="198"/>
  <c r="I24" i="198"/>
  <c r="I27" i="198"/>
  <c r="F9" i="198"/>
  <c r="F13" i="198"/>
  <c r="I17" i="198"/>
  <c r="I20" i="198"/>
  <c r="F23" i="198"/>
  <c r="F26" i="198"/>
  <c r="F8" i="198"/>
  <c r="F11" i="198"/>
  <c r="F15" i="198"/>
  <c r="I16" i="198"/>
  <c r="I19" i="198"/>
  <c r="F25" i="198"/>
  <c r="I8" i="198"/>
  <c r="I12" i="198"/>
  <c r="F18" i="198"/>
  <c r="F21" i="198"/>
  <c r="I22" i="198"/>
  <c r="I25" i="198"/>
  <c r="H20" i="197"/>
  <c r="F25" i="197"/>
  <c r="H6" i="197"/>
  <c r="H9" i="197"/>
  <c r="I17" i="197"/>
  <c r="F27" i="197"/>
  <c r="I11" i="197"/>
  <c r="I22" i="197"/>
  <c r="F7" i="197"/>
  <c r="H8" i="197"/>
  <c r="F10" i="197"/>
  <c r="H11" i="197"/>
  <c r="F13" i="197"/>
  <c r="H14" i="197"/>
  <c r="F16" i="197"/>
  <c r="I19" i="197"/>
  <c r="F21" i="197"/>
  <c r="I24" i="197"/>
  <c r="F26" i="197"/>
  <c r="H27" i="197"/>
  <c r="I6" i="197"/>
  <c r="I9" i="197"/>
  <c r="I12" i="197"/>
  <c r="I20" i="197"/>
  <c r="F8" i="197"/>
  <c r="H12" i="197"/>
  <c r="F14" i="197"/>
  <c r="H15" i="197"/>
  <c r="F22" i="197"/>
  <c r="I8" i="197"/>
  <c r="I14" i="197"/>
  <c r="H17" i="197"/>
  <c r="F19" i="197"/>
  <c r="I27" i="197"/>
  <c r="I7" i="197"/>
  <c r="I10" i="197"/>
  <c r="I13" i="197"/>
  <c r="I16" i="197"/>
  <c r="F18" i="197"/>
  <c r="I21" i="197"/>
  <c r="F23" i="197"/>
  <c r="H24" i="197"/>
  <c r="I26" i="197"/>
  <c r="F11" i="197"/>
  <c r="I25" i="197"/>
  <c r="F24" i="197"/>
  <c r="F6" i="197"/>
  <c r="H7" i="197"/>
  <c r="F9" i="197"/>
  <c r="H10" i="197"/>
  <c r="F12" i="197"/>
  <c r="H13" i="197"/>
  <c r="F15" i="197"/>
  <c r="I18" i="197"/>
  <c r="F20" i="197"/>
  <c r="H21" i="197"/>
  <c r="I23" i="197"/>
  <c r="H26" i="197"/>
  <c r="I10" i="196"/>
  <c r="F12" i="196"/>
  <c r="F14" i="196"/>
  <c r="F16" i="196"/>
  <c r="I21" i="196"/>
  <c r="I23" i="196"/>
  <c r="F25" i="196"/>
  <c r="F27" i="196"/>
  <c r="F7" i="196"/>
  <c r="I12" i="196"/>
  <c r="I14" i="196"/>
  <c r="I16" i="196"/>
  <c r="F18" i="196"/>
  <c r="I25" i="196"/>
  <c r="I27" i="196"/>
  <c r="I7" i="196"/>
  <c r="F9" i="196"/>
  <c r="F11" i="196"/>
  <c r="H16" i="196"/>
  <c r="I18" i="196"/>
  <c r="F20" i="196"/>
  <c r="F22" i="196"/>
  <c r="F24" i="196"/>
  <c r="I9" i="196"/>
  <c r="F15" i="196"/>
  <c r="I20" i="196"/>
  <c r="I22" i="196"/>
  <c r="I24" i="196"/>
  <c r="F6" i="196"/>
  <c r="F8" i="196"/>
  <c r="I13" i="196"/>
  <c r="I15" i="196"/>
  <c r="F17" i="196"/>
  <c r="F19" i="196"/>
  <c r="I26" i="196"/>
  <c r="I6" i="196"/>
  <c r="I8" i="196"/>
  <c r="F10" i="196"/>
  <c r="I17" i="196"/>
  <c r="I19" i="196"/>
  <c r="F21" i="196"/>
  <c r="F23" i="196"/>
  <c r="F6" i="195"/>
  <c r="I7" i="195"/>
  <c r="F9" i="195"/>
  <c r="I10" i="195"/>
  <c r="F12" i="195"/>
  <c r="I13" i="195"/>
  <c r="F15" i="195"/>
  <c r="I16" i="195"/>
  <c r="F18" i="195"/>
  <c r="E21" i="195"/>
  <c r="F23" i="195"/>
  <c r="I24" i="195"/>
  <c r="F26" i="195"/>
  <c r="I6" i="195"/>
  <c r="I9" i="195"/>
  <c r="I18" i="195"/>
  <c r="E8" i="195"/>
  <c r="E11" i="195"/>
  <c r="E14" i="195"/>
  <c r="E17" i="195"/>
  <c r="I20" i="195"/>
  <c r="F22" i="195"/>
  <c r="E25" i="195"/>
  <c r="F27" i="195"/>
  <c r="F8" i="195"/>
  <c r="F11" i="195"/>
  <c r="I12" i="195"/>
  <c r="F14" i="195"/>
  <c r="I15" i="195"/>
  <c r="F17" i="195"/>
  <c r="I23" i="195"/>
  <c r="F25" i="195"/>
  <c r="F7" i="195"/>
  <c r="I8" i="195"/>
  <c r="F10" i="195"/>
  <c r="I11" i="195"/>
  <c r="F13" i="195"/>
  <c r="I14" i="195"/>
  <c r="F16" i="195"/>
  <c r="I17" i="195"/>
  <c r="F19" i="195"/>
  <c r="I22" i="195"/>
  <c r="F24" i="195"/>
  <c r="I25" i="195"/>
  <c r="E27" i="195"/>
  <c r="E7" i="195"/>
  <c r="E10" i="195"/>
  <c r="E13" i="195"/>
  <c r="E16" i="195"/>
  <c r="I19" i="195"/>
  <c r="F21" i="195"/>
  <c r="E24" i="195"/>
  <c r="I27" i="195"/>
  <c r="F7" i="194"/>
  <c r="I10" i="194"/>
  <c r="F12" i="194"/>
  <c r="F17" i="194"/>
  <c r="F22" i="194"/>
  <c r="I23" i="194"/>
  <c r="F27" i="194"/>
  <c r="F6" i="194"/>
  <c r="I7" i="194"/>
  <c r="F11" i="194"/>
  <c r="I12" i="194"/>
  <c r="I17" i="194"/>
  <c r="I22" i="194"/>
  <c r="F24" i="194"/>
  <c r="I27" i="194"/>
  <c r="I20" i="194"/>
  <c r="I9" i="194"/>
  <c r="I14" i="194"/>
  <c r="F16" i="194"/>
  <c r="I19" i="194"/>
  <c r="F21" i="194"/>
  <c r="I24" i="194"/>
  <c r="F26" i="194"/>
  <c r="I25" i="194"/>
  <c r="I6" i="194"/>
  <c r="F8" i="194"/>
  <c r="I11" i="194"/>
  <c r="F13" i="194"/>
  <c r="I16" i="194"/>
  <c r="F18" i="194"/>
  <c r="I21" i="194"/>
  <c r="F23" i="194"/>
  <c r="I26" i="194"/>
  <c r="I8" i="194"/>
  <c r="F10" i="194"/>
  <c r="I13" i="194"/>
  <c r="F15" i="194"/>
  <c r="I18" i="194"/>
  <c r="F20" i="194"/>
  <c r="F25" i="194"/>
  <c r="I8" i="193"/>
  <c r="I13" i="193"/>
  <c r="I16" i="193"/>
  <c r="I23" i="193"/>
  <c r="I10" i="193"/>
  <c r="F6" i="193"/>
  <c r="F9" i="193"/>
  <c r="F14" i="193"/>
  <c r="F17" i="193"/>
  <c r="I25" i="193"/>
  <c r="E6" i="193"/>
  <c r="E9" i="193"/>
  <c r="F11" i="193"/>
  <c r="E14" i="193"/>
  <c r="E17" i="193"/>
  <c r="F19" i="193"/>
  <c r="I22" i="193"/>
  <c r="E24" i="193"/>
  <c r="I27" i="193"/>
  <c r="F22" i="193"/>
  <c r="I6" i="193"/>
  <c r="F8" i="193"/>
  <c r="I9" i="193"/>
  <c r="I11" i="193"/>
  <c r="F13" i="193"/>
  <c r="I14" i="193"/>
  <c r="F16" i="193"/>
  <c r="I17" i="193"/>
  <c r="E19" i="193"/>
  <c r="F21" i="193"/>
  <c r="I24" i="193"/>
  <c r="F26" i="193"/>
  <c r="F10" i="193"/>
  <c r="F15" i="193"/>
  <c r="F18" i="193"/>
  <c r="F25" i="193"/>
  <c r="I7" i="193"/>
  <c r="F12" i="193"/>
  <c r="I15" i="193"/>
  <c r="I18" i="193"/>
  <c r="F20" i="193"/>
  <c r="E25" i="193"/>
  <c r="F27" i="193"/>
  <c r="H7" i="193"/>
  <c r="I12" i="193"/>
  <c r="H15" i="193"/>
  <c r="I20" i="193"/>
  <c r="F24" i="193"/>
  <c r="E27" i="193"/>
  <c r="E8" i="193"/>
  <c r="H11" i="193"/>
  <c r="E13" i="193"/>
  <c r="E16" i="193"/>
  <c r="I19" i="193"/>
  <c r="E21" i="193"/>
  <c r="F23" i="193"/>
  <c r="I26" i="193"/>
  <c r="F11" i="192"/>
  <c r="F18" i="192"/>
  <c r="F22" i="192"/>
  <c r="E6" i="192"/>
  <c r="F8" i="192"/>
  <c r="E11" i="192"/>
  <c r="F13" i="192"/>
  <c r="I14" i="192"/>
  <c r="I16" i="192"/>
  <c r="I18" i="192"/>
  <c r="I20" i="192"/>
  <c r="I22" i="192"/>
  <c r="I24" i="192"/>
  <c r="I26" i="192"/>
  <c r="I6" i="192"/>
  <c r="I8" i="192"/>
  <c r="F10" i="192"/>
  <c r="I11" i="192"/>
  <c r="E13" i="192"/>
  <c r="I10" i="192"/>
  <c r="I13" i="192"/>
  <c r="F15" i="192"/>
  <c r="F17" i="192"/>
  <c r="F19" i="192"/>
  <c r="F21" i="192"/>
  <c r="F23" i="192"/>
  <c r="F25" i="192"/>
  <c r="F27" i="192"/>
  <c r="F16" i="192"/>
  <c r="F26" i="192"/>
  <c r="F7" i="192"/>
  <c r="F9" i="192"/>
  <c r="H10" i="192"/>
  <c r="F12" i="192"/>
  <c r="I15" i="192"/>
  <c r="I17" i="192"/>
  <c r="I19" i="192"/>
  <c r="I21" i="192"/>
  <c r="I23" i="192"/>
  <c r="I25" i="192"/>
  <c r="I27" i="192"/>
  <c r="F20" i="192"/>
  <c r="F24" i="192"/>
  <c r="I7" i="192"/>
  <c r="E9" i="192"/>
  <c r="I12" i="192"/>
  <c r="F14" i="192"/>
  <c r="I25" i="191"/>
  <c r="I7" i="191"/>
  <c r="F9" i="191"/>
  <c r="H10" i="191"/>
  <c r="F12" i="191"/>
  <c r="I15" i="191"/>
  <c r="H18" i="191"/>
  <c r="F20" i="191"/>
  <c r="I23" i="191"/>
  <c r="F25" i="191"/>
  <c r="F27" i="191"/>
  <c r="I9" i="191"/>
  <c r="F14" i="191"/>
  <c r="F17" i="191"/>
  <c r="I20" i="191"/>
  <c r="F22" i="191"/>
  <c r="I27" i="191"/>
  <c r="I6" i="191"/>
  <c r="F8" i="191"/>
  <c r="F11" i="191"/>
  <c r="I14" i="191"/>
  <c r="F16" i="191"/>
  <c r="I17" i="191"/>
  <c r="F19" i="191"/>
  <c r="I22" i="191"/>
  <c r="F24" i="191"/>
  <c r="I8" i="191"/>
  <c r="I11" i="191"/>
  <c r="F13" i="191"/>
  <c r="E16" i="191"/>
  <c r="I19" i="191"/>
  <c r="F21" i="191"/>
  <c r="H22" i="191"/>
  <c r="I24" i="191"/>
  <c r="F26" i="191"/>
  <c r="F10" i="191"/>
  <c r="I13" i="191"/>
  <c r="I16" i="191"/>
  <c r="F18" i="191"/>
  <c r="I21" i="191"/>
  <c r="I26" i="191"/>
  <c r="F7" i="191"/>
  <c r="I10" i="191"/>
  <c r="F15" i="191"/>
  <c r="I18" i="191"/>
  <c r="F23" i="191"/>
  <c r="I23" i="190"/>
  <c r="I7" i="190"/>
  <c r="I16" i="190"/>
  <c r="I25" i="190"/>
  <c r="F7" i="190"/>
  <c r="I10" i="190"/>
  <c r="I12" i="190"/>
  <c r="F14" i="190"/>
  <c r="F16" i="190"/>
  <c r="I19" i="190"/>
  <c r="I21" i="190"/>
  <c r="F23" i="190"/>
  <c r="F25" i="190"/>
  <c r="F13" i="190"/>
  <c r="F20" i="190"/>
  <c r="F6" i="190"/>
  <c r="I11" i="190"/>
  <c r="F15" i="190"/>
  <c r="I20" i="190"/>
  <c r="F18" i="190"/>
  <c r="F27" i="190"/>
  <c r="I9" i="190"/>
  <c r="I18" i="190"/>
  <c r="I27" i="190"/>
  <c r="I6" i="190"/>
  <c r="F8" i="190"/>
  <c r="F10" i="190"/>
  <c r="I13" i="190"/>
  <c r="I15" i="190"/>
  <c r="F17" i="190"/>
  <c r="F19" i="190"/>
  <c r="I22" i="190"/>
  <c r="F24" i="190"/>
  <c r="F26" i="190"/>
  <c r="F11" i="190"/>
  <c r="F22" i="190"/>
  <c r="I8" i="190"/>
  <c r="F12" i="190"/>
  <c r="I17" i="190"/>
  <c r="F21" i="190"/>
  <c r="I24" i="190"/>
  <c r="I26" i="190"/>
  <c r="F26" i="189"/>
  <c r="F6" i="189"/>
  <c r="I9" i="189"/>
  <c r="F11" i="189"/>
  <c r="I14" i="189"/>
  <c r="I16" i="189"/>
  <c r="F18" i="189"/>
  <c r="F20" i="189"/>
  <c r="F22" i="189"/>
  <c r="I20" i="189"/>
  <c r="I6" i="189"/>
  <c r="I8" i="189"/>
  <c r="F10" i="189"/>
  <c r="I13" i="189"/>
  <c r="F15" i="189"/>
  <c r="F17" i="189"/>
  <c r="I22" i="189"/>
  <c r="I24" i="189"/>
  <c r="I26" i="189"/>
  <c r="E22" i="189"/>
  <c r="E10" i="189"/>
  <c r="F12" i="189"/>
  <c r="I15" i="189"/>
  <c r="E17" i="189"/>
  <c r="F19" i="189"/>
  <c r="F21" i="189"/>
  <c r="F13" i="189"/>
  <c r="F24" i="189"/>
  <c r="F7" i="189"/>
  <c r="F9" i="189"/>
  <c r="I10" i="189"/>
  <c r="E12" i="189"/>
  <c r="F14" i="189"/>
  <c r="I17" i="189"/>
  <c r="I19" i="189"/>
  <c r="I21" i="189"/>
  <c r="F23" i="189"/>
  <c r="F25" i="189"/>
  <c r="F27" i="189"/>
  <c r="I7" i="189"/>
  <c r="E9" i="189"/>
  <c r="I12" i="189"/>
  <c r="E14" i="189"/>
  <c r="F16" i="189"/>
  <c r="I23" i="189"/>
  <c r="I25" i="189"/>
  <c r="I27" i="189"/>
  <c r="I8" i="188"/>
  <c r="F10" i="188"/>
  <c r="I11" i="188"/>
  <c r="F13" i="188"/>
  <c r="I14" i="188"/>
  <c r="F16" i="188"/>
  <c r="I17" i="188"/>
  <c r="I22" i="188"/>
  <c r="F26" i="188"/>
  <c r="F7" i="188"/>
  <c r="I19" i="188"/>
  <c r="I24" i="188"/>
  <c r="F6" i="188"/>
  <c r="I7" i="188"/>
  <c r="F9" i="188"/>
  <c r="F12" i="188"/>
  <c r="I13" i="188"/>
  <c r="F15" i="188"/>
  <c r="I16" i="188"/>
  <c r="F18" i="188"/>
  <c r="I21" i="188"/>
  <c r="F23" i="188"/>
  <c r="F8" i="188"/>
  <c r="I9" i="188"/>
  <c r="I12" i="188"/>
  <c r="F14" i="188"/>
  <c r="F17" i="188"/>
  <c r="F22" i="188"/>
  <c r="I25" i="188"/>
  <c r="F19" i="188"/>
  <c r="I20" i="188"/>
  <c r="F24" i="188"/>
  <c r="I27" i="188"/>
  <c r="I10" i="188"/>
  <c r="F21" i="188"/>
  <c r="I26" i="188"/>
  <c r="I15" i="188"/>
  <c r="I18" i="188"/>
  <c r="F20" i="188"/>
  <c r="I23" i="188"/>
  <c r="F25" i="188"/>
  <c r="F27" i="188"/>
  <c r="I10" i="187"/>
  <c r="I23" i="187"/>
  <c r="F7" i="187"/>
  <c r="I8" i="187"/>
  <c r="F10" i="187"/>
  <c r="I11" i="187"/>
  <c r="F13" i="187"/>
  <c r="I14" i="187"/>
  <c r="F17" i="187"/>
  <c r="I18" i="187"/>
  <c r="F20" i="187"/>
  <c r="I21" i="187"/>
  <c r="F26" i="187"/>
  <c r="F23" i="187"/>
  <c r="I17" i="187"/>
  <c r="E6" i="187"/>
  <c r="E9" i="187"/>
  <c r="E12" i="187"/>
  <c r="F15" i="187"/>
  <c r="I16" i="187"/>
  <c r="E19" i="187"/>
  <c r="F22" i="187"/>
  <c r="E25" i="187"/>
  <c r="I13" i="187"/>
  <c r="F19" i="187"/>
  <c r="I26" i="187"/>
  <c r="I6" i="187"/>
  <c r="F8" i="187"/>
  <c r="I9" i="187"/>
  <c r="F11" i="187"/>
  <c r="I12" i="187"/>
  <c r="F14" i="187"/>
  <c r="E15" i="187"/>
  <c r="F18" i="187"/>
  <c r="I19" i="187"/>
  <c r="F21" i="187"/>
  <c r="E22" i="187"/>
  <c r="F24" i="187"/>
  <c r="I25" i="187"/>
  <c r="F27" i="187"/>
  <c r="F6" i="187"/>
  <c r="F9" i="187"/>
  <c r="F12" i="187"/>
  <c r="I20" i="187"/>
  <c r="F25" i="187"/>
  <c r="E8" i="187"/>
  <c r="E11" i="187"/>
  <c r="E14" i="187"/>
  <c r="I15" i="187"/>
  <c r="E18" i="187"/>
  <c r="E21" i="187"/>
  <c r="I22" i="187"/>
  <c r="I24" i="187"/>
  <c r="I27" i="187"/>
  <c r="F18" i="186"/>
  <c r="F27" i="186"/>
  <c r="I25" i="186"/>
  <c r="F10" i="186"/>
  <c r="I11" i="186"/>
  <c r="F13" i="186"/>
  <c r="F16" i="186"/>
  <c r="I19" i="186"/>
  <c r="I21" i="186"/>
  <c r="H10" i="186"/>
  <c r="I16" i="186"/>
  <c r="F22" i="186"/>
  <c r="I7" i="186"/>
  <c r="F9" i="186"/>
  <c r="I15" i="186"/>
  <c r="I20" i="186"/>
  <c r="I22" i="186"/>
  <c r="F24" i="186"/>
  <c r="I27" i="186"/>
  <c r="F15" i="186"/>
  <c r="I23" i="186"/>
  <c r="F25" i="186"/>
  <c r="I13" i="186"/>
  <c r="F20" i="186"/>
  <c r="F6" i="186"/>
  <c r="I9" i="186"/>
  <c r="F11" i="186"/>
  <c r="I12" i="186"/>
  <c r="F14" i="186"/>
  <c r="H15" i="186"/>
  <c r="F17" i="186"/>
  <c r="F19" i="186"/>
  <c r="F26" i="186"/>
  <c r="F12" i="186"/>
  <c r="I18" i="186"/>
  <c r="I6" i="186"/>
  <c r="F8" i="186"/>
  <c r="I14" i="186"/>
  <c r="I17" i="186"/>
  <c r="F21" i="186"/>
  <c r="F23" i="186"/>
  <c r="I24" i="186"/>
  <c r="I26" i="186"/>
  <c r="F9" i="185"/>
  <c r="I13" i="185"/>
  <c r="I16" i="185"/>
  <c r="F18" i="185"/>
  <c r="I21" i="185"/>
  <c r="F23" i="185"/>
  <c r="I24" i="185"/>
  <c r="F26" i="185"/>
  <c r="F15" i="185"/>
  <c r="F21" i="185"/>
  <c r="I6" i="185"/>
  <c r="F8" i="185"/>
  <c r="I9" i="185"/>
  <c r="F11" i="185"/>
  <c r="I12" i="185"/>
  <c r="F14" i="185"/>
  <c r="I15" i="185"/>
  <c r="F17" i="185"/>
  <c r="I18" i="185"/>
  <c r="F20" i="185"/>
  <c r="I26" i="185"/>
  <c r="E8" i="185"/>
  <c r="E11" i="185"/>
  <c r="E14" i="185"/>
  <c r="E17" i="185"/>
  <c r="E20" i="185"/>
  <c r="F22" i="185"/>
  <c r="I23" i="185"/>
  <c r="F25" i="185"/>
  <c r="F12" i="185"/>
  <c r="I19" i="185"/>
  <c r="F7" i="185"/>
  <c r="I8" i="185"/>
  <c r="F10" i="185"/>
  <c r="I11" i="185"/>
  <c r="I14" i="185"/>
  <c r="F16" i="185"/>
  <c r="I17" i="185"/>
  <c r="F19" i="185"/>
  <c r="I20" i="185"/>
  <c r="E22" i="185"/>
  <c r="E25" i="185"/>
  <c r="F27" i="185"/>
  <c r="E7" i="185"/>
  <c r="I10" i="185"/>
  <c r="F13" i="185"/>
  <c r="E16" i="185"/>
  <c r="E19" i="185"/>
  <c r="I22" i="185"/>
  <c r="F24" i="185"/>
  <c r="I25" i="185"/>
  <c r="E27" i="185"/>
  <c r="I12" i="184"/>
  <c r="I19" i="184"/>
  <c r="I27" i="184"/>
  <c r="F14" i="184"/>
  <c r="I24" i="184"/>
  <c r="I9" i="184"/>
  <c r="F12" i="184"/>
  <c r="F15" i="184"/>
  <c r="I16" i="184"/>
  <c r="F22" i="184"/>
  <c r="I25" i="184"/>
  <c r="F27" i="184"/>
  <c r="I15" i="184"/>
  <c r="I22" i="184"/>
  <c r="I7" i="184"/>
  <c r="F21" i="184"/>
  <c r="F6" i="184"/>
  <c r="F10" i="184"/>
  <c r="I11" i="184"/>
  <c r="I14" i="184"/>
  <c r="F17" i="184"/>
  <c r="I21" i="184"/>
  <c r="F23" i="184"/>
  <c r="F26" i="184"/>
  <c r="I6" i="184"/>
  <c r="F9" i="184"/>
  <c r="I10" i="184"/>
  <c r="F13" i="184"/>
  <c r="F16" i="184"/>
  <c r="I17" i="184"/>
  <c r="F20" i="184"/>
  <c r="I23" i="184"/>
  <c r="F25" i="184"/>
  <c r="I26" i="184"/>
  <c r="F11" i="184"/>
  <c r="F18" i="184"/>
  <c r="F24" i="184"/>
  <c r="I18" i="184"/>
  <c r="F8" i="184"/>
  <c r="I13" i="184"/>
  <c r="F19" i="184"/>
  <c r="I20" i="184"/>
  <c r="F13" i="183"/>
  <c r="I14" i="183"/>
  <c r="F16" i="183"/>
  <c r="F21" i="183"/>
  <c r="I24" i="183"/>
  <c r="I26" i="183"/>
  <c r="I6" i="183"/>
  <c r="F8" i="183"/>
  <c r="F10" i="183"/>
  <c r="I11" i="183"/>
  <c r="I16" i="183"/>
  <c r="F18" i="183"/>
  <c r="I19" i="183"/>
  <c r="I21" i="183"/>
  <c r="I8" i="183"/>
  <c r="I13" i="183"/>
  <c r="F23" i="183"/>
  <c r="F25" i="183"/>
  <c r="F27" i="183"/>
  <c r="F7" i="183"/>
  <c r="F9" i="183"/>
  <c r="I12" i="183"/>
  <c r="I15" i="183"/>
  <c r="F17" i="183"/>
  <c r="I20" i="183"/>
  <c r="F22" i="183"/>
  <c r="I27" i="183"/>
  <c r="F12" i="183"/>
  <c r="F15" i="183"/>
  <c r="I18" i="183"/>
  <c r="F20" i="183"/>
  <c r="I23" i="183"/>
  <c r="I25" i="183"/>
  <c r="I7" i="183"/>
  <c r="I9" i="183"/>
  <c r="F11" i="183"/>
  <c r="F14" i="183"/>
  <c r="I17" i="183"/>
  <c r="F19" i="183"/>
  <c r="I22" i="183"/>
  <c r="F24" i="183"/>
  <c r="F26" i="183"/>
  <c r="I14" i="182"/>
  <c r="I22" i="182"/>
  <c r="I7" i="182"/>
  <c r="F10" i="182"/>
  <c r="I11" i="182"/>
  <c r="F14" i="182"/>
  <c r="I15" i="182"/>
  <c r="I20" i="182"/>
  <c r="I23" i="182"/>
  <c r="F25" i="182"/>
  <c r="F27" i="182"/>
  <c r="I25" i="182"/>
  <c r="F13" i="182"/>
  <c r="I27" i="182"/>
  <c r="F8" i="182"/>
  <c r="I9" i="182"/>
  <c r="F12" i="182"/>
  <c r="F16" i="182"/>
  <c r="I19" i="182"/>
  <c r="F21" i="182"/>
  <c r="F26" i="182"/>
  <c r="I10" i="182"/>
  <c r="F22" i="182"/>
  <c r="I17" i="182"/>
  <c r="F7" i="182"/>
  <c r="F11" i="182"/>
  <c r="I13" i="182"/>
  <c r="F15" i="182"/>
  <c r="F18" i="182"/>
  <c r="F23" i="182"/>
  <c r="I24" i="182"/>
  <c r="I26" i="182"/>
  <c r="F9" i="182"/>
  <c r="F24" i="182"/>
  <c r="F6" i="182"/>
  <c r="I8" i="182"/>
  <c r="I12" i="182"/>
  <c r="I16" i="182"/>
  <c r="I18" i="182"/>
  <c r="F20" i="182"/>
  <c r="I21" i="182"/>
  <c r="I17" i="181"/>
  <c r="F24" i="181"/>
  <c r="I25" i="181"/>
  <c r="F7" i="181"/>
  <c r="I8" i="181"/>
  <c r="E11" i="181"/>
  <c r="E14" i="181"/>
  <c r="E17" i="181"/>
  <c r="I20" i="181"/>
  <c r="F22" i="181"/>
  <c r="E27" i="181"/>
  <c r="I14" i="181"/>
  <c r="F19" i="181"/>
  <c r="F26" i="181"/>
  <c r="I7" i="181"/>
  <c r="I24" i="181"/>
  <c r="I10" i="181"/>
  <c r="F12" i="181"/>
  <c r="I13" i="181"/>
  <c r="F15" i="181"/>
  <c r="I16" i="181"/>
  <c r="F18" i="181"/>
  <c r="I19" i="181"/>
  <c r="I26" i="181"/>
  <c r="F13" i="181"/>
  <c r="F16" i="181"/>
  <c r="I27" i="181"/>
  <c r="F6" i="181"/>
  <c r="F9" i="181"/>
  <c r="I22" i="181"/>
  <c r="I6" i="181"/>
  <c r="F8" i="181"/>
  <c r="I9" i="181"/>
  <c r="E12" i="181"/>
  <c r="E15" i="181"/>
  <c r="I18" i="181"/>
  <c r="I21" i="181"/>
  <c r="F23" i="181"/>
  <c r="F25" i="181"/>
  <c r="F21" i="181"/>
  <c r="F11" i="181"/>
  <c r="I12" i="181"/>
  <c r="F14" i="181"/>
  <c r="I15" i="181"/>
  <c r="F17" i="181"/>
  <c r="F20" i="181"/>
  <c r="I23" i="181"/>
  <c r="F27" i="181"/>
  <c r="F11" i="180"/>
  <c r="F13" i="180"/>
  <c r="I26" i="180"/>
  <c r="F8" i="180"/>
  <c r="I13" i="180"/>
  <c r="F17" i="180"/>
  <c r="F21" i="180"/>
  <c r="F23" i="180"/>
  <c r="I6" i="180"/>
  <c r="E8" i="180"/>
  <c r="I17" i="180"/>
  <c r="I19" i="180"/>
  <c r="I21" i="180"/>
  <c r="I23" i="180"/>
  <c r="E25" i="180"/>
  <c r="F27" i="180"/>
  <c r="I7" i="180"/>
  <c r="F9" i="180"/>
  <c r="I16" i="180"/>
  <c r="I18" i="180"/>
  <c r="I20" i="180"/>
  <c r="I22" i="180"/>
  <c r="I24" i="180"/>
  <c r="E9" i="180"/>
  <c r="F15" i="180"/>
  <c r="F6" i="180"/>
  <c r="I9" i="180"/>
  <c r="I15" i="180"/>
  <c r="F19" i="180"/>
  <c r="F25" i="180"/>
  <c r="I8" i="180"/>
  <c r="F10" i="180"/>
  <c r="F12" i="180"/>
  <c r="F14" i="180"/>
  <c r="F16" i="180"/>
  <c r="I25" i="180"/>
  <c r="I27" i="180"/>
  <c r="F7" i="180"/>
  <c r="I10" i="180"/>
  <c r="I12" i="180"/>
  <c r="I14" i="180"/>
  <c r="E16" i="180"/>
  <c r="F18" i="180"/>
  <c r="F20" i="180"/>
  <c r="F22" i="180"/>
  <c r="F24" i="180"/>
  <c r="F21" i="179"/>
  <c r="F6" i="179"/>
  <c r="F8" i="179"/>
  <c r="F10" i="179"/>
  <c r="F12" i="179"/>
  <c r="I19" i="179"/>
  <c r="I21" i="179"/>
  <c r="F23" i="179"/>
  <c r="F25" i="179"/>
  <c r="F27" i="179"/>
  <c r="F7" i="179"/>
  <c r="F13" i="179"/>
  <c r="F24" i="179"/>
  <c r="I9" i="179"/>
  <c r="E13" i="179"/>
  <c r="F17" i="179"/>
  <c r="I24" i="179"/>
  <c r="I26" i="179"/>
  <c r="I15" i="179"/>
  <c r="I17" i="179"/>
  <c r="I6" i="179"/>
  <c r="I8" i="179"/>
  <c r="I10" i="179"/>
  <c r="I12" i="179"/>
  <c r="F14" i="179"/>
  <c r="F16" i="179"/>
  <c r="F18" i="179"/>
  <c r="I23" i="179"/>
  <c r="I25" i="179"/>
  <c r="I27" i="179"/>
  <c r="F9" i="179"/>
  <c r="F11" i="179"/>
  <c r="I22" i="179"/>
  <c r="I7" i="179"/>
  <c r="I11" i="179"/>
  <c r="F15" i="179"/>
  <c r="I13" i="179"/>
  <c r="F19" i="179"/>
  <c r="I14" i="179"/>
  <c r="I16" i="179"/>
  <c r="F20" i="179"/>
  <c r="F22" i="179"/>
  <c r="E7" i="178"/>
  <c r="F10" i="178"/>
  <c r="E11" i="178"/>
  <c r="E14" i="178"/>
  <c r="H15" i="178"/>
  <c r="E18" i="178"/>
  <c r="E21" i="178"/>
  <c r="I24" i="178"/>
  <c r="I27" i="178"/>
  <c r="F6" i="178"/>
  <c r="I7" i="178"/>
  <c r="F9" i="178"/>
  <c r="E10" i="178"/>
  <c r="I11" i="178"/>
  <c r="F13" i="178"/>
  <c r="I14" i="178"/>
  <c r="F17" i="178"/>
  <c r="I18" i="178"/>
  <c r="F20" i="178"/>
  <c r="I21" i="178"/>
  <c r="F23" i="178"/>
  <c r="F26" i="178"/>
  <c r="F25" i="178"/>
  <c r="I26" i="178"/>
  <c r="I6" i="178"/>
  <c r="I13" i="178"/>
  <c r="I17" i="178"/>
  <c r="E8" i="178"/>
  <c r="H9" i="178"/>
  <c r="E12" i="178"/>
  <c r="E15" i="178"/>
  <c r="I16" i="178"/>
  <c r="E19" i="178"/>
  <c r="F22" i="178"/>
  <c r="F24" i="178"/>
  <c r="I25" i="178"/>
  <c r="F27" i="178"/>
  <c r="I20" i="178"/>
  <c r="I23" i="178"/>
  <c r="F8" i="178"/>
  <c r="I9" i="178"/>
  <c r="F12" i="178"/>
  <c r="F15" i="178"/>
  <c r="E16" i="178"/>
  <c r="F19" i="178"/>
  <c r="H20" i="178"/>
  <c r="E25" i="178"/>
  <c r="F7" i="178"/>
  <c r="I8" i="178"/>
  <c r="F11" i="178"/>
  <c r="I12" i="178"/>
  <c r="F14" i="178"/>
  <c r="I15" i="178"/>
  <c r="H16" i="178"/>
  <c r="F18" i="178"/>
  <c r="I19" i="178"/>
  <c r="F21" i="178"/>
  <c r="I22" i="178"/>
  <c r="E24" i="178"/>
  <c r="H25" i="178"/>
  <c r="E27" i="178"/>
  <c r="I19" i="177"/>
  <c r="F24" i="177"/>
  <c r="I6" i="177"/>
  <c r="F15" i="177"/>
  <c r="F6" i="177"/>
  <c r="I7" i="177"/>
  <c r="F9" i="177"/>
  <c r="I10" i="177"/>
  <c r="E13" i="177"/>
  <c r="I14" i="177"/>
  <c r="F16" i="177"/>
  <c r="I17" i="177"/>
  <c r="F19" i="177"/>
  <c r="F22" i="177"/>
  <c r="E25" i="177"/>
  <c r="F27" i="177"/>
  <c r="F21" i="177"/>
  <c r="I25" i="177"/>
  <c r="I9" i="177"/>
  <c r="I16" i="177"/>
  <c r="F11" i="177"/>
  <c r="I12" i="177"/>
  <c r="F20" i="177"/>
  <c r="I21" i="177"/>
  <c r="I24" i="177"/>
  <c r="F26" i="177"/>
  <c r="I27" i="177"/>
  <c r="F18" i="177"/>
  <c r="F7" i="177"/>
  <c r="I8" i="177"/>
  <c r="F10" i="177"/>
  <c r="F14" i="177"/>
  <c r="I15" i="177"/>
  <c r="F17" i="177"/>
  <c r="I18" i="177"/>
  <c r="F23" i="177"/>
  <c r="I26" i="177"/>
  <c r="F8" i="177"/>
  <c r="I22" i="177"/>
  <c r="E7" i="177"/>
  <c r="E10" i="177"/>
  <c r="I11" i="177"/>
  <c r="F13" i="177"/>
  <c r="E14" i="177"/>
  <c r="E17" i="177"/>
  <c r="I20" i="177"/>
  <c r="I23" i="177"/>
  <c r="F25" i="177"/>
  <c r="F22" i="176"/>
  <c r="I6" i="176"/>
  <c r="F8" i="176"/>
  <c r="F10" i="176"/>
  <c r="H11" i="176"/>
  <c r="F13" i="176"/>
  <c r="H14" i="176"/>
  <c r="I16" i="176"/>
  <c r="I18" i="176"/>
  <c r="F20" i="176"/>
  <c r="H21" i="176"/>
  <c r="F23" i="176"/>
  <c r="I13" i="176"/>
  <c r="I23" i="176"/>
  <c r="F17" i="176"/>
  <c r="I27" i="176"/>
  <c r="F7" i="176"/>
  <c r="F9" i="176"/>
  <c r="F11" i="176"/>
  <c r="I12" i="176"/>
  <c r="I15" i="176"/>
  <c r="I17" i="176"/>
  <c r="I19" i="176"/>
  <c r="I22" i="176"/>
  <c r="F24" i="176"/>
  <c r="F15" i="176"/>
  <c r="I25" i="176"/>
  <c r="I7" i="176"/>
  <c r="I9" i="176"/>
  <c r="F14" i="176"/>
  <c r="F21" i="176"/>
  <c r="F26" i="176"/>
  <c r="I10" i="176"/>
  <c r="I20" i="176"/>
  <c r="F12" i="176"/>
  <c r="F19" i="176"/>
  <c r="F6" i="176"/>
  <c r="I11" i="176"/>
  <c r="I14" i="176"/>
  <c r="F16" i="176"/>
  <c r="F18" i="176"/>
  <c r="I21" i="176"/>
  <c r="I24" i="176"/>
  <c r="I26" i="176"/>
  <c r="I9" i="175"/>
  <c r="F14" i="175"/>
  <c r="I27" i="175"/>
  <c r="F6" i="175"/>
  <c r="F18" i="175"/>
  <c r="I24" i="175"/>
  <c r="F7" i="175"/>
  <c r="F9" i="175"/>
  <c r="I15" i="175"/>
  <c r="I17" i="175"/>
  <c r="F19" i="175"/>
  <c r="I20" i="175"/>
  <c r="F22" i="175"/>
  <c r="E27" i="175"/>
  <c r="F24" i="175"/>
  <c r="F16" i="175"/>
  <c r="I19" i="175"/>
  <c r="I22" i="175"/>
  <c r="F8" i="175"/>
  <c r="F10" i="175"/>
  <c r="I11" i="175"/>
  <c r="F13" i="175"/>
  <c r="I14" i="175"/>
  <c r="I16" i="175"/>
  <c r="I26" i="175"/>
  <c r="I12" i="175"/>
  <c r="F26" i="175"/>
  <c r="F21" i="175"/>
  <c r="I6" i="175"/>
  <c r="I8" i="175"/>
  <c r="I18" i="175"/>
  <c r="F20" i="175"/>
  <c r="I21" i="175"/>
  <c r="F23" i="175"/>
  <c r="F25" i="175"/>
  <c r="I10" i="175"/>
  <c r="F12" i="175"/>
  <c r="I13" i="175"/>
  <c r="F15" i="175"/>
  <c r="F17" i="175"/>
  <c r="I23" i="175"/>
  <c r="I25" i="175"/>
  <c r="F27" i="175"/>
  <c r="F17" i="174"/>
  <c r="F20" i="174"/>
  <c r="F22" i="174"/>
  <c r="F25" i="174"/>
  <c r="F6" i="174"/>
  <c r="F9" i="174"/>
  <c r="E10" i="174"/>
  <c r="F13" i="174"/>
  <c r="F16" i="174"/>
  <c r="I17" i="174"/>
  <c r="I20" i="174"/>
  <c r="E22" i="174"/>
  <c r="I25" i="174"/>
  <c r="I11" i="174"/>
  <c r="I14" i="174"/>
  <c r="I23" i="174"/>
  <c r="I6" i="174"/>
  <c r="E9" i="174"/>
  <c r="I10" i="174"/>
  <c r="I13" i="174"/>
  <c r="E16" i="174"/>
  <c r="F19" i="174"/>
  <c r="I22" i="174"/>
  <c r="F27" i="174"/>
  <c r="I9" i="174"/>
  <c r="F15" i="174"/>
  <c r="I19" i="174"/>
  <c r="I27" i="174"/>
  <c r="I8" i="174"/>
  <c r="I12" i="174"/>
  <c r="I15" i="174"/>
  <c r="F18" i="174"/>
  <c r="I21" i="174"/>
  <c r="I24" i="174"/>
  <c r="F26" i="174"/>
  <c r="F12" i="174"/>
  <c r="I16" i="174"/>
  <c r="F21" i="174"/>
  <c r="F24" i="174"/>
  <c r="F7" i="174"/>
  <c r="F11" i="174"/>
  <c r="F14" i="174"/>
  <c r="I18" i="174"/>
  <c r="F23" i="174"/>
  <c r="I26" i="174"/>
  <c r="G28" i="174"/>
  <c r="I18" i="173"/>
  <c r="I25" i="173"/>
  <c r="F17" i="173"/>
  <c r="I8" i="173"/>
  <c r="F10" i="173"/>
  <c r="I13" i="173"/>
  <c r="I16" i="173"/>
  <c r="F18" i="173"/>
  <c r="F21" i="173"/>
  <c r="F23" i="173"/>
  <c r="F25" i="173"/>
  <c r="I21" i="173"/>
  <c r="I27" i="173"/>
  <c r="F6" i="173"/>
  <c r="F9" i="173"/>
  <c r="I12" i="173"/>
  <c r="F14" i="173"/>
  <c r="I17" i="173"/>
  <c r="I20" i="173"/>
  <c r="F22" i="173"/>
  <c r="F24" i="173"/>
  <c r="F26" i="173"/>
  <c r="I23" i="173"/>
  <c r="F12" i="173"/>
  <c r="F20" i="173"/>
  <c r="I6" i="173"/>
  <c r="I9" i="173"/>
  <c r="F11" i="173"/>
  <c r="I14" i="173"/>
  <c r="F19" i="173"/>
  <c r="I22" i="173"/>
  <c r="I24" i="173"/>
  <c r="I26" i="173"/>
  <c r="F15" i="173"/>
  <c r="F27" i="173"/>
  <c r="I7" i="173"/>
  <c r="I15" i="173"/>
  <c r="F8" i="173"/>
  <c r="I11" i="173"/>
  <c r="F13" i="173"/>
  <c r="F16" i="173"/>
  <c r="I19" i="173"/>
  <c r="I11" i="172"/>
  <c r="I8" i="172"/>
  <c r="F7" i="172"/>
  <c r="F13" i="172"/>
  <c r="I22" i="172"/>
  <c r="E7" i="172"/>
  <c r="E10" i="172"/>
  <c r="E13" i="172"/>
  <c r="E16" i="172"/>
  <c r="E19" i="172"/>
  <c r="E8" i="172"/>
  <c r="E11" i="172"/>
  <c r="E14" i="172"/>
  <c r="E17" i="172"/>
  <c r="E20" i="172"/>
  <c r="F22" i="172"/>
  <c r="F24" i="172"/>
  <c r="F16" i="172"/>
  <c r="I20" i="172"/>
  <c r="E24" i="172"/>
  <c r="I26" i="172"/>
  <c r="F6" i="172"/>
  <c r="I7" i="172"/>
  <c r="F9" i="172"/>
  <c r="I10" i="172"/>
  <c r="F12" i="172"/>
  <c r="I13" i="172"/>
  <c r="F15" i="172"/>
  <c r="I16" i="172"/>
  <c r="F18" i="172"/>
  <c r="I19" i="172"/>
  <c r="F21" i="172"/>
  <c r="F23" i="172"/>
  <c r="F10" i="172"/>
  <c r="I17" i="172"/>
  <c r="E6" i="172"/>
  <c r="E9" i="172"/>
  <c r="E12" i="172"/>
  <c r="E15" i="172"/>
  <c r="E18" i="172"/>
  <c r="I21" i="172"/>
  <c r="I23" i="172"/>
  <c r="F25" i="172"/>
  <c r="F27" i="172"/>
  <c r="I14" i="172"/>
  <c r="F19" i="172"/>
  <c r="F26" i="172"/>
  <c r="I24" i="172"/>
  <c r="I6" i="172"/>
  <c r="F8" i="172"/>
  <c r="I9" i="172"/>
  <c r="F11" i="172"/>
  <c r="I12" i="172"/>
  <c r="F14" i="172"/>
  <c r="I15" i="172"/>
  <c r="F17" i="172"/>
  <c r="I18" i="172"/>
  <c r="F20" i="172"/>
  <c r="I25" i="172"/>
  <c r="I27" i="172"/>
  <c r="F6" i="171"/>
  <c r="I7" i="171"/>
  <c r="I11" i="171"/>
  <c r="I14" i="171"/>
  <c r="I17" i="171"/>
  <c r="I20" i="171"/>
  <c r="I26" i="171"/>
  <c r="I8" i="171"/>
  <c r="F14" i="171"/>
  <c r="F17" i="171"/>
  <c r="F20" i="171"/>
  <c r="F23" i="171"/>
  <c r="F26" i="171"/>
  <c r="I6" i="171"/>
  <c r="F10" i="171"/>
  <c r="F13" i="171"/>
  <c r="F16" i="171"/>
  <c r="F19" i="171"/>
  <c r="F22" i="171"/>
  <c r="I23" i="171"/>
  <c r="F25" i="171"/>
  <c r="F9" i="171"/>
  <c r="I10" i="171"/>
  <c r="I13" i="171"/>
  <c r="I16" i="171"/>
  <c r="I19" i="171"/>
  <c r="F27" i="171"/>
  <c r="F8" i="171"/>
  <c r="F12" i="171"/>
  <c r="F15" i="171"/>
  <c r="F18" i="171"/>
  <c r="F21" i="171"/>
  <c r="I22" i="171"/>
  <c r="F24" i="171"/>
  <c r="I27" i="171"/>
  <c r="F7" i="171"/>
  <c r="I9" i="171"/>
  <c r="I12" i="171"/>
  <c r="I15" i="171"/>
  <c r="I18" i="171"/>
  <c r="I21" i="171"/>
  <c r="I24" i="171"/>
  <c r="H27" i="171"/>
  <c r="F17" i="170"/>
  <c r="I13" i="170"/>
  <c r="I23" i="170"/>
  <c r="F7" i="170"/>
  <c r="I24" i="170"/>
  <c r="I26" i="170"/>
  <c r="F15" i="170"/>
  <c r="F19" i="170"/>
  <c r="I17" i="170"/>
  <c r="F27" i="170"/>
  <c r="F6" i="170"/>
  <c r="F8" i="170"/>
  <c r="I25" i="170"/>
  <c r="I27" i="170"/>
  <c r="F11" i="170"/>
  <c r="F23" i="170"/>
  <c r="I9" i="170"/>
  <c r="I15" i="170"/>
  <c r="I21" i="170"/>
  <c r="I6" i="170"/>
  <c r="F10" i="170"/>
  <c r="F12" i="170"/>
  <c r="F14" i="170"/>
  <c r="F16" i="170"/>
  <c r="F18" i="170"/>
  <c r="F20" i="170"/>
  <c r="F22" i="170"/>
  <c r="F24" i="170"/>
  <c r="F13" i="170"/>
  <c r="F21" i="170"/>
  <c r="I11" i="170"/>
  <c r="I19" i="170"/>
  <c r="F25" i="170"/>
  <c r="I8" i="170"/>
  <c r="I10" i="170"/>
  <c r="I12" i="170"/>
  <c r="I14" i="170"/>
  <c r="I16" i="170"/>
  <c r="I18" i="170"/>
  <c r="I20" i="170"/>
  <c r="I22" i="170"/>
  <c r="F26" i="170"/>
  <c r="E7" i="169"/>
  <c r="I10" i="169"/>
  <c r="F12" i="169"/>
  <c r="I13" i="169"/>
  <c r="E15" i="169"/>
  <c r="F17" i="169"/>
  <c r="I22" i="169"/>
  <c r="E24" i="169"/>
  <c r="F26" i="169"/>
  <c r="I17" i="169"/>
  <c r="F21" i="169"/>
  <c r="I24" i="169"/>
  <c r="F6" i="169"/>
  <c r="I9" i="169"/>
  <c r="F11" i="169"/>
  <c r="I12" i="169"/>
  <c r="F14" i="169"/>
  <c r="I19" i="169"/>
  <c r="E21" i="169"/>
  <c r="F23" i="169"/>
  <c r="I6" i="169"/>
  <c r="F8" i="169"/>
  <c r="E11" i="169"/>
  <c r="I14" i="169"/>
  <c r="F16" i="169"/>
  <c r="F18" i="169"/>
  <c r="I21" i="169"/>
  <c r="F27" i="169"/>
  <c r="F25" i="169"/>
  <c r="E8" i="169"/>
  <c r="F10" i="169"/>
  <c r="I11" i="169"/>
  <c r="F13" i="169"/>
  <c r="I16" i="169"/>
  <c r="E18" i="169"/>
  <c r="F20" i="169"/>
  <c r="I25" i="169"/>
  <c r="E27" i="169"/>
  <c r="I15" i="169"/>
  <c r="F19" i="169"/>
  <c r="I26" i="169"/>
  <c r="I23" i="169"/>
  <c r="F7" i="169"/>
  <c r="I8" i="169"/>
  <c r="E10" i="169"/>
  <c r="E13" i="169"/>
  <c r="F15" i="169"/>
  <c r="I18" i="169"/>
  <c r="I20" i="169"/>
  <c r="F22" i="169"/>
  <c r="F24" i="169"/>
  <c r="I27" i="169"/>
  <c r="F14" i="168"/>
  <c r="F27" i="168"/>
  <c r="H18" i="168"/>
  <c r="F26" i="168"/>
  <c r="H9" i="168"/>
  <c r="I19" i="168"/>
  <c r="F21" i="168"/>
  <c r="I22" i="168"/>
  <c r="F24" i="168"/>
  <c r="H25" i="168"/>
  <c r="I15" i="168"/>
  <c r="F10" i="168"/>
  <c r="F23" i="168"/>
  <c r="F6" i="168"/>
  <c r="I7" i="168"/>
  <c r="F9" i="168"/>
  <c r="I11" i="168"/>
  <c r="F13" i="168"/>
  <c r="I14" i="168"/>
  <c r="F16" i="168"/>
  <c r="I17" i="168"/>
  <c r="E20" i="168"/>
  <c r="E23" i="168"/>
  <c r="E26" i="168"/>
  <c r="F11" i="168"/>
  <c r="I18" i="168"/>
  <c r="F20" i="168"/>
  <c r="I24" i="168"/>
  <c r="I10" i="168"/>
  <c r="F19" i="168"/>
  <c r="I20" i="168"/>
  <c r="F22" i="168"/>
  <c r="I23" i="168"/>
  <c r="F25" i="168"/>
  <c r="I26" i="168"/>
  <c r="I12" i="168"/>
  <c r="F17" i="168"/>
  <c r="I21" i="168"/>
  <c r="I27" i="168"/>
  <c r="I6" i="168"/>
  <c r="F8" i="168"/>
  <c r="I9" i="168"/>
  <c r="H10" i="168"/>
  <c r="F12" i="168"/>
  <c r="I13" i="168"/>
  <c r="F15" i="168"/>
  <c r="I16" i="168"/>
  <c r="F18" i="168"/>
  <c r="I25" i="168"/>
  <c r="H26" i="168"/>
  <c r="G28" i="168"/>
  <c r="F6" i="167"/>
  <c r="E6" i="167"/>
  <c r="I13" i="167"/>
  <c r="I19" i="167"/>
  <c r="F22" i="167"/>
  <c r="I26" i="167"/>
  <c r="I7" i="167"/>
  <c r="I20" i="167"/>
  <c r="I25" i="167"/>
  <c r="I6" i="167"/>
  <c r="I9" i="167"/>
  <c r="F12" i="167"/>
  <c r="H13" i="167"/>
  <c r="F15" i="167"/>
  <c r="H16" i="167"/>
  <c r="F18" i="167"/>
  <c r="H19" i="167"/>
  <c r="I22" i="167"/>
  <c r="F24" i="167"/>
  <c r="H25" i="167"/>
  <c r="F27" i="167"/>
  <c r="F23" i="167"/>
  <c r="F13" i="167"/>
  <c r="F19" i="167"/>
  <c r="F25" i="167"/>
  <c r="H6" i="167"/>
  <c r="F8" i="167"/>
  <c r="H9" i="167"/>
  <c r="F11" i="167"/>
  <c r="I12" i="167"/>
  <c r="I15" i="167"/>
  <c r="I18" i="167"/>
  <c r="F21" i="167"/>
  <c r="H22" i="167"/>
  <c r="E24" i="167"/>
  <c r="I27" i="167"/>
  <c r="I10" i="167"/>
  <c r="F16" i="167"/>
  <c r="I23" i="167"/>
  <c r="F9" i="167"/>
  <c r="I16" i="167"/>
  <c r="I8" i="167"/>
  <c r="E11" i="167"/>
  <c r="H12" i="167"/>
  <c r="F14" i="167"/>
  <c r="H15" i="167"/>
  <c r="F17" i="167"/>
  <c r="H18" i="167"/>
  <c r="F20" i="167"/>
  <c r="I21" i="167"/>
  <c r="I24" i="167"/>
  <c r="F26" i="167"/>
  <c r="I7" i="166"/>
  <c r="F12" i="166"/>
  <c r="F19" i="166"/>
  <c r="F22" i="166"/>
  <c r="I8" i="166"/>
  <c r="E10" i="166"/>
  <c r="I13" i="166"/>
  <c r="F15" i="166"/>
  <c r="I18" i="166"/>
  <c r="I23" i="166"/>
  <c r="F25" i="166"/>
  <c r="F17" i="166"/>
  <c r="F27" i="166"/>
  <c r="I17" i="166"/>
  <c r="I27" i="166"/>
  <c r="F20" i="166"/>
  <c r="I25" i="166"/>
  <c r="F9" i="166"/>
  <c r="F14" i="166"/>
  <c r="I20" i="166"/>
  <c r="F24" i="166"/>
  <c r="I9" i="166"/>
  <c r="F11" i="166"/>
  <c r="I12" i="166"/>
  <c r="I14" i="166"/>
  <c r="F16" i="166"/>
  <c r="I22" i="166"/>
  <c r="F26" i="166"/>
  <c r="F6" i="166"/>
  <c r="F8" i="166"/>
  <c r="E11" i="166"/>
  <c r="E16" i="166"/>
  <c r="F18" i="166"/>
  <c r="I19" i="166"/>
  <c r="F21" i="166"/>
  <c r="I24" i="166"/>
  <c r="E26" i="166"/>
  <c r="I6" i="166"/>
  <c r="F10" i="166"/>
  <c r="I11" i="166"/>
  <c r="F13" i="166"/>
  <c r="I16" i="166"/>
  <c r="I21" i="166"/>
  <c r="F23" i="166"/>
  <c r="I26" i="166"/>
  <c r="I26" i="165"/>
  <c r="F7" i="165"/>
  <c r="E8" i="165"/>
  <c r="E11" i="165"/>
  <c r="F14" i="165"/>
  <c r="I18" i="165"/>
  <c r="F20" i="165"/>
  <c r="I21" i="165"/>
  <c r="I23" i="165"/>
  <c r="F25" i="165"/>
  <c r="I10" i="165"/>
  <c r="F12" i="165"/>
  <c r="I13" i="165"/>
  <c r="F15" i="165"/>
  <c r="I22" i="165"/>
  <c r="I24" i="165"/>
  <c r="F26" i="165"/>
  <c r="I6" i="165"/>
  <c r="F9" i="165"/>
  <c r="I16" i="165"/>
  <c r="F18" i="165"/>
  <c r="I19" i="165"/>
  <c r="F21" i="165"/>
  <c r="F8" i="165"/>
  <c r="I9" i="165"/>
  <c r="F11" i="165"/>
  <c r="I12" i="165"/>
  <c r="I15" i="165"/>
  <c r="F23" i="165"/>
  <c r="E7" i="165"/>
  <c r="I8" i="165"/>
  <c r="F10" i="165"/>
  <c r="I11" i="165"/>
  <c r="F13" i="165"/>
  <c r="I14" i="165"/>
  <c r="F17" i="165"/>
  <c r="E20" i="165"/>
  <c r="I25" i="165"/>
  <c r="F27" i="165"/>
  <c r="F16" i="165"/>
  <c r="I17" i="165"/>
  <c r="F19" i="165"/>
  <c r="I20" i="165"/>
  <c r="F22" i="165"/>
  <c r="F24" i="165"/>
  <c r="I27" i="165"/>
  <c r="F22" i="164"/>
  <c r="F7" i="164"/>
  <c r="I8" i="164"/>
  <c r="F10" i="164"/>
  <c r="I11" i="164"/>
  <c r="F13" i="164"/>
  <c r="I14" i="164"/>
  <c r="F16" i="164"/>
  <c r="I17" i="164"/>
  <c r="F19" i="164"/>
  <c r="F24" i="164"/>
  <c r="F26" i="164"/>
  <c r="I27" i="164"/>
  <c r="I9" i="164"/>
  <c r="F11" i="164"/>
  <c r="F14" i="164"/>
  <c r="F17" i="164"/>
  <c r="F27" i="164"/>
  <c r="I19" i="164"/>
  <c r="F21" i="164"/>
  <c r="I22" i="164"/>
  <c r="I24" i="164"/>
  <c r="I12" i="164"/>
  <c r="I15" i="164"/>
  <c r="I18" i="164"/>
  <c r="I23" i="164"/>
  <c r="I25" i="164"/>
  <c r="I20" i="164"/>
  <c r="F6" i="164"/>
  <c r="I7" i="164"/>
  <c r="F9" i="164"/>
  <c r="I10" i="164"/>
  <c r="F12" i="164"/>
  <c r="I13" i="164"/>
  <c r="F15" i="164"/>
  <c r="I16" i="164"/>
  <c r="F18" i="164"/>
  <c r="I26" i="164"/>
  <c r="F20" i="164"/>
  <c r="I21" i="164"/>
  <c r="F23" i="164"/>
  <c r="F25" i="164"/>
  <c r="I16" i="163"/>
  <c r="F19" i="163"/>
  <c r="I23" i="163"/>
  <c r="I26" i="163"/>
  <c r="F10" i="163"/>
  <c r="I15" i="163"/>
  <c r="F22" i="163"/>
  <c r="E25" i="163"/>
  <c r="F7" i="163"/>
  <c r="I8" i="163"/>
  <c r="F11" i="163"/>
  <c r="E12" i="163"/>
  <c r="E16" i="163"/>
  <c r="I17" i="163"/>
  <c r="E20" i="163"/>
  <c r="H21" i="163"/>
  <c r="F23" i="163"/>
  <c r="F26" i="163"/>
  <c r="I12" i="163"/>
  <c r="F15" i="163"/>
  <c r="I20" i="163"/>
  <c r="F25" i="163"/>
  <c r="I11" i="163"/>
  <c r="I19" i="163"/>
  <c r="I6" i="163"/>
  <c r="F9" i="163"/>
  <c r="I10" i="163"/>
  <c r="E14" i="163"/>
  <c r="F18" i="163"/>
  <c r="E22" i="163"/>
  <c r="F24" i="163"/>
  <c r="I25" i="163"/>
  <c r="F8" i="163"/>
  <c r="E9" i="163"/>
  <c r="F13" i="163"/>
  <c r="I14" i="163"/>
  <c r="F17" i="163"/>
  <c r="I18" i="163"/>
  <c r="F21" i="163"/>
  <c r="I22" i="163"/>
  <c r="I24" i="163"/>
  <c r="F27" i="163"/>
  <c r="E8" i="163"/>
  <c r="I9" i="163"/>
  <c r="F12" i="163"/>
  <c r="I13" i="163"/>
  <c r="F16" i="163"/>
  <c r="E17" i="163"/>
  <c r="H18" i="163"/>
  <c r="F20" i="163"/>
  <c r="I21" i="163"/>
  <c r="H24" i="163"/>
  <c r="I27" i="163"/>
  <c r="I11" i="162"/>
  <c r="I19" i="162"/>
  <c r="I6" i="162"/>
  <c r="F8" i="162"/>
  <c r="F11" i="162"/>
  <c r="I12" i="162"/>
  <c r="F14" i="162"/>
  <c r="I15" i="162"/>
  <c r="I17" i="162"/>
  <c r="I20" i="162"/>
  <c r="F22" i="162"/>
  <c r="I25" i="162"/>
  <c r="I8" i="162"/>
  <c r="F13" i="162"/>
  <c r="F21" i="162"/>
  <c r="F7" i="162"/>
  <c r="I16" i="162"/>
  <c r="F18" i="162"/>
  <c r="I24" i="162"/>
  <c r="F26" i="162"/>
  <c r="I27" i="162"/>
  <c r="F10" i="162"/>
  <c r="F16" i="162"/>
  <c r="F9" i="162"/>
  <c r="I10" i="162"/>
  <c r="I13" i="162"/>
  <c r="I21" i="162"/>
  <c r="F23" i="162"/>
  <c r="I14" i="162"/>
  <c r="I7" i="162"/>
  <c r="F6" i="162"/>
  <c r="I9" i="162"/>
  <c r="F12" i="162"/>
  <c r="F15" i="162"/>
  <c r="F17" i="162"/>
  <c r="I18" i="162"/>
  <c r="F20" i="162"/>
  <c r="I23" i="162"/>
  <c r="F25" i="162"/>
  <c r="I26" i="162"/>
  <c r="I6" i="161"/>
  <c r="F8" i="161"/>
  <c r="F12" i="161"/>
  <c r="I13" i="161"/>
  <c r="F18" i="161"/>
  <c r="F20" i="161"/>
  <c r="I23" i="161"/>
  <c r="I25" i="161"/>
  <c r="F27" i="161"/>
  <c r="I9" i="161"/>
  <c r="F11" i="161"/>
  <c r="E12" i="161"/>
  <c r="I15" i="161"/>
  <c r="I18" i="161"/>
  <c r="E20" i="161"/>
  <c r="F22" i="161"/>
  <c r="E27" i="161"/>
  <c r="F7" i="161"/>
  <c r="I12" i="161"/>
  <c r="F17" i="161"/>
  <c r="I22" i="161"/>
  <c r="I27" i="161"/>
  <c r="F10" i="161"/>
  <c r="I14" i="161"/>
  <c r="I24" i="161"/>
  <c r="F6" i="161"/>
  <c r="I7" i="161"/>
  <c r="F13" i="161"/>
  <c r="I17" i="161"/>
  <c r="I19" i="161"/>
  <c r="F21" i="161"/>
  <c r="F23" i="161"/>
  <c r="I26" i="161"/>
  <c r="F14" i="161"/>
  <c r="I20" i="161"/>
  <c r="F26" i="161"/>
  <c r="I11" i="161"/>
  <c r="F16" i="161"/>
  <c r="F19" i="161"/>
  <c r="F9" i="161"/>
  <c r="I10" i="161"/>
  <c r="F15" i="161"/>
  <c r="I16" i="161"/>
  <c r="I21" i="161"/>
  <c r="F25" i="161"/>
  <c r="I6" i="160"/>
  <c r="I9" i="160"/>
  <c r="I12" i="160"/>
  <c r="I18" i="160"/>
  <c r="I26" i="160"/>
  <c r="F8" i="160"/>
  <c r="I23" i="160"/>
  <c r="I8" i="160"/>
  <c r="F25" i="160"/>
  <c r="F13" i="160"/>
  <c r="F6" i="160"/>
  <c r="H7" i="160"/>
  <c r="F9" i="160"/>
  <c r="H10" i="160"/>
  <c r="F12" i="160"/>
  <c r="H13" i="160"/>
  <c r="F15" i="160"/>
  <c r="H16" i="160"/>
  <c r="F18" i="160"/>
  <c r="H19" i="160"/>
  <c r="F21" i="160"/>
  <c r="I24" i="160"/>
  <c r="F26" i="160"/>
  <c r="G28" i="160"/>
  <c r="I15" i="160"/>
  <c r="F11" i="160"/>
  <c r="F17" i="160"/>
  <c r="F20" i="160"/>
  <c r="H21" i="160"/>
  <c r="I11" i="160"/>
  <c r="I20" i="160"/>
  <c r="F27" i="160"/>
  <c r="F14" i="160"/>
  <c r="I17" i="160"/>
  <c r="F7" i="160"/>
  <c r="H8" i="160"/>
  <c r="F10" i="160"/>
  <c r="H11" i="160"/>
  <c r="H14" i="160"/>
  <c r="H17" i="160"/>
  <c r="F19" i="160"/>
  <c r="H20" i="160"/>
  <c r="F22" i="160"/>
  <c r="I25" i="160"/>
  <c r="I27" i="160"/>
  <c r="I14" i="160"/>
  <c r="H23" i="160"/>
  <c r="F16" i="160"/>
  <c r="I7" i="160"/>
  <c r="I10" i="160"/>
  <c r="I13" i="160"/>
  <c r="I16" i="160"/>
  <c r="I19" i="160"/>
  <c r="I22" i="160"/>
  <c r="F24" i="160"/>
  <c r="F14" i="159"/>
  <c r="F16" i="159"/>
  <c r="I19" i="159"/>
  <c r="I21" i="159"/>
  <c r="F23" i="159"/>
  <c r="F25" i="159"/>
  <c r="I10" i="159"/>
  <c r="I12" i="159"/>
  <c r="I14" i="159"/>
  <c r="I16" i="159"/>
  <c r="F18" i="159"/>
  <c r="I23" i="159"/>
  <c r="F27" i="159"/>
  <c r="F7" i="159"/>
  <c r="F9" i="159"/>
  <c r="I18" i="159"/>
  <c r="F20" i="159"/>
  <c r="F22" i="159"/>
  <c r="I25" i="159"/>
  <c r="I27" i="159"/>
  <c r="I9" i="159"/>
  <c r="I11" i="159"/>
  <c r="I13" i="159"/>
  <c r="I15" i="159"/>
  <c r="I17" i="159"/>
  <c r="F19" i="159"/>
  <c r="I22" i="159"/>
  <c r="I24" i="159"/>
  <c r="F26" i="159"/>
  <c r="I7" i="159"/>
  <c r="F11" i="159"/>
  <c r="F13" i="159"/>
  <c r="F15" i="159"/>
  <c r="F17" i="159"/>
  <c r="I20" i="159"/>
  <c r="F24" i="159"/>
  <c r="F6" i="159"/>
  <c r="F8" i="159"/>
  <c r="F21" i="159"/>
  <c r="I26" i="159"/>
  <c r="F22" i="158"/>
  <c r="I11" i="158"/>
  <c r="F13" i="158"/>
  <c r="I14" i="158"/>
  <c r="F16" i="158"/>
  <c r="E17" i="158"/>
  <c r="F19" i="158"/>
  <c r="E22" i="158"/>
  <c r="I27" i="158"/>
  <c r="I20" i="158"/>
  <c r="F6" i="158"/>
  <c r="I7" i="158"/>
  <c r="F9" i="158"/>
  <c r="I10" i="158"/>
  <c r="I17" i="158"/>
  <c r="F21" i="158"/>
  <c r="I22" i="158"/>
  <c r="F24" i="158"/>
  <c r="F26" i="158"/>
  <c r="F10" i="158"/>
  <c r="F17" i="158"/>
  <c r="F12" i="158"/>
  <c r="I13" i="158"/>
  <c r="F15" i="158"/>
  <c r="I16" i="158"/>
  <c r="I19" i="158"/>
  <c r="I24" i="158"/>
  <c r="I26" i="158"/>
  <c r="I25" i="158"/>
  <c r="I6" i="158"/>
  <c r="F8" i="158"/>
  <c r="I9" i="158"/>
  <c r="F18" i="158"/>
  <c r="I21" i="158"/>
  <c r="F23" i="158"/>
  <c r="I23" i="158"/>
  <c r="F11" i="158"/>
  <c r="I12" i="158"/>
  <c r="F14" i="158"/>
  <c r="I15" i="158"/>
  <c r="I18" i="158"/>
  <c r="F20" i="158"/>
  <c r="F25" i="158"/>
  <c r="F27" i="158"/>
  <c r="I11" i="157"/>
  <c r="I6" i="157"/>
  <c r="F8" i="157"/>
  <c r="F13" i="157"/>
  <c r="F15" i="157"/>
  <c r="F17" i="157"/>
  <c r="I20" i="157"/>
  <c r="I22" i="157"/>
  <c r="I24" i="157"/>
  <c r="I17" i="157"/>
  <c r="F21" i="157"/>
  <c r="F23" i="157"/>
  <c r="F25" i="157"/>
  <c r="I15" i="157"/>
  <c r="F19" i="157"/>
  <c r="F7" i="157"/>
  <c r="F9" i="157"/>
  <c r="I10" i="157"/>
  <c r="F12" i="157"/>
  <c r="F14" i="157"/>
  <c r="F16" i="157"/>
  <c r="I19" i="157"/>
  <c r="I21" i="157"/>
  <c r="I23" i="157"/>
  <c r="I25" i="157"/>
  <c r="F27" i="157"/>
  <c r="I13" i="157"/>
  <c r="I26" i="157"/>
  <c r="I7" i="157"/>
  <c r="I12" i="157"/>
  <c r="I14" i="157"/>
  <c r="I16" i="157"/>
  <c r="F18" i="157"/>
  <c r="I27" i="157"/>
  <c r="F6" i="157"/>
  <c r="I9" i="157"/>
  <c r="F11" i="157"/>
  <c r="I18" i="157"/>
  <c r="F20" i="157"/>
  <c r="F22" i="157"/>
  <c r="F24" i="157"/>
  <c r="F26" i="157"/>
  <c r="F21" i="156"/>
  <c r="I24" i="156"/>
  <c r="I26" i="156"/>
  <c r="F6" i="156"/>
  <c r="F9" i="156"/>
  <c r="F12" i="156"/>
  <c r="I13" i="156"/>
  <c r="F19" i="156"/>
  <c r="I27" i="156"/>
  <c r="F23" i="156"/>
  <c r="I8" i="156"/>
  <c r="I11" i="156"/>
  <c r="F14" i="156"/>
  <c r="I18" i="156"/>
  <c r="I23" i="156"/>
  <c r="F25" i="156"/>
  <c r="F8" i="156"/>
  <c r="I15" i="156"/>
  <c r="I21" i="156"/>
  <c r="F7" i="156"/>
  <c r="F10" i="156"/>
  <c r="F13" i="156"/>
  <c r="I14" i="156"/>
  <c r="F17" i="156"/>
  <c r="F20" i="156"/>
  <c r="F22" i="156"/>
  <c r="I25" i="156"/>
  <c r="I9" i="156"/>
  <c r="I12" i="156"/>
  <c r="I16" i="156"/>
  <c r="I19" i="156"/>
  <c r="F26" i="156"/>
  <c r="F11" i="156"/>
  <c r="F18" i="156"/>
  <c r="I7" i="156"/>
  <c r="I10" i="156"/>
  <c r="F16" i="156"/>
  <c r="I17" i="156"/>
  <c r="I20" i="156"/>
  <c r="I22" i="156"/>
  <c r="F24" i="156"/>
  <c r="F27" i="156"/>
  <c r="F6" i="155"/>
  <c r="I7" i="155"/>
  <c r="I9" i="155"/>
  <c r="I11" i="155"/>
  <c r="I13" i="155"/>
  <c r="I15" i="155"/>
  <c r="F17" i="155"/>
  <c r="F23" i="155"/>
  <c r="F12" i="155"/>
  <c r="I23" i="155"/>
  <c r="I6" i="155"/>
  <c r="I8" i="155"/>
  <c r="I10" i="155"/>
  <c r="I12" i="155"/>
  <c r="I14" i="155"/>
  <c r="I16" i="155"/>
  <c r="F27" i="155"/>
  <c r="F10" i="155"/>
  <c r="F16" i="155"/>
  <c r="I21" i="155"/>
  <c r="I27" i="155"/>
  <c r="F18" i="155"/>
  <c r="F20" i="155"/>
  <c r="F22" i="155"/>
  <c r="F24" i="155"/>
  <c r="F26" i="155"/>
  <c r="F25" i="155"/>
  <c r="F8" i="155"/>
  <c r="F14" i="155"/>
  <c r="I19" i="155"/>
  <c r="I25" i="155"/>
  <c r="F7" i="155"/>
  <c r="F9" i="155"/>
  <c r="F11" i="155"/>
  <c r="F13" i="155"/>
  <c r="F15" i="155"/>
  <c r="I18" i="155"/>
  <c r="I20" i="155"/>
  <c r="I22" i="155"/>
  <c r="I24" i="155"/>
  <c r="I26" i="155"/>
  <c r="F6" i="154"/>
  <c r="I8" i="154"/>
  <c r="H13" i="154"/>
  <c r="H21" i="154"/>
  <c r="H24" i="154"/>
  <c r="I7" i="154"/>
  <c r="H8" i="154"/>
  <c r="I16" i="154"/>
  <c r="I20" i="154"/>
  <c r="I6" i="154"/>
  <c r="H7" i="154"/>
  <c r="I11" i="154"/>
  <c r="H12" i="154"/>
  <c r="I15" i="154"/>
  <c r="F18" i="154"/>
  <c r="I19" i="154"/>
  <c r="H20" i="154"/>
  <c r="F22" i="154"/>
  <c r="I23" i="154"/>
  <c r="H6" i="154"/>
  <c r="F9" i="154"/>
  <c r="I10" i="154"/>
  <c r="H11" i="154"/>
  <c r="I14" i="154"/>
  <c r="H15" i="154"/>
  <c r="I18" i="154"/>
  <c r="H19" i="154"/>
  <c r="I22" i="154"/>
  <c r="F8" i="154"/>
  <c r="F13" i="154"/>
  <c r="F17" i="154"/>
  <c r="F27" i="154"/>
  <c r="I9" i="154"/>
  <c r="I13" i="154"/>
  <c r="F16" i="154"/>
  <c r="I17" i="154"/>
  <c r="F20" i="154"/>
  <c r="I24" i="154"/>
  <c r="F7" i="154"/>
  <c r="F12" i="154"/>
  <c r="H9" i="154"/>
  <c r="F19" i="154"/>
  <c r="F23" i="154"/>
  <c r="I27" i="154"/>
  <c r="I21" i="154"/>
  <c r="F11" i="154"/>
  <c r="I26" i="154"/>
  <c r="F15" i="154"/>
  <c r="H17" i="154"/>
  <c r="F26" i="154"/>
  <c r="I12" i="154"/>
  <c r="F10" i="154"/>
  <c r="F14" i="154"/>
  <c r="H16" i="154"/>
  <c r="F25" i="154"/>
  <c r="H26" i="154"/>
  <c r="G28" i="154"/>
  <c r="E10" i="153"/>
  <c r="F7" i="153"/>
  <c r="F9" i="153"/>
  <c r="I15" i="153"/>
  <c r="E17" i="153"/>
  <c r="I22" i="153"/>
  <c r="I14" i="153"/>
  <c r="F23" i="153"/>
  <c r="I9" i="153"/>
  <c r="I16" i="153"/>
  <c r="F18" i="153"/>
  <c r="I21" i="153"/>
  <c r="I25" i="153"/>
  <c r="I6" i="153"/>
  <c r="F8" i="153"/>
  <c r="F13" i="153"/>
  <c r="E18" i="153"/>
  <c r="H6" i="153"/>
  <c r="I8" i="153"/>
  <c r="F10" i="153"/>
  <c r="I11" i="153"/>
  <c r="I13" i="153"/>
  <c r="F15" i="153"/>
  <c r="F17" i="153"/>
  <c r="I18" i="153"/>
  <c r="F20" i="153"/>
  <c r="F22" i="153"/>
  <c r="F24" i="153"/>
  <c r="F26" i="153"/>
  <c r="F14" i="153"/>
  <c r="I17" i="153"/>
  <c r="I12" i="153"/>
  <c r="F21" i="153"/>
  <c r="F25" i="153"/>
  <c r="I20" i="153"/>
  <c r="E26" i="153"/>
  <c r="I10" i="153"/>
  <c r="I26" i="153"/>
  <c r="E9" i="153"/>
  <c r="E19" i="153"/>
  <c r="F27" i="153"/>
  <c r="I24" i="153"/>
  <c r="F12" i="153"/>
  <c r="F19" i="153"/>
  <c r="I7" i="153"/>
  <c r="F16" i="153"/>
  <c r="F6" i="153"/>
  <c r="F11" i="153"/>
  <c r="H14" i="153"/>
  <c r="I19" i="153"/>
  <c r="I23" i="153"/>
  <c r="E11" i="153"/>
  <c r="I27" i="153"/>
  <c r="F15" i="152"/>
  <c r="F22" i="152"/>
  <c r="I13" i="152"/>
  <c r="I10" i="152"/>
  <c r="I12" i="152"/>
  <c r="I7" i="152"/>
  <c r="F11" i="152"/>
  <c r="E16" i="152"/>
  <c r="F18" i="152"/>
  <c r="I21" i="152"/>
  <c r="I25" i="152"/>
  <c r="I9" i="152"/>
  <c r="I11" i="152"/>
  <c r="F13" i="152"/>
  <c r="I16" i="152"/>
  <c r="I18" i="152"/>
  <c r="I15" i="152"/>
  <c r="I22" i="152"/>
  <c r="F19" i="152"/>
  <c r="F20" i="152"/>
  <c r="F26" i="152"/>
  <c r="I8" i="152"/>
  <c r="I20" i="152"/>
  <c r="I26" i="152"/>
  <c r="F12" i="152"/>
  <c r="F7" i="152"/>
  <c r="F16" i="152"/>
  <c r="E19" i="152"/>
  <c r="F21" i="152"/>
  <c r="F23" i="152"/>
  <c r="F25" i="152"/>
  <c r="F27" i="152"/>
  <c r="F24" i="152"/>
  <c r="F10" i="152"/>
  <c r="F17" i="152"/>
  <c r="I24" i="152"/>
  <c r="I17" i="152"/>
  <c r="F14" i="152"/>
  <c r="F9" i="152"/>
  <c r="I14" i="152"/>
  <c r="I19" i="152"/>
  <c r="I23" i="152"/>
  <c r="I27" i="152"/>
  <c r="H14" i="194"/>
  <c r="H21" i="194"/>
  <c r="H25" i="194"/>
  <c r="H9" i="194"/>
  <c r="H13" i="194"/>
  <c r="H17" i="194"/>
  <c r="H20" i="194"/>
  <c r="H12" i="194"/>
  <c r="H7" i="194"/>
  <c r="H23" i="194"/>
  <c r="H26" i="194"/>
  <c r="G28" i="194"/>
  <c r="H6" i="194"/>
  <c r="H10" i="194"/>
  <c r="H15" i="194"/>
  <c r="H18" i="194"/>
  <c r="H22" i="194"/>
  <c r="E21" i="223"/>
  <c r="E26" i="223"/>
  <c r="H25" i="222"/>
  <c r="G28" i="222"/>
  <c r="E23" i="222"/>
  <c r="E21" i="222"/>
  <c r="E26" i="222"/>
  <c r="E20" i="222"/>
  <c r="H25" i="221"/>
  <c r="E20" i="221"/>
  <c r="E27" i="221"/>
  <c r="E23" i="221"/>
  <c r="E18" i="221"/>
  <c r="E21" i="221"/>
  <c r="E11" i="220"/>
  <c r="E19" i="220"/>
  <c r="E27" i="220"/>
  <c r="E6" i="219"/>
  <c r="E9" i="219"/>
  <c r="E12" i="219"/>
  <c r="E15" i="219"/>
  <c r="E18" i="219"/>
  <c r="E25" i="219"/>
  <c r="E8" i="219"/>
  <c r="E11" i="219"/>
  <c r="E14" i="219"/>
  <c r="E17" i="219"/>
  <c r="E27" i="219"/>
  <c r="E24" i="219"/>
  <c r="E20" i="219"/>
  <c r="E23" i="219"/>
  <c r="E26" i="219"/>
  <c r="H16" i="218"/>
  <c r="H19" i="218"/>
  <c r="H12" i="218"/>
  <c r="H15" i="218"/>
  <c r="H9" i="218"/>
  <c r="H22" i="218"/>
  <c r="H8" i="218"/>
  <c r="H11" i="218"/>
  <c r="H18" i="218"/>
  <c r="H21" i="218"/>
  <c r="H24" i="218"/>
  <c r="H27" i="218"/>
  <c r="H7" i="218"/>
  <c r="H14" i="218"/>
  <c r="H25" i="218"/>
  <c r="H10" i="218"/>
  <c r="H17" i="218"/>
  <c r="H20" i="218"/>
  <c r="H23" i="218"/>
  <c r="H26" i="218"/>
  <c r="E20" i="218"/>
  <c r="E24" i="218"/>
  <c r="E7" i="218"/>
  <c r="E11" i="218"/>
  <c r="E15" i="218"/>
  <c r="E19" i="218"/>
  <c r="E23" i="218"/>
  <c r="E27" i="218"/>
  <c r="E8" i="217"/>
  <c r="E15" i="217"/>
  <c r="E18" i="217"/>
  <c r="E21" i="217"/>
  <c r="E24" i="217"/>
  <c r="E27" i="217"/>
  <c r="E12" i="217"/>
  <c r="E11" i="217"/>
  <c r="E14" i="217"/>
  <c r="E7" i="217"/>
  <c r="E17" i="217"/>
  <c r="E20" i="217"/>
  <c r="E23" i="217"/>
  <c r="E26" i="217"/>
  <c r="E6" i="217"/>
  <c r="E10" i="217"/>
  <c r="E13" i="217"/>
  <c r="H8" i="216"/>
  <c r="H16" i="216"/>
  <c r="H26" i="216"/>
  <c r="H7" i="216"/>
  <c r="H12" i="216"/>
  <c r="H15" i="216"/>
  <c r="H19" i="216"/>
  <c r="H22" i="216"/>
  <c r="G28" i="216"/>
  <c r="H11" i="216"/>
  <c r="H18" i="216"/>
  <c r="H25" i="216"/>
  <c r="H17" i="216"/>
  <c r="H24" i="216"/>
  <c r="H10" i="216"/>
  <c r="H14" i="216"/>
  <c r="H21" i="216"/>
  <c r="H9" i="216"/>
  <c r="H13" i="216"/>
  <c r="H20" i="216"/>
  <c r="H23" i="216"/>
  <c r="H24" i="215"/>
  <c r="E26" i="215"/>
  <c r="E16" i="215"/>
  <c r="H27" i="214"/>
  <c r="H23" i="214"/>
  <c r="E16" i="214"/>
  <c r="E23" i="214"/>
  <c r="H6" i="212"/>
  <c r="H12" i="212"/>
  <c r="H11" i="212"/>
  <c r="H24" i="212"/>
  <c r="H10" i="212"/>
  <c r="H16" i="212"/>
  <c r="H8" i="212"/>
  <c r="H14" i="212"/>
  <c r="H19" i="212"/>
  <c r="H7" i="212"/>
  <c r="H13" i="212"/>
  <c r="H18" i="212"/>
  <c r="H27" i="212"/>
  <c r="H22" i="212"/>
  <c r="H21" i="212"/>
  <c r="H25" i="212"/>
  <c r="G28" i="212"/>
  <c r="H20" i="212"/>
  <c r="H17" i="212"/>
  <c r="H23" i="212"/>
  <c r="E26" i="212"/>
  <c r="E25" i="212"/>
  <c r="E25" i="211"/>
  <c r="E24" i="211"/>
  <c r="E27" i="211"/>
  <c r="H10" i="210"/>
  <c r="H14" i="210"/>
  <c r="H18" i="210"/>
  <c r="H8" i="210"/>
  <c r="H13" i="210"/>
  <c r="H17" i="210"/>
  <c r="H24" i="210"/>
  <c r="H27" i="210"/>
  <c r="H7" i="210"/>
  <c r="H20" i="210"/>
  <c r="H23" i="210"/>
  <c r="H12" i="210"/>
  <c r="H15" i="210"/>
  <c r="H16" i="210"/>
  <c r="G28" i="210"/>
  <c r="H9" i="210"/>
  <c r="H21" i="210"/>
  <c r="H6" i="210"/>
  <c r="H11" i="210"/>
  <c r="H19" i="210"/>
  <c r="H22" i="210"/>
  <c r="H24" i="209"/>
  <c r="E27" i="209"/>
  <c r="E20" i="209"/>
  <c r="E19" i="209"/>
  <c r="H18" i="208"/>
  <c r="H16" i="208"/>
  <c r="H25" i="208"/>
  <c r="H21" i="208"/>
  <c r="H24" i="208"/>
  <c r="H27" i="208"/>
  <c r="E27" i="208"/>
  <c r="E22" i="208"/>
  <c r="H13" i="207"/>
  <c r="H10" i="207"/>
  <c r="H21" i="207"/>
  <c r="E27" i="207"/>
  <c r="H12" i="206"/>
  <c r="H20" i="206"/>
  <c r="H7" i="206"/>
  <c r="E25" i="206"/>
  <c r="E26" i="206"/>
  <c r="H18" i="205"/>
  <c r="H22" i="205"/>
  <c r="H25" i="205"/>
  <c r="H6" i="205"/>
  <c r="H9" i="205"/>
  <c r="H13" i="205"/>
  <c r="H17" i="205"/>
  <c r="H21" i="205"/>
  <c r="H24" i="205"/>
  <c r="H27" i="205"/>
  <c r="H8" i="205"/>
  <c r="H12" i="205"/>
  <c r="H16" i="205"/>
  <c r="H20" i="205"/>
  <c r="H23" i="205"/>
  <c r="H26" i="205"/>
  <c r="E27" i="205"/>
  <c r="E14" i="205"/>
  <c r="E23" i="205"/>
  <c r="E22" i="205"/>
  <c r="H20" i="204"/>
  <c r="H25" i="204"/>
  <c r="E20" i="204"/>
  <c r="E24" i="204"/>
  <c r="D28" i="204"/>
  <c r="E23" i="204"/>
  <c r="H27" i="201"/>
  <c r="E21" i="201"/>
  <c r="H26" i="200"/>
  <c r="H21" i="200"/>
  <c r="H27" i="200"/>
  <c r="E19" i="200"/>
  <c r="E24" i="200"/>
  <c r="E16" i="200"/>
  <c r="E10" i="199"/>
  <c r="E22" i="199"/>
  <c r="E8" i="199"/>
  <c r="E20" i="199"/>
  <c r="E12" i="199"/>
  <c r="E16" i="199"/>
  <c r="E23" i="199"/>
  <c r="E26" i="199"/>
  <c r="E18" i="199"/>
  <c r="E6" i="199"/>
  <c r="E7" i="199"/>
  <c r="E11" i="199"/>
  <c r="E19" i="199"/>
  <c r="D28" i="199"/>
  <c r="E15" i="199"/>
  <c r="E25" i="199"/>
  <c r="E14" i="199"/>
  <c r="E21" i="199"/>
  <c r="E9" i="199"/>
  <c r="E13" i="199"/>
  <c r="E17" i="199"/>
  <c r="E24" i="199"/>
  <c r="H16" i="197"/>
  <c r="H19" i="197"/>
  <c r="H22" i="197"/>
  <c r="H25" i="197"/>
  <c r="E15" i="197"/>
  <c r="E27" i="197"/>
  <c r="E8" i="197"/>
  <c r="E14" i="197"/>
  <c r="E20" i="197"/>
  <c r="E26" i="197"/>
  <c r="E21" i="197"/>
  <c r="E7" i="197"/>
  <c r="E13" i="197"/>
  <c r="E19" i="197"/>
  <c r="E25" i="197"/>
  <c r="E6" i="197"/>
  <c r="E12" i="197"/>
  <c r="E18" i="197"/>
  <c r="E24" i="197"/>
  <c r="E10" i="197"/>
  <c r="E16" i="197"/>
  <c r="E22" i="197"/>
  <c r="E9" i="197"/>
  <c r="E11" i="197"/>
  <c r="E17" i="197"/>
  <c r="E23" i="197"/>
  <c r="H27" i="196"/>
  <c r="E19" i="195"/>
  <c r="E22" i="195"/>
  <c r="H6" i="193"/>
  <c r="H10" i="193"/>
  <c r="H14" i="193"/>
  <c r="H18" i="193"/>
  <c r="H19" i="193"/>
  <c r="H20" i="193"/>
  <c r="H24" i="193"/>
  <c r="H23" i="193"/>
  <c r="H13" i="193"/>
  <c r="H22" i="193"/>
  <c r="H9" i="193"/>
  <c r="H12" i="193"/>
  <c r="H17" i="193"/>
  <c r="G28" i="193"/>
  <c r="H27" i="193"/>
  <c r="H8" i="193"/>
  <c r="H16" i="193"/>
  <c r="H21" i="193"/>
  <c r="H25" i="193"/>
  <c r="H8" i="192"/>
  <c r="H12" i="192"/>
  <c r="H13" i="192"/>
  <c r="H16" i="192"/>
  <c r="H19" i="192"/>
  <c r="H24" i="192"/>
  <c r="H27" i="192"/>
  <c r="H21" i="192"/>
  <c r="H7" i="192"/>
  <c r="H11" i="192"/>
  <c r="H18" i="192"/>
  <c r="H26" i="192"/>
  <c r="H6" i="192"/>
  <c r="H17" i="192"/>
  <c r="H25" i="192"/>
  <c r="H9" i="192"/>
  <c r="H14" i="192"/>
  <c r="E22" i="192"/>
  <c r="E21" i="192"/>
  <c r="E24" i="191"/>
  <c r="E21" i="191"/>
  <c r="E7" i="191"/>
  <c r="E13" i="191"/>
  <c r="D28" i="191"/>
  <c r="E6" i="190"/>
  <c r="E9" i="190"/>
  <c r="E12" i="190"/>
  <c r="E15" i="190"/>
  <c r="E18" i="190"/>
  <c r="E21" i="190"/>
  <c r="E24" i="190"/>
  <c r="E27" i="190"/>
  <c r="E8" i="190"/>
  <c r="E11" i="190"/>
  <c r="E14" i="190"/>
  <c r="E17" i="190"/>
  <c r="E20" i="190"/>
  <c r="E23" i="190"/>
  <c r="E25" i="190"/>
  <c r="H7" i="189"/>
  <c r="H14" i="189"/>
  <c r="H10" i="189"/>
  <c r="H13" i="189"/>
  <c r="H22" i="189"/>
  <c r="H25" i="189"/>
  <c r="H6" i="189"/>
  <c r="H9" i="189"/>
  <c r="H21" i="189"/>
  <c r="G28" i="189"/>
  <c r="H20" i="189"/>
  <c r="H17" i="189"/>
  <c r="H12" i="189"/>
  <c r="H18" i="189"/>
  <c r="E20" i="189"/>
  <c r="H24" i="188"/>
  <c r="H19" i="188"/>
  <c r="H23" i="188"/>
  <c r="H27" i="188"/>
  <c r="H9" i="188"/>
  <c r="H14" i="188"/>
  <c r="H18" i="188"/>
  <c r="H26" i="188"/>
  <c r="H20" i="188"/>
  <c r="H8" i="188"/>
  <c r="H13" i="188"/>
  <c r="H22" i="188"/>
  <c r="H7" i="188"/>
  <c r="H12" i="188"/>
  <c r="H17" i="188"/>
  <c r="H21" i="188"/>
  <c r="H25" i="188"/>
  <c r="G28" i="188"/>
  <c r="H11" i="188"/>
  <c r="H8" i="187"/>
  <c r="H22" i="187"/>
  <c r="H6" i="187"/>
  <c r="E24" i="187"/>
  <c r="E27" i="187"/>
  <c r="H19" i="186"/>
  <c r="H23" i="186"/>
  <c r="H27" i="186"/>
  <c r="H9" i="186"/>
  <c r="H14" i="186"/>
  <c r="H18" i="186"/>
  <c r="H22" i="186"/>
  <c r="H8" i="186"/>
  <c r="H13" i="186"/>
  <c r="H17" i="186"/>
  <c r="H21" i="186"/>
  <c r="H25" i="186"/>
  <c r="H7" i="186"/>
  <c r="H12" i="186"/>
  <c r="G28" i="186"/>
  <c r="H26" i="186"/>
  <c r="H6" i="186"/>
  <c r="H11" i="186"/>
  <c r="H16" i="186"/>
  <c r="H20" i="186"/>
  <c r="E21" i="186"/>
  <c r="E20" i="186"/>
  <c r="H13" i="185"/>
  <c r="H20" i="185"/>
  <c r="H9" i="185"/>
  <c r="H26" i="185"/>
  <c r="H18" i="185"/>
  <c r="H25" i="185"/>
  <c r="H21" i="185"/>
  <c r="E13" i="185"/>
  <c r="E21" i="185"/>
  <c r="D28" i="185"/>
  <c r="E10" i="185"/>
  <c r="E18" i="185"/>
  <c r="H26" i="184"/>
  <c r="G28" i="184"/>
  <c r="H22" i="184"/>
  <c r="E17" i="184"/>
  <c r="E24" i="184"/>
  <c r="E21" i="183"/>
  <c r="H13" i="182"/>
  <c r="H19" i="182"/>
  <c r="H16" i="182"/>
  <c r="H27" i="182"/>
  <c r="H24" i="182"/>
  <c r="H23" i="182"/>
  <c r="H14" i="182"/>
  <c r="H18" i="182"/>
  <c r="H22" i="182"/>
  <c r="H26" i="182"/>
  <c r="G28" i="182"/>
  <c r="H17" i="182"/>
  <c r="H21" i="182"/>
  <c r="E20" i="182"/>
  <c r="D28" i="182"/>
  <c r="H17" i="181"/>
  <c r="H21" i="181"/>
  <c r="H13" i="181"/>
  <c r="H20" i="181"/>
  <c r="H26" i="181"/>
  <c r="H27" i="181"/>
  <c r="H11" i="181"/>
  <c r="H12" i="181"/>
  <c r="H25" i="181"/>
  <c r="H10" i="181"/>
  <c r="H19" i="181"/>
  <c r="E25" i="181"/>
  <c r="E20" i="181"/>
  <c r="E24" i="181"/>
  <c r="E18" i="181"/>
  <c r="E23" i="181"/>
  <c r="E24" i="180"/>
  <c r="H15" i="179"/>
  <c r="H24" i="179"/>
  <c r="H7" i="179"/>
  <c r="H8" i="178"/>
  <c r="H14" i="178"/>
  <c r="H23" i="178"/>
  <c r="H7" i="178"/>
  <c r="H13" i="178"/>
  <c r="H19" i="178"/>
  <c r="H27" i="178"/>
  <c r="H6" i="178"/>
  <c r="H12" i="178"/>
  <c r="H18" i="178"/>
  <c r="H22" i="178"/>
  <c r="H26" i="178"/>
  <c r="H24" i="178"/>
  <c r="H11" i="178"/>
  <c r="H17" i="178"/>
  <c r="E23" i="178"/>
  <c r="D28" i="178"/>
  <c r="E22" i="178"/>
  <c r="E20" i="178"/>
  <c r="H12" i="177"/>
  <c r="H20" i="177"/>
  <c r="H11" i="177"/>
  <c r="H19" i="177"/>
  <c r="H26" i="177"/>
  <c r="H9" i="177"/>
  <c r="H18" i="177"/>
  <c r="H25" i="177"/>
  <c r="H17" i="177"/>
  <c r="E19" i="177"/>
  <c r="E23" i="177"/>
  <c r="E27" i="177"/>
  <c r="E26" i="177"/>
  <c r="H7" i="175"/>
  <c r="H13" i="175"/>
  <c r="H22" i="175"/>
  <c r="H6" i="175"/>
  <c r="H9" i="175"/>
  <c r="H21" i="175"/>
  <c r="H15" i="175"/>
  <c r="H8" i="175"/>
  <c r="G28" i="175"/>
  <c r="H24" i="175"/>
  <c r="H23" i="175"/>
  <c r="H21" i="174"/>
  <c r="H24" i="174"/>
  <c r="H27" i="174"/>
  <c r="E15" i="174"/>
  <c r="E21" i="174"/>
  <c r="E7" i="174"/>
  <c r="E14" i="174"/>
  <c r="E20" i="174"/>
  <c r="E26" i="174"/>
  <c r="E27" i="174"/>
  <c r="E6" i="174"/>
  <c r="E13" i="174"/>
  <c r="E19" i="174"/>
  <c r="E25" i="174"/>
  <c r="E12" i="174"/>
  <c r="E18" i="174"/>
  <c r="E24" i="174"/>
  <c r="E8" i="174"/>
  <c r="E11" i="174"/>
  <c r="E17" i="174"/>
  <c r="E23" i="174"/>
  <c r="H22" i="173"/>
  <c r="E20" i="173"/>
  <c r="E14" i="173"/>
  <c r="E19" i="173"/>
  <c r="E27" i="173"/>
  <c r="E15" i="173"/>
  <c r="E9" i="173"/>
  <c r="E13" i="173"/>
  <c r="E18" i="173"/>
  <c r="E23" i="173"/>
  <c r="E26" i="173"/>
  <c r="E8" i="173"/>
  <c r="E17" i="173"/>
  <c r="E22" i="173"/>
  <c r="E10" i="173"/>
  <c r="E24" i="173"/>
  <c r="E7" i="173"/>
  <c r="E12" i="173"/>
  <c r="E25" i="173"/>
  <c r="E6" i="173"/>
  <c r="E11" i="173"/>
  <c r="E16" i="173"/>
  <c r="E21" i="173"/>
  <c r="E21" i="172"/>
  <c r="D28" i="172"/>
  <c r="E27" i="172"/>
  <c r="E22" i="172"/>
  <c r="H10" i="172"/>
  <c r="G28" i="172"/>
  <c r="H26" i="172"/>
  <c r="H9" i="172"/>
  <c r="H13" i="172"/>
  <c r="H18" i="172"/>
  <c r="H25" i="172"/>
  <c r="H8" i="172"/>
  <c r="H17" i="172"/>
  <c r="H21" i="172"/>
  <c r="H7" i="172"/>
  <c r="H16" i="172"/>
  <c r="H24" i="172"/>
  <c r="H15" i="172"/>
  <c r="H23" i="172"/>
  <c r="E23" i="172"/>
  <c r="E26" i="172"/>
  <c r="H23" i="171"/>
  <c r="H26" i="171"/>
  <c r="G28" i="171"/>
  <c r="E11" i="171"/>
  <c r="E16" i="171"/>
  <c r="E15" i="171"/>
  <c r="E20" i="171"/>
  <c r="E25" i="171"/>
  <c r="E14" i="171"/>
  <c r="E19" i="171"/>
  <c r="E24" i="171"/>
  <c r="E6" i="171"/>
  <c r="E12" i="171"/>
  <c r="E17" i="171"/>
  <c r="E27" i="171"/>
  <c r="H27" i="170"/>
  <c r="H22" i="170"/>
  <c r="H6" i="170"/>
  <c r="H13" i="170"/>
  <c r="H19" i="170"/>
  <c r="H14" i="170"/>
  <c r="H21" i="170"/>
  <c r="H11" i="170"/>
  <c r="E16" i="170"/>
  <c r="E27" i="170"/>
  <c r="H16" i="169"/>
  <c r="H13" i="169"/>
  <c r="H8" i="169"/>
  <c r="E16" i="169"/>
  <c r="E20" i="169"/>
  <c r="E23" i="169"/>
  <c r="E26" i="169"/>
  <c r="E19" i="169"/>
  <c r="D28" i="169"/>
  <c r="H17" i="168"/>
  <c r="H12" i="168"/>
  <c r="H7" i="168"/>
  <c r="H13" i="168"/>
  <c r="H21" i="168"/>
  <c r="H15" i="168"/>
  <c r="H23" i="168"/>
  <c r="E27" i="168"/>
  <c r="H24" i="167"/>
  <c r="H27" i="167"/>
  <c r="E14" i="167"/>
  <c r="E27" i="167"/>
  <c r="E9" i="167"/>
  <c r="E22" i="167"/>
  <c r="E19" i="167"/>
  <c r="E8" i="167"/>
  <c r="E17" i="167"/>
  <c r="E7" i="167"/>
  <c r="E12" i="167"/>
  <c r="E16" i="167"/>
  <c r="E25" i="167"/>
  <c r="H21" i="165"/>
  <c r="G28" i="165"/>
  <c r="E24" i="165"/>
  <c r="E27" i="165"/>
  <c r="E23" i="165"/>
  <c r="H10" i="164"/>
  <c r="H9" i="164"/>
  <c r="H18" i="164"/>
  <c r="H13" i="164"/>
  <c r="H17" i="164"/>
  <c r="H21" i="164"/>
  <c r="H12" i="164"/>
  <c r="H7" i="164"/>
  <c r="H23" i="164"/>
  <c r="H26" i="164"/>
  <c r="G28" i="164"/>
  <c r="H20" i="164"/>
  <c r="H15" i="164"/>
  <c r="H25" i="164"/>
  <c r="E25" i="164"/>
  <c r="E24" i="164"/>
  <c r="D28" i="164"/>
  <c r="E19" i="164"/>
  <c r="H27" i="163"/>
  <c r="H23" i="163"/>
  <c r="E19" i="163"/>
  <c r="E24" i="163"/>
  <c r="E27" i="163"/>
  <c r="H27" i="162"/>
  <c r="H7" i="161"/>
  <c r="H13" i="161"/>
  <c r="H6" i="161"/>
  <c r="H12" i="161"/>
  <c r="H24" i="161"/>
  <c r="H10" i="161"/>
  <c r="H15" i="161"/>
  <c r="H26" i="161"/>
  <c r="G28" i="161"/>
  <c r="H9" i="161"/>
  <c r="H14" i="161"/>
  <c r="H18" i="161"/>
  <c r="E14" i="161"/>
  <c r="E19" i="161"/>
  <c r="E22" i="161"/>
  <c r="E18" i="161"/>
  <c r="E25" i="161"/>
  <c r="D28" i="161"/>
  <c r="E21" i="161"/>
  <c r="H22" i="160"/>
  <c r="H27" i="160"/>
  <c r="E11" i="160"/>
  <c r="E7" i="159"/>
  <c r="E11" i="159"/>
  <c r="E14" i="159"/>
  <c r="E17" i="159"/>
  <c r="E20" i="159"/>
  <c r="E23" i="159"/>
  <c r="E26" i="159"/>
  <c r="E6" i="159"/>
  <c r="E10" i="159"/>
  <c r="E13" i="159"/>
  <c r="E16" i="159"/>
  <c r="D28" i="159"/>
  <c r="E8" i="159"/>
  <c r="E12" i="159"/>
  <c r="E15" i="159"/>
  <c r="E18" i="159"/>
  <c r="E21" i="159"/>
  <c r="E24" i="159"/>
  <c r="H14" i="158"/>
  <c r="H19" i="158"/>
  <c r="H27" i="158"/>
  <c r="H20" i="158"/>
  <c r="H7" i="158"/>
  <c r="H13" i="158"/>
  <c r="H18" i="158"/>
  <c r="H23" i="158"/>
  <c r="H26" i="158"/>
  <c r="H24" i="158"/>
  <c r="H8" i="158"/>
  <c r="H6" i="158"/>
  <c r="H12" i="158"/>
  <c r="H22" i="158"/>
  <c r="G28" i="158"/>
  <c r="H9" i="158"/>
  <c r="H15" i="158"/>
  <c r="H11" i="158"/>
  <c r="H17" i="158"/>
  <c r="H21" i="158"/>
  <c r="E20" i="158"/>
  <c r="E25" i="158"/>
  <c r="E18" i="158"/>
  <c r="E24" i="158"/>
  <c r="E18" i="157"/>
  <c r="E25" i="157"/>
  <c r="H21" i="156"/>
  <c r="H24" i="156"/>
  <c r="H27" i="156"/>
  <c r="H20" i="156"/>
  <c r="E19" i="156"/>
  <c r="E11" i="156"/>
  <c r="E8" i="156"/>
  <c r="E27" i="156"/>
  <c r="E21" i="156"/>
  <c r="D28" i="156"/>
  <c r="E12" i="155"/>
  <c r="E15" i="155"/>
  <c r="E19" i="155"/>
  <c r="E25" i="155"/>
  <c r="E7" i="155"/>
  <c r="E17" i="155"/>
  <c r="E13" i="155"/>
  <c r="E16" i="155"/>
  <c r="E20" i="155"/>
  <c r="E23" i="155"/>
  <c r="E26" i="155"/>
  <c r="E10" i="155"/>
  <c r="E6" i="155"/>
  <c r="E9" i="155"/>
  <c r="D28" i="155"/>
  <c r="E22" i="155"/>
  <c r="E8" i="155"/>
  <c r="E11" i="155"/>
  <c r="E14" i="155"/>
  <c r="E18" i="155"/>
  <c r="E21" i="155"/>
  <c r="E24" i="155"/>
  <c r="H23" i="154"/>
  <c r="H27" i="154"/>
  <c r="E17" i="154"/>
  <c r="E24" i="154"/>
  <c r="E25" i="153"/>
  <c r="H21" i="152"/>
  <c r="H7" i="152"/>
  <c r="H10" i="152"/>
  <c r="H17" i="152"/>
  <c r="H24" i="152"/>
  <c r="H13" i="152"/>
  <c r="H20" i="152"/>
  <c r="H23" i="152"/>
  <c r="H26" i="152"/>
  <c r="H14" i="152"/>
  <c r="H27" i="152"/>
  <c r="H6" i="152"/>
  <c r="H9" i="152"/>
  <c r="H12" i="152"/>
  <c r="H16" i="152"/>
  <c r="G28" i="152"/>
  <c r="H15" i="152"/>
  <c r="H19" i="152"/>
  <c r="H22" i="152"/>
  <c r="H13" i="153"/>
  <c r="H18" i="155"/>
  <c r="H21" i="155"/>
  <c r="H13" i="157"/>
  <c r="H13" i="159"/>
  <c r="H16" i="159"/>
  <c r="E8" i="160"/>
  <c r="E16" i="160"/>
  <c r="E22" i="152"/>
  <c r="E14" i="152"/>
  <c r="E6" i="152"/>
  <c r="E23" i="152"/>
  <c r="E7" i="152"/>
  <c r="E15" i="152"/>
  <c r="E25" i="152"/>
  <c r="E17" i="152"/>
  <c r="E9" i="152"/>
  <c r="E26" i="152"/>
  <c r="E18" i="152"/>
  <c r="E10" i="152"/>
  <c r="E20" i="153"/>
  <c r="E12" i="153"/>
  <c r="D28" i="153"/>
  <c r="E21" i="153"/>
  <c r="E13" i="153"/>
  <c r="E23" i="153"/>
  <c r="E15" i="153"/>
  <c r="E7" i="153"/>
  <c r="E24" i="153"/>
  <c r="E16" i="153"/>
  <c r="E8" i="153"/>
  <c r="H8" i="155"/>
  <c r="H24" i="155"/>
  <c r="E22" i="156"/>
  <c r="E14" i="156"/>
  <c r="E6" i="156"/>
  <c r="E23" i="156"/>
  <c r="E15" i="156"/>
  <c r="E7" i="156"/>
  <c r="E25" i="156"/>
  <c r="E17" i="156"/>
  <c r="E9" i="156"/>
  <c r="E26" i="156"/>
  <c r="E18" i="156"/>
  <c r="E10" i="156"/>
  <c r="E20" i="157"/>
  <c r="E12" i="157"/>
  <c r="D28" i="157"/>
  <c r="E21" i="157"/>
  <c r="E13" i="157"/>
  <c r="E23" i="157"/>
  <c r="E15" i="157"/>
  <c r="E7" i="157"/>
  <c r="E24" i="157"/>
  <c r="E16" i="157"/>
  <c r="E8" i="157"/>
  <c r="H21" i="159"/>
  <c r="H24" i="159"/>
  <c r="G28" i="157"/>
  <c r="H23" i="157"/>
  <c r="H15" i="157"/>
  <c r="H7" i="157"/>
  <c r="H24" i="157"/>
  <c r="H16" i="157"/>
  <c r="H8" i="157"/>
  <c r="H26" i="157"/>
  <c r="H18" i="157"/>
  <c r="H10" i="157"/>
  <c r="H27" i="157"/>
  <c r="H19" i="157"/>
  <c r="H11" i="157"/>
  <c r="E27" i="160"/>
  <c r="G28" i="153"/>
  <c r="H23" i="153"/>
  <c r="H15" i="153"/>
  <c r="H7" i="153"/>
  <c r="H24" i="153"/>
  <c r="H16" i="153"/>
  <c r="H8" i="153"/>
  <c r="H26" i="153"/>
  <c r="H18" i="153"/>
  <c r="H10" i="153"/>
  <c r="H27" i="153"/>
  <c r="H19" i="153"/>
  <c r="H11" i="153"/>
  <c r="E21" i="152"/>
  <c r="E27" i="152"/>
  <c r="E8" i="152"/>
  <c r="E11" i="152"/>
  <c r="E24" i="152"/>
  <c r="E20" i="152"/>
  <c r="E6" i="153"/>
  <c r="H9" i="153"/>
  <c r="H12" i="153"/>
  <c r="E14" i="153"/>
  <c r="H17" i="153"/>
  <c r="H20" i="153"/>
  <c r="E22" i="153"/>
  <c r="H25" i="153"/>
  <c r="H10" i="155"/>
  <c r="H13" i="155"/>
  <c r="H26" i="155"/>
  <c r="E20" i="156"/>
  <c r="E6" i="157"/>
  <c r="H9" i="157"/>
  <c r="H12" i="157"/>
  <c r="E14" i="157"/>
  <c r="H17" i="157"/>
  <c r="H20" i="157"/>
  <c r="E22" i="157"/>
  <c r="H25" i="157"/>
  <c r="E12" i="160"/>
  <c r="H26" i="159"/>
  <c r="H18" i="159"/>
  <c r="H10" i="159"/>
  <c r="H27" i="159"/>
  <c r="H19" i="159"/>
  <c r="H11" i="159"/>
  <c r="H20" i="159"/>
  <c r="H12" i="159"/>
  <c r="H22" i="159"/>
  <c r="H14" i="159"/>
  <c r="H6" i="159"/>
  <c r="G28" i="159"/>
  <c r="H23" i="159"/>
  <c r="H15" i="159"/>
  <c r="H7" i="159"/>
  <c r="H22" i="153"/>
  <c r="H9" i="155"/>
  <c r="H14" i="157"/>
  <c r="H22" i="157"/>
  <c r="H25" i="159"/>
  <c r="E19" i="160"/>
  <c r="H27" i="155"/>
  <c r="H19" i="155"/>
  <c r="H11" i="155"/>
  <c r="H20" i="155"/>
  <c r="H12" i="155"/>
  <c r="H22" i="155"/>
  <c r="H14" i="155"/>
  <c r="H6" i="155"/>
  <c r="G28" i="155"/>
  <c r="H23" i="155"/>
  <c r="H15" i="155"/>
  <c r="H7" i="155"/>
  <c r="H8" i="159"/>
  <c r="E20" i="160"/>
  <c r="D28" i="160"/>
  <c r="E21" i="160"/>
  <c r="E13" i="160"/>
  <c r="E22" i="160"/>
  <c r="E14" i="160"/>
  <c r="E6" i="160"/>
  <c r="E23" i="160"/>
  <c r="E15" i="160"/>
  <c r="E7" i="160"/>
  <c r="E25" i="160"/>
  <c r="E17" i="160"/>
  <c r="E9" i="160"/>
  <c r="E26" i="160"/>
  <c r="E18" i="160"/>
  <c r="E10" i="160"/>
  <c r="E14" i="154"/>
  <c r="E22" i="154"/>
  <c r="H21" i="162"/>
  <c r="H25" i="165"/>
  <c r="H17" i="165"/>
  <c r="H9" i="165"/>
  <c r="H26" i="165"/>
  <c r="H18" i="165"/>
  <c r="H10" i="165"/>
  <c r="H27" i="165"/>
  <c r="H19" i="165"/>
  <c r="H11" i="165"/>
  <c r="H20" i="165"/>
  <c r="H12" i="165"/>
  <c r="H22" i="165"/>
  <c r="H14" i="165"/>
  <c r="H6" i="165"/>
  <c r="E11" i="170"/>
  <c r="E13" i="154"/>
  <c r="E21" i="154"/>
  <c r="D28" i="154"/>
  <c r="D28" i="158"/>
  <c r="H25" i="161"/>
  <c r="H17" i="161"/>
  <c r="H20" i="161"/>
  <c r="H22" i="161"/>
  <c r="H8" i="162"/>
  <c r="H24" i="162"/>
  <c r="H26" i="160"/>
  <c r="H23" i="161"/>
  <c r="H27" i="161"/>
  <c r="E6" i="162"/>
  <c r="E16" i="162"/>
  <c r="E19" i="162"/>
  <c r="E22" i="162"/>
  <c r="H6" i="166"/>
  <c r="H13" i="166"/>
  <c r="G28" i="169"/>
  <c r="H23" i="169"/>
  <c r="H15" i="169"/>
  <c r="H7" i="169"/>
  <c r="H25" i="169"/>
  <c r="H17" i="169"/>
  <c r="H9" i="169"/>
  <c r="H26" i="169"/>
  <c r="H18" i="169"/>
  <c r="H10" i="169"/>
  <c r="H27" i="169"/>
  <c r="H19" i="169"/>
  <c r="H11" i="169"/>
  <c r="H20" i="169"/>
  <c r="H12" i="169"/>
  <c r="H22" i="169"/>
  <c r="H14" i="169"/>
  <c r="H6" i="169"/>
  <c r="G28" i="180"/>
  <c r="H23" i="180"/>
  <c r="H15" i="180"/>
  <c r="H7" i="180"/>
  <c r="H24" i="180"/>
  <c r="H16" i="180"/>
  <c r="H8" i="180"/>
  <c r="H25" i="180"/>
  <c r="H17" i="180"/>
  <c r="H9" i="180"/>
  <c r="H26" i="180"/>
  <c r="H18" i="180"/>
  <c r="H10" i="180"/>
  <c r="H27" i="180"/>
  <c r="H19" i="180"/>
  <c r="H11" i="180"/>
  <c r="H20" i="180"/>
  <c r="H12" i="180"/>
  <c r="H21" i="180"/>
  <c r="H13" i="180"/>
  <c r="H22" i="180"/>
  <c r="H14" i="180"/>
  <c r="H6" i="180"/>
  <c r="E10" i="154"/>
  <c r="E18" i="154"/>
  <c r="H19" i="161"/>
  <c r="H13" i="162"/>
  <c r="E20" i="166"/>
  <c r="E12" i="166"/>
  <c r="D28" i="166"/>
  <c r="E21" i="166"/>
  <c r="E13" i="166"/>
  <c r="E22" i="166"/>
  <c r="E14" i="166"/>
  <c r="E6" i="166"/>
  <c r="E23" i="166"/>
  <c r="E15" i="166"/>
  <c r="E7" i="166"/>
  <c r="E25" i="166"/>
  <c r="E17" i="166"/>
  <c r="E9" i="166"/>
  <c r="H21" i="169"/>
  <c r="E20" i="162"/>
  <c r="E12" i="162"/>
  <c r="E23" i="162"/>
  <c r="E15" i="162"/>
  <c r="E7" i="162"/>
  <c r="E25" i="162"/>
  <c r="E17" i="162"/>
  <c r="E9" i="162"/>
  <c r="G28" i="166"/>
  <c r="H23" i="166"/>
  <c r="H15" i="166"/>
  <c r="H7" i="166"/>
  <c r="H24" i="166"/>
  <c r="H16" i="166"/>
  <c r="H8" i="166"/>
  <c r="H25" i="166"/>
  <c r="H17" i="166"/>
  <c r="H9" i="166"/>
  <c r="H26" i="166"/>
  <c r="H18" i="166"/>
  <c r="H10" i="166"/>
  <c r="H20" i="166"/>
  <c r="H12" i="166"/>
  <c r="G28" i="162"/>
  <c r="H23" i="162"/>
  <c r="H15" i="162"/>
  <c r="H7" i="162"/>
  <c r="H26" i="162"/>
  <c r="H18" i="162"/>
  <c r="H10" i="162"/>
  <c r="H20" i="162"/>
  <c r="H12" i="162"/>
  <c r="E26" i="170"/>
  <c r="E18" i="170"/>
  <c r="E10" i="170"/>
  <c r="E20" i="170"/>
  <c r="E12" i="170"/>
  <c r="D28" i="170"/>
  <c r="E21" i="170"/>
  <c r="E13" i="170"/>
  <c r="E22" i="170"/>
  <c r="E14" i="170"/>
  <c r="E6" i="170"/>
  <c r="E23" i="170"/>
  <c r="E15" i="170"/>
  <c r="E7" i="170"/>
  <c r="E25" i="170"/>
  <c r="E17" i="170"/>
  <c r="E9" i="170"/>
  <c r="E22" i="179"/>
  <c r="E14" i="179"/>
  <c r="E6" i="179"/>
  <c r="E23" i="179"/>
  <c r="E15" i="179"/>
  <c r="E7" i="179"/>
  <c r="E24" i="179"/>
  <c r="E16" i="179"/>
  <c r="E8" i="179"/>
  <c r="E25" i="179"/>
  <c r="E17" i="179"/>
  <c r="E9" i="179"/>
  <c r="E27" i="179"/>
  <c r="E19" i="179"/>
  <c r="E11" i="179"/>
  <c r="E20" i="179"/>
  <c r="E12" i="179"/>
  <c r="E26" i="179"/>
  <c r="D28" i="179"/>
  <c r="E21" i="179"/>
  <c r="E10" i="179"/>
  <c r="E7" i="163"/>
  <c r="E15" i="163"/>
  <c r="E23" i="163"/>
  <c r="H8" i="164"/>
  <c r="H16" i="164"/>
  <c r="H24" i="164"/>
  <c r="E15" i="167"/>
  <c r="E23" i="167"/>
  <c r="H8" i="168"/>
  <c r="H16" i="168"/>
  <c r="H24" i="168"/>
  <c r="H12" i="170"/>
  <c r="H20" i="170"/>
  <c r="E20" i="176"/>
  <c r="E12" i="176"/>
  <c r="D28" i="176"/>
  <c r="E21" i="176"/>
  <c r="E13" i="176"/>
  <c r="E22" i="176"/>
  <c r="E14" i="176"/>
  <c r="E6" i="176"/>
  <c r="E23" i="176"/>
  <c r="E15" i="176"/>
  <c r="E7" i="176"/>
  <c r="E25" i="176"/>
  <c r="E17" i="176"/>
  <c r="E9" i="176"/>
  <c r="E26" i="176"/>
  <c r="E18" i="176"/>
  <c r="E10" i="176"/>
  <c r="E13" i="163"/>
  <c r="E21" i="163"/>
  <c r="D28" i="163"/>
  <c r="H6" i="164"/>
  <c r="H14" i="164"/>
  <c r="H22" i="164"/>
  <c r="E9" i="165"/>
  <c r="E17" i="165"/>
  <c r="E25" i="165"/>
  <c r="E13" i="167"/>
  <c r="E21" i="167"/>
  <c r="D28" i="167"/>
  <c r="H6" i="168"/>
  <c r="H14" i="168"/>
  <c r="H22" i="168"/>
  <c r="E9" i="169"/>
  <c r="E17" i="169"/>
  <c r="E25" i="169"/>
  <c r="H10" i="170"/>
  <c r="H18" i="170"/>
  <c r="H26" i="170"/>
  <c r="E13" i="171"/>
  <c r="E21" i="171"/>
  <c r="D28" i="171"/>
  <c r="H6" i="172"/>
  <c r="H14" i="172"/>
  <c r="H22" i="172"/>
  <c r="E16" i="176"/>
  <c r="H9" i="170"/>
  <c r="H17" i="170"/>
  <c r="H25" i="170"/>
  <c r="E8" i="176"/>
  <c r="H14" i="179"/>
  <c r="H16" i="179"/>
  <c r="H20" i="168"/>
  <c r="H8" i="170"/>
  <c r="H16" i="170"/>
  <c r="H24" i="170"/>
  <c r="H12" i="172"/>
  <c r="H20" i="172"/>
  <c r="G28" i="173"/>
  <c r="H23" i="173"/>
  <c r="H24" i="173"/>
  <c r="H16" i="173"/>
  <c r="H25" i="173"/>
  <c r="E27" i="176"/>
  <c r="E10" i="163"/>
  <c r="E18" i="163"/>
  <c r="H11" i="164"/>
  <c r="H19" i="164"/>
  <c r="E6" i="165"/>
  <c r="E14" i="165"/>
  <c r="E10" i="167"/>
  <c r="E18" i="167"/>
  <c r="H11" i="168"/>
  <c r="H19" i="168"/>
  <c r="E6" i="169"/>
  <c r="E14" i="169"/>
  <c r="H7" i="170"/>
  <c r="H15" i="170"/>
  <c r="H23" i="170"/>
  <c r="E10" i="171"/>
  <c r="E18" i="171"/>
  <c r="H11" i="172"/>
  <c r="H19" i="172"/>
  <c r="H9" i="173"/>
  <c r="H21" i="173"/>
  <c r="E19" i="176"/>
  <c r="H6" i="179"/>
  <c r="H8" i="179"/>
  <c r="H25" i="179"/>
  <c r="H17" i="179"/>
  <c r="H9" i="179"/>
  <c r="H26" i="179"/>
  <c r="H18" i="179"/>
  <c r="H10" i="179"/>
  <c r="H27" i="179"/>
  <c r="H19" i="179"/>
  <c r="H11" i="179"/>
  <c r="H20" i="179"/>
  <c r="H12" i="179"/>
  <c r="G28" i="179"/>
  <c r="H21" i="179"/>
  <c r="H13" i="179"/>
  <c r="E20" i="180"/>
  <c r="E12" i="180"/>
  <c r="D28" i="180"/>
  <c r="E21" i="180"/>
  <c r="E13" i="180"/>
  <c r="E22" i="180"/>
  <c r="E14" i="180"/>
  <c r="E6" i="180"/>
  <c r="E23" i="180"/>
  <c r="E15" i="180"/>
  <c r="E7" i="180"/>
  <c r="H25" i="190"/>
  <c r="H17" i="190"/>
  <c r="H9" i="190"/>
  <c r="H27" i="190"/>
  <c r="H22" i="190"/>
  <c r="H14" i="190"/>
  <c r="H6" i="190"/>
  <c r="H24" i="190"/>
  <c r="H15" i="190"/>
  <c r="H21" i="190"/>
  <c r="H16" i="190"/>
  <c r="H7" i="190"/>
  <c r="G28" i="190"/>
  <c r="H12" i="190"/>
  <c r="H26" i="190"/>
  <c r="H13" i="190"/>
  <c r="H8" i="190"/>
  <c r="H18" i="190"/>
  <c r="H14" i="175"/>
  <c r="E23" i="175"/>
  <c r="E15" i="175"/>
  <c r="E7" i="175"/>
  <c r="E24" i="175"/>
  <c r="E16" i="175"/>
  <c r="E8" i="175"/>
  <c r="E25" i="175"/>
  <c r="E17" i="175"/>
  <c r="E9" i="175"/>
  <c r="G28" i="176"/>
  <c r="H23" i="176"/>
  <c r="H15" i="176"/>
  <c r="H7" i="176"/>
  <c r="H24" i="176"/>
  <c r="H16" i="176"/>
  <c r="H8" i="176"/>
  <c r="H25" i="176"/>
  <c r="H17" i="176"/>
  <c r="H9" i="176"/>
  <c r="H26" i="176"/>
  <c r="H18" i="176"/>
  <c r="H10" i="176"/>
  <c r="E11" i="180"/>
  <c r="E19" i="180"/>
  <c r="E27" i="180"/>
  <c r="H8" i="183"/>
  <c r="E20" i="183"/>
  <c r="E12" i="183"/>
  <c r="E22" i="183"/>
  <c r="E14" i="183"/>
  <c r="E6" i="183"/>
  <c r="E23" i="183"/>
  <c r="E15" i="183"/>
  <c r="E7" i="183"/>
  <c r="E24" i="183"/>
  <c r="E16" i="183"/>
  <c r="E8" i="183"/>
  <c r="E25" i="183"/>
  <c r="E17" i="183"/>
  <c r="E9" i="183"/>
  <c r="G28" i="187"/>
  <c r="H23" i="187"/>
  <c r="H15" i="187"/>
  <c r="H7" i="187"/>
  <c r="H25" i="187"/>
  <c r="H17" i="187"/>
  <c r="H9" i="187"/>
  <c r="H26" i="187"/>
  <c r="H18" i="187"/>
  <c r="H10" i="187"/>
  <c r="H27" i="187"/>
  <c r="H19" i="187"/>
  <c r="H11" i="187"/>
  <c r="H20" i="187"/>
  <c r="H12" i="187"/>
  <c r="H10" i="190"/>
  <c r="H25" i="175"/>
  <c r="H26" i="175"/>
  <c r="H18" i="175"/>
  <c r="H10" i="175"/>
  <c r="H27" i="175"/>
  <c r="H19" i="175"/>
  <c r="H11" i="175"/>
  <c r="H20" i="175"/>
  <c r="H12" i="175"/>
  <c r="G28" i="183"/>
  <c r="H23" i="183"/>
  <c r="H15" i="183"/>
  <c r="H7" i="183"/>
  <c r="H25" i="183"/>
  <c r="H17" i="183"/>
  <c r="H9" i="183"/>
  <c r="H26" i="183"/>
  <c r="H18" i="183"/>
  <c r="H10" i="183"/>
  <c r="H27" i="183"/>
  <c r="H19" i="183"/>
  <c r="H11" i="183"/>
  <c r="H20" i="183"/>
  <c r="H12" i="183"/>
  <c r="H20" i="190"/>
  <c r="H16" i="175"/>
  <c r="E10" i="180"/>
  <c r="E18" i="180"/>
  <c r="E26" i="180"/>
  <c r="E26" i="184"/>
  <c r="E18" i="184"/>
  <c r="E10" i="184"/>
  <c r="E20" i="184"/>
  <c r="E12" i="184"/>
  <c r="D28" i="184"/>
  <c r="E21" i="184"/>
  <c r="E13" i="184"/>
  <c r="E22" i="184"/>
  <c r="E14" i="184"/>
  <c r="E6" i="184"/>
  <c r="E23" i="184"/>
  <c r="E15" i="184"/>
  <c r="E7" i="184"/>
  <c r="H19" i="190"/>
  <c r="H8" i="177"/>
  <c r="H16" i="177"/>
  <c r="H24" i="177"/>
  <c r="H8" i="181"/>
  <c r="H16" i="181"/>
  <c r="H24" i="181"/>
  <c r="H8" i="185"/>
  <c r="H16" i="185"/>
  <c r="H24" i="185"/>
  <c r="E24" i="189"/>
  <c r="E16" i="189"/>
  <c r="E8" i="189"/>
  <c r="D28" i="189"/>
  <c r="E21" i="189"/>
  <c r="E13" i="189"/>
  <c r="E26" i="191"/>
  <c r="E20" i="191"/>
  <c r="E12" i="191"/>
  <c r="E22" i="191"/>
  <c r="E14" i="191"/>
  <c r="E6" i="191"/>
  <c r="E23" i="191"/>
  <c r="E25" i="191"/>
  <c r="E17" i="191"/>
  <c r="E9" i="191"/>
  <c r="H27" i="195"/>
  <c r="H19" i="195"/>
  <c r="H11" i="195"/>
  <c r="H20" i="195"/>
  <c r="H12" i="195"/>
  <c r="H22" i="195"/>
  <c r="H14" i="195"/>
  <c r="H6" i="195"/>
  <c r="H25" i="195"/>
  <c r="H17" i="195"/>
  <c r="H9" i="195"/>
  <c r="G28" i="195"/>
  <c r="H16" i="195"/>
  <c r="H26" i="195"/>
  <c r="H13" i="195"/>
  <c r="H10" i="195"/>
  <c r="H23" i="195"/>
  <c r="H7" i="195"/>
  <c r="H24" i="195"/>
  <c r="H8" i="195"/>
  <c r="H21" i="195"/>
  <c r="H18" i="195"/>
  <c r="H7" i="177"/>
  <c r="H15" i="177"/>
  <c r="H23" i="177"/>
  <c r="G28" i="177"/>
  <c r="H7" i="181"/>
  <c r="H15" i="181"/>
  <c r="H23" i="181"/>
  <c r="G28" i="181"/>
  <c r="E10" i="182"/>
  <c r="E18" i="182"/>
  <c r="E26" i="182"/>
  <c r="H7" i="185"/>
  <c r="H15" i="185"/>
  <c r="H23" i="185"/>
  <c r="G28" i="185"/>
  <c r="E10" i="186"/>
  <c r="E18" i="186"/>
  <c r="E26" i="186"/>
  <c r="E26" i="188"/>
  <c r="E18" i="188"/>
  <c r="E10" i="188"/>
  <c r="E23" i="188"/>
  <c r="E15" i="188"/>
  <c r="E7" i="188"/>
  <c r="H27" i="189"/>
  <c r="H19" i="189"/>
  <c r="H11" i="189"/>
  <c r="H24" i="189"/>
  <c r="H16" i="189"/>
  <c r="H8" i="189"/>
  <c r="E8" i="191"/>
  <c r="E15" i="191"/>
  <c r="E18" i="191"/>
  <c r="H6" i="177"/>
  <c r="H14" i="177"/>
  <c r="H6" i="181"/>
  <c r="H14" i="181"/>
  <c r="E9" i="182"/>
  <c r="E17" i="182"/>
  <c r="E25" i="182"/>
  <c r="H6" i="185"/>
  <c r="H14" i="185"/>
  <c r="H22" i="185"/>
  <c r="E9" i="186"/>
  <c r="E17" i="186"/>
  <c r="E25" i="186"/>
  <c r="E7" i="189"/>
  <c r="E11" i="189"/>
  <c r="E15" i="189"/>
  <c r="E19" i="189"/>
  <c r="E23" i="189"/>
  <c r="E27" i="189"/>
  <c r="E11" i="191"/>
  <c r="H15" i="195"/>
  <c r="E18" i="189"/>
  <c r="E26" i="189"/>
  <c r="E27" i="191"/>
  <c r="E22" i="196"/>
  <c r="E14" i="196"/>
  <c r="E6" i="196"/>
  <c r="E23" i="196"/>
  <c r="E15" i="196"/>
  <c r="E7" i="196"/>
  <c r="E25" i="196"/>
  <c r="E17" i="196"/>
  <c r="E9" i="196"/>
  <c r="E20" i="196"/>
  <c r="E12" i="196"/>
  <c r="E26" i="196"/>
  <c r="E18" i="196"/>
  <c r="E10" i="196"/>
  <c r="E21" i="196"/>
  <c r="E13" i="196"/>
  <c r="E24" i="196"/>
  <c r="E16" i="196"/>
  <c r="E8" i="196"/>
  <c r="E27" i="196"/>
  <c r="E19" i="196"/>
  <c r="E11" i="196"/>
  <c r="D28" i="196"/>
  <c r="H11" i="185"/>
  <c r="H19" i="185"/>
  <c r="E6" i="186"/>
  <c r="E14" i="186"/>
  <c r="E21" i="188"/>
  <c r="H15" i="189"/>
  <c r="H23" i="189"/>
  <c r="E10" i="191"/>
  <c r="H12" i="191"/>
  <c r="H20" i="191"/>
  <c r="E7" i="192"/>
  <c r="E20" i="193"/>
  <c r="E12" i="193"/>
  <c r="E23" i="193"/>
  <c r="E15" i="193"/>
  <c r="E7" i="193"/>
  <c r="E26" i="193"/>
  <c r="E18" i="193"/>
  <c r="E10" i="193"/>
  <c r="H13" i="196"/>
  <c r="H22" i="199"/>
  <c r="H14" i="199"/>
  <c r="H6" i="199"/>
  <c r="G28" i="199"/>
  <c r="H23" i="199"/>
  <c r="H15" i="199"/>
  <c r="H24" i="199"/>
  <c r="H16" i="199"/>
  <c r="H25" i="199"/>
  <c r="H17" i="199"/>
  <c r="H9" i="199"/>
  <c r="H26" i="199"/>
  <c r="H18" i="199"/>
  <c r="H10" i="199"/>
  <c r="H27" i="199"/>
  <c r="H19" i="199"/>
  <c r="H11" i="199"/>
  <c r="H12" i="199"/>
  <c r="H20" i="199"/>
  <c r="H7" i="199"/>
  <c r="H26" i="191"/>
  <c r="H25" i="196"/>
  <c r="H17" i="196"/>
  <c r="H9" i="196"/>
  <c r="H26" i="196"/>
  <c r="H18" i="196"/>
  <c r="H10" i="196"/>
  <c r="H20" i="196"/>
  <c r="H12" i="196"/>
  <c r="G28" i="196"/>
  <c r="H23" i="196"/>
  <c r="H15" i="196"/>
  <c r="H7" i="196"/>
  <c r="H17" i="191"/>
  <c r="H25" i="191"/>
  <c r="E16" i="192"/>
  <c r="E24" i="192"/>
  <c r="E25" i="192"/>
  <c r="E17" i="192"/>
  <c r="E20" i="192"/>
  <c r="E12" i="192"/>
  <c r="H7" i="191"/>
  <c r="H15" i="191"/>
  <c r="H23" i="191"/>
  <c r="E10" i="192"/>
  <c r="E15" i="192"/>
  <c r="E19" i="192"/>
  <c r="E23" i="192"/>
  <c r="E27" i="192"/>
  <c r="H20" i="192"/>
  <c r="G28" i="192"/>
  <c r="H23" i="192"/>
  <c r="H15" i="192"/>
  <c r="E11" i="193"/>
  <c r="E22" i="193"/>
  <c r="H6" i="196"/>
  <c r="H14" i="196"/>
  <c r="H22" i="196"/>
  <c r="D28" i="198"/>
  <c r="E21" i="198"/>
  <c r="E13" i="198"/>
  <c r="E24" i="198"/>
  <c r="E16" i="198"/>
  <c r="E8" i="198"/>
  <c r="E25" i="198"/>
  <c r="E17" i="198"/>
  <c r="E9" i="198"/>
  <c r="E26" i="198"/>
  <c r="E18" i="198"/>
  <c r="E10" i="198"/>
  <c r="E23" i="198"/>
  <c r="E20" i="198"/>
  <c r="E7" i="198"/>
  <c r="E14" i="198"/>
  <c r="E19" i="198"/>
  <c r="E8" i="192"/>
  <c r="E18" i="192"/>
  <c r="E26" i="192"/>
  <c r="E8" i="194"/>
  <c r="H11" i="194"/>
  <c r="E16" i="194"/>
  <c r="H19" i="194"/>
  <c r="E24" i="194"/>
  <c r="H27" i="194"/>
  <c r="D28" i="202"/>
  <c r="E21" i="202"/>
  <c r="E13" i="202"/>
  <c r="E22" i="202"/>
  <c r="E14" i="202"/>
  <c r="E6" i="202"/>
  <c r="E23" i="202"/>
  <c r="E15" i="202"/>
  <c r="E7" i="202"/>
  <c r="E24" i="202"/>
  <c r="E16" i="202"/>
  <c r="E8" i="202"/>
  <c r="E25" i="202"/>
  <c r="E17" i="202"/>
  <c r="E9" i="202"/>
  <c r="E26" i="202"/>
  <c r="E18" i="202"/>
  <c r="E10" i="202"/>
  <c r="H8" i="194"/>
  <c r="E13" i="194"/>
  <c r="H16" i="194"/>
  <c r="E21" i="194"/>
  <c r="D28" i="194"/>
  <c r="H27" i="211"/>
  <c r="H19" i="211"/>
  <c r="H11" i="211"/>
  <c r="H22" i="211"/>
  <c r="H14" i="211"/>
  <c r="H6" i="211"/>
  <c r="G28" i="211"/>
  <c r="H23" i="211"/>
  <c r="H15" i="211"/>
  <c r="H7" i="211"/>
  <c r="H24" i="211"/>
  <c r="H16" i="211"/>
  <c r="H8" i="211"/>
  <c r="H13" i="211"/>
  <c r="H26" i="211"/>
  <c r="H20" i="211"/>
  <c r="H10" i="211"/>
  <c r="H17" i="211"/>
  <c r="H21" i="211"/>
  <c r="H18" i="211"/>
  <c r="H12" i="211"/>
  <c r="H25" i="211"/>
  <c r="H9" i="211"/>
  <c r="E10" i="194"/>
  <c r="E18" i="194"/>
  <c r="H20" i="203"/>
  <c r="H24" i="203"/>
  <c r="H25" i="203"/>
  <c r="H17" i="203"/>
  <c r="H22" i="203"/>
  <c r="H19" i="203"/>
  <c r="H14" i="203"/>
  <c r="H6" i="203"/>
  <c r="G28" i="203"/>
  <c r="H15" i="203"/>
  <c r="H7" i="203"/>
  <c r="H26" i="203"/>
  <c r="H23" i="203"/>
  <c r="H16" i="203"/>
  <c r="H8" i="203"/>
  <c r="H9" i="203"/>
  <c r="H27" i="203"/>
  <c r="H21" i="203"/>
  <c r="H10" i="203"/>
  <c r="H11" i="203"/>
  <c r="E6" i="200"/>
  <c r="H9" i="200"/>
  <c r="E14" i="200"/>
  <c r="H17" i="200"/>
  <c r="E22" i="200"/>
  <c r="H25" i="200"/>
  <c r="H27" i="207"/>
  <c r="H22" i="219"/>
  <c r="H14" i="219"/>
  <c r="H6" i="219"/>
  <c r="G28" i="219"/>
  <c r="H23" i="219"/>
  <c r="H15" i="219"/>
  <c r="H7" i="219"/>
  <c r="H24" i="219"/>
  <c r="H16" i="219"/>
  <c r="H8" i="219"/>
  <c r="H25" i="219"/>
  <c r="H17" i="219"/>
  <c r="H9" i="219"/>
  <c r="H26" i="219"/>
  <c r="H18" i="219"/>
  <c r="H10" i="219"/>
  <c r="H27" i="219"/>
  <c r="H19" i="219"/>
  <c r="H11" i="219"/>
  <c r="H20" i="219"/>
  <c r="H12" i="219"/>
  <c r="H13" i="219"/>
  <c r="H21" i="219"/>
  <c r="H8" i="200"/>
  <c r="E13" i="200"/>
  <c r="H16" i="200"/>
  <c r="E21" i="200"/>
  <c r="H24" i="200"/>
  <c r="D28" i="200"/>
  <c r="H12" i="202"/>
  <c r="H20" i="202"/>
  <c r="E7" i="203"/>
  <c r="E15" i="203"/>
  <c r="E20" i="203"/>
  <c r="E23" i="203"/>
  <c r="E12" i="209"/>
  <c r="E20" i="213"/>
  <c r="E12" i="213"/>
  <c r="E23" i="213"/>
  <c r="E15" i="213"/>
  <c r="E7" i="213"/>
  <c r="E24" i="213"/>
  <c r="E16" i="213"/>
  <c r="E8" i="213"/>
  <c r="E25" i="213"/>
  <c r="E17" i="213"/>
  <c r="E9" i="213"/>
  <c r="E26" i="213"/>
  <c r="E18" i="213"/>
  <c r="E10" i="213"/>
  <c r="E21" i="213"/>
  <c r="E13" i="213"/>
  <c r="E27" i="213"/>
  <c r="E19" i="213"/>
  <c r="E11" i="213"/>
  <c r="E22" i="213"/>
  <c r="E14" i="213"/>
  <c r="E6" i="213"/>
  <c r="H7" i="200"/>
  <c r="E12" i="200"/>
  <c r="H15" i="200"/>
  <c r="E20" i="200"/>
  <c r="H23" i="200"/>
  <c r="G28" i="200"/>
  <c r="H19" i="202"/>
  <c r="H27" i="202"/>
  <c r="H26" i="207"/>
  <c r="H22" i="200"/>
  <c r="D28" i="205"/>
  <c r="E21" i="205"/>
  <c r="E13" i="205"/>
  <c r="E24" i="205"/>
  <c r="E16" i="205"/>
  <c r="E8" i="205"/>
  <c r="E25" i="205"/>
  <c r="E17" i="205"/>
  <c r="E9" i="205"/>
  <c r="E26" i="205"/>
  <c r="E18" i="205"/>
  <c r="E10" i="205"/>
  <c r="H22" i="206"/>
  <c r="H14" i="206"/>
  <c r="H6" i="206"/>
  <c r="H24" i="206"/>
  <c r="H25" i="206"/>
  <c r="H17" i="206"/>
  <c r="H9" i="206"/>
  <c r="H26" i="206"/>
  <c r="H18" i="206"/>
  <c r="H10" i="206"/>
  <c r="H27" i="206"/>
  <c r="H19" i="206"/>
  <c r="H11" i="206"/>
  <c r="H20" i="207"/>
  <c r="H12" i="207"/>
  <c r="H22" i="207"/>
  <c r="H14" i="207"/>
  <c r="H6" i="207"/>
  <c r="G28" i="207"/>
  <c r="H23" i="207"/>
  <c r="H15" i="207"/>
  <c r="H7" i="207"/>
  <c r="H24" i="207"/>
  <c r="H16" i="207"/>
  <c r="H8" i="207"/>
  <c r="H25" i="207"/>
  <c r="H17" i="207"/>
  <c r="H9" i="207"/>
  <c r="E9" i="200"/>
  <c r="H12" i="200"/>
  <c r="E17" i="200"/>
  <c r="E25" i="203"/>
  <c r="D28" i="203"/>
  <c r="E21" i="203"/>
  <c r="E22" i="203"/>
  <c r="H18" i="207"/>
  <c r="D28" i="209"/>
  <c r="E21" i="209"/>
  <c r="E13" i="209"/>
  <c r="E22" i="209"/>
  <c r="E14" i="209"/>
  <c r="E23" i="209"/>
  <c r="E15" i="209"/>
  <c r="E7" i="209"/>
  <c r="E24" i="209"/>
  <c r="E16" i="209"/>
  <c r="E8" i="209"/>
  <c r="E25" i="209"/>
  <c r="E17" i="209"/>
  <c r="E9" i="209"/>
  <c r="E26" i="209"/>
  <c r="E18" i="209"/>
  <c r="E10" i="209"/>
  <c r="H15" i="204"/>
  <c r="H23" i="204"/>
  <c r="G28" i="204"/>
  <c r="E24" i="206"/>
  <c r="E6" i="207"/>
  <c r="E14" i="207"/>
  <c r="E22" i="207"/>
  <c r="H15" i="208"/>
  <c r="H23" i="208"/>
  <c r="G28" i="208"/>
  <c r="E17" i="210"/>
  <c r="G28" i="213"/>
  <c r="H23" i="213"/>
  <c r="H15" i="213"/>
  <c r="H7" i="213"/>
  <c r="H26" i="213"/>
  <c r="H18" i="213"/>
  <c r="H10" i="213"/>
  <c r="H27" i="213"/>
  <c r="H19" i="213"/>
  <c r="H11" i="213"/>
  <c r="H20" i="213"/>
  <c r="H12" i="213"/>
  <c r="H14" i="204"/>
  <c r="H22" i="204"/>
  <c r="E13" i="207"/>
  <c r="E21" i="207"/>
  <c r="D28" i="207"/>
  <c r="H14" i="208"/>
  <c r="H22" i="208"/>
  <c r="H26" i="217"/>
  <c r="H18" i="217"/>
  <c r="H10" i="217"/>
  <c r="H27" i="217"/>
  <c r="H19" i="217"/>
  <c r="H11" i="217"/>
  <c r="H20" i="217"/>
  <c r="H12" i="217"/>
  <c r="H22" i="217"/>
  <c r="H14" i="217"/>
  <c r="H6" i="217"/>
  <c r="G28" i="217"/>
  <c r="H23" i="217"/>
  <c r="H15" i="217"/>
  <c r="H7" i="217"/>
  <c r="H24" i="217"/>
  <c r="H16" i="217"/>
  <c r="H8" i="217"/>
  <c r="H21" i="217"/>
  <c r="H17" i="217"/>
  <c r="H25" i="217"/>
  <c r="E12" i="207"/>
  <c r="E20" i="207"/>
  <c r="E26" i="210"/>
  <c r="E18" i="210"/>
  <c r="E10" i="210"/>
  <c r="D28" i="210"/>
  <c r="E21" i="210"/>
  <c r="E13" i="210"/>
  <c r="E22" i="210"/>
  <c r="E14" i="210"/>
  <c r="E6" i="210"/>
  <c r="E23" i="210"/>
  <c r="E15" i="210"/>
  <c r="E7" i="210"/>
  <c r="H13" i="217"/>
  <c r="D28" i="214"/>
  <c r="E21" i="214"/>
  <c r="E13" i="214"/>
  <c r="E22" i="214"/>
  <c r="E14" i="214"/>
  <c r="E25" i="214"/>
  <c r="E17" i="214"/>
  <c r="E9" i="214"/>
  <c r="E26" i="214"/>
  <c r="E18" i="214"/>
  <c r="E24" i="214"/>
  <c r="E27" i="214"/>
  <c r="E11" i="214"/>
  <c r="E6" i="214"/>
  <c r="E15" i="214"/>
  <c r="E12" i="214"/>
  <c r="E7" i="214"/>
  <c r="H18" i="204"/>
  <c r="E9" i="207"/>
  <c r="E17" i="207"/>
  <c r="H26" i="210"/>
  <c r="H22" i="215"/>
  <c r="H14" i="215"/>
  <c r="H6" i="215"/>
  <c r="G28" i="215"/>
  <c r="H23" i="215"/>
  <c r="H15" i="215"/>
  <c r="H7" i="215"/>
  <c r="H26" i="215"/>
  <c r="H18" i="215"/>
  <c r="H10" i="215"/>
  <c r="H27" i="215"/>
  <c r="H19" i="215"/>
  <c r="H11" i="215"/>
  <c r="H20" i="215"/>
  <c r="E25" i="216"/>
  <c r="E17" i="216"/>
  <c r="E9" i="216"/>
  <c r="E26" i="216"/>
  <c r="E18" i="216"/>
  <c r="E10" i="216"/>
  <c r="D28" i="216"/>
  <c r="E21" i="216"/>
  <c r="E13" i="216"/>
  <c r="E22" i="216"/>
  <c r="E14" i="216"/>
  <c r="E6" i="216"/>
  <c r="E23" i="216"/>
  <c r="E15" i="216"/>
  <c r="E7" i="216"/>
  <c r="H22" i="223"/>
  <c r="H14" i="223"/>
  <c r="H6" i="223"/>
  <c r="G28" i="223"/>
  <c r="H23" i="223"/>
  <c r="H15" i="223"/>
  <c r="H7" i="223"/>
  <c r="H24" i="223"/>
  <c r="H16" i="223"/>
  <c r="H8" i="223"/>
  <c r="H25" i="223"/>
  <c r="H17" i="223"/>
  <c r="H9" i="223"/>
  <c r="H26" i="223"/>
  <c r="H18" i="223"/>
  <c r="H10" i="223"/>
  <c r="H27" i="223"/>
  <c r="H19" i="223"/>
  <c r="H11" i="223"/>
  <c r="H20" i="223"/>
  <c r="H12" i="223"/>
  <c r="E7" i="220"/>
  <c r="E15" i="220"/>
  <c r="E23" i="220"/>
  <c r="H8" i="221"/>
  <c r="H16" i="221"/>
  <c r="H24" i="221"/>
  <c r="E17" i="223"/>
  <c r="E25" i="223"/>
  <c r="E10" i="218"/>
  <c r="E18" i="218"/>
  <c r="E26" i="218"/>
  <c r="E6" i="220"/>
  <c r="E14" i="220"/>
  <c r="E22" i="220"/>
  <c r="H7" i="221"/>
  <c r="H15" i="221"/>
  <c r="H23" i="221"/>
  <c r="G28" i="221"/>
  <c r="E16" i="223"/>
  <c r="E24" i="223"/>
  <c r="E9" i="218"/>
  <c r="E17" i="218"/>
  <c r="E25" i="218"/>
  <c r="E13" i="220"/>
  <c r="E21" i="220"/>
  <c r="D28" i="220"/>
  <c r="H6" i="221"/>
  <c r="H14" i="221"/>
  <c r="H22" i="221"/>
  <c r="E15" i="223"/>
  <c r="E23" i="223"/>
  <c r="H20" i="221"/>
  <c r="D28" i="223"/>
  <c r="E6" i="218"/>
  <c r="E14" i="218"/>
  <c r="E22" i="218"/>
  <c r="E10" i="220"/>
  <c r="E18" i="220"/>
  <c r="E26" i="220"/>
  <c r="H11" i="221"/>
  <c r="H19" i="221"/>
  <c r="H27" i="221"/>
  <c r="E13" i="218"/>
  <c r="E21" i="218"/>
  <c r="E9" i="220"/>
  <c r="E17" i="220"/>
  <c r="H10" i="221"/>
  <c r="H18" i="221"/>
  <c r="H13" i="37" l="1"/>
  <c r="H14" i="37"/>
  <c r="H15" i="37"/>
  <c r="H21" i="37"/>
  <c r="H22" i="37"/>
  <c r="H23" i="37"/>
  <c r="H7" i="37"/>
  <c r="G8" i="37"/>
  <c r="G9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8" i="150"/>
  <c r="G9" i="150"/>
  <c r="G10" i="150"/>
  <c r="G11" i="150"/>
  <c r="G12" i="150"/>
  <c r="G13" i="150"/>
  <c r="G14" i="150"/>
  <c r="G15" i="150"/>
  <c r="G16" i="150"/>
  <c r="G17" i="150"/>
  <c r="G18" i="150"/>
  <c r="G19" i="150"/>
  <c r="G20" i="150"/>
  <c r="G21" i="150"/>
  <c r="G22" i="150"/>
  <c r="G23" i="150"/>
  <c r="G24" i="150"/>
  <c r="G25" i="150"/>
  <c r="G26" i="150"/>
  <c r="G27" i="150"/>
  <c r="G8" i="151"/>
  <c r="G9" i="151"/>
  <c r="G10" i="151"/>
  <c r="G11" i="151"/>
  <c r="G12" i="151"/>
  <c r="G13" i="151"/>
  <c r="G14" i="151"/>
  <c r="G15" i="151"/>
  <c r="G16" i="151"/>
  <c r="G17" i="151"/>
  <c r="G18" i="151"/>
  <c r="G19" i="151"/>
  <c r="G20" i="151"/>
  <c r="G21" i="151"/>
  <c r="G22" i="151"/>
  <c r="G23" i="151"/>
  <c r="G24" i="151"/>
  <c r="G25" i="151"/>
  <c r="G26" i="151"/>
  <c r="G27" i="151"/>
  <c r="G7" i="37"/>
  <c r="G7" i="150"/>
  <c r="G7" i="151"/>
  <c r="G6" i="37"/>
  <c r="G6" i="150"/>
  <c r="G6" i="151"/>
  <c r="E9" i="37"/>
  <c r="E17" i="37"/>
  <c r="E25" i="37"/>
  <c r="G28" i="37"/>
  <c r="T28" i="150"/>
  <c r="H13" i="150" s="1"/>
  <c r="T28" i="151"/>
  <c r="H13" i="151" s="1"/>
  <c r="E10" i="37"/>
  <c r="S28" i="150"/>
  <c r="E14" i="150" s="1"/>
  <c r="S28" i="151"/>
  <c r="E10" i="151" s="1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8" i="150"/>
  <c r="D9" i="150"/>
  <c r="D10" i="150"/>
  <c r="D11" i="150"/>
  <c r="D12" i="150"/>
  <c r="D13" i="150"/>
  <c r="D14" i="150"/>
  <c r="D15" i="150"/>
  <c r="D16" i="150"/>
  <c r="D17" i="150"/>
  <c r="D18" i="150"/>
  <c r="D19" i="150"/>
  <c r="D20" i="150"/>
  <c r="D21" i="150"/>
  <c r="D22" i="150"/>
  <c r="D23" i="150"/>
  <c r="D24" i="150"/>
  <c r="D25" i="150"/>
  <c r="D26" i="150"/>
  <c r="D27" i="150"/>
  <c r="D8" i="151"/>
  <c r="D9" i="151"/>
  <c r="D10" i="151"/>
  <c r="D11" i="151"/>
  <c r="D12" i="151"/>
  <c r="D13" i="151"/>
  <c r="D14" i="151"/>
  <c r="D15" i="151"/>
  <c r="D16" i="151"/>
  <c r="D17" i="151"/>
  <c r="D18" i="151"/>
  <c r="D19" i="151"/>
  <c r="D20" i="151"/>
  <c r="D21" i="151"/>
  <c r="D22" i="151"/>
  <c r="D23" i="151"/>
  <c r="D24" i="151"/>
  <c r="D25" i="151"/>
  <c r="D26" i="151"/>
  <c r="D27" i="151"/>
  <c r="D6" i="37"/>
  <c r="D6" i="150"/>
  <c r="D6" i="151"/>
  <c r="D7" i="37"/>
  <c r="D7" i="150"/>
  <c r="D7" i="151"/>
  <c r="I6" i="37" l="1"/>
  <c r="F6" i="37"/>
  <c r="F7" i="37"/>
  <c r="I17" i="37"/>
  <c r="I22" i="37"/>
  <c r="I21" i="37"/>
  <c r="I24" i="37"/>
  <c r="I18" i="37"/>
  <c r="I12" i="37"/>
  <c r="I11" i="37"/>
  <c r="I16" i="37"/>
  <c r="I27" i="37"/>
  <c r="I9" i="37"/>
  <c r="I7" i="37"/>
  <c r="I26" i="37"/>
  <c r="I20" i="37"/>
  <c r="I14" i="37"/>
  <c r="I8" i="37"/>
  <c r="I23" i="37"/>
  <c r="I10" i="37"/>
  <c r="I15" i="37"/>
  <c r="I25" i="37"/>
  <c r="I19" i="37"/>
  <c r="I13" i="37"/>
  <c r="F27" i="37"/>
  <c r="F21" i="37"/>
  <c r="F15" i="37"/>
  <c r="F9" i="37"/>
  <c r="F26" i="37"/>
  <c r="F20" i="37"/>
  <c r="F14" i="37"/>
  <c r="F8" i="37"/>
  <c r="F25" i="37"/>
  <c r="F19" i="37"/>
  <c r="F13" i="37"/>
  <c r="F24" i="37"/>
  <c r="F18" i="37"/>
  <c r="F12" i="37"/>
  <c r="F23" i="37"/>
  <c r="F17" i="37"/>
  <c r="F11" i="37"/>
  <c r="F22" i="37"/>
  <c r="F16" i="37"/>
  <c r="F10" i="37"/>
  <c r="F7" i="151"/>
  <c r="F27" i="151"/>
  <c r="F21" i="151"/>
  <c r="F15" i="151"/>
  <c r="F9" i="151"/>
  <c r="I7" i="151"/>
  <c r="I24" i="151"/>
  <c r="I18" i="151"/>
  <c r="I12" i="151"/>
  <c r="F26" i="151"/>
  <c r="F20" i="151"/>
  <c r="F14" i="151"/>
  <c r="F8" i="151"/>
  <c r="I23" i="151"/>
  <c r="I17" i="151"/>
  <c r="I11" i="151"/>
  <c r="F25" i="151"/>
  <c r="F19" i="151"/>
  <c r="F13" i="151"/>
  <c r="I22" i="151"/>
  <c r="I16" i="151"/>
  <c r="I10" i="151"/>
  <c r="F6" i="151"/>
  <c r="F24" i="151"/>
  <c r="F18" i="151"/>
  <c r="F12" i="151"/>
  <c r="I6" i="151"/>
  <c r="I27" i="151"/>
  <c r="I21" i="151"/>
  <c r="I15" i="151"/>
  <c r="I9" i="151"/>
  <c r="F23" i="151"/>
  <c r="F17" i="151"/>
  <c r="F11" i="151"/>
  <c r="I26" i="151"/>
  <c r="I20" i="151"/>
  <c r="I14" i="151"/>
  <c r="I8" i="151"/>
  <c r="F22" i="151"/>
  <c r="F16" i="151"/>
  <c r="F10" i="151"/>
  <c r="I25" i="151"/>
  <c r="I19" i="151"/>
  <c r="I13" i="151"/>
  <c r="F17" i="150"/>
  <c r="I26" i="150"/>
  <c r="I14" i="150"/>
  <c r="F7" i="150"/>
  <c r="F6" i="150"/>
  <c r="F25" i="150"/>
  <c r="F19" i="150"/>
  <c r="F13" i="150"/>
  <c r="I6" i="150"/>
  <c r="I22" i="150"/>
  <c r="I16" i="150"/>
  <c r="I10" i="150"/>
  <c r="F24" i="150"/>
  <c r="F18" i="150"/>
  <c r="F12" i="150"/>
  <c r="I27" i="150"/>
  <c r="I21" i="150"/>
  <c r="I15" i="150"/>
  <c r="I9" i="150"/>
  <c r="F23" i="150"/>
  <c r="F11" i="150"/>
  <c r="I20" i="150"/>
  <c r="I8" i="150"/>
  <c r="F22" i="150"/>
  <c r="F16" i="150"/>
  <c r="F10" i="150"/>
  <c r="I7" i="150"/>
  <c r="I25" i="150"/>
  <c r="I19" i="150"/>
  <c r="I13" i="150"/>
  <c r="F27" i="150"/>
  <c r="F21" i="150"/>
  <c r="F15" i="150"/>
  <c r="F9" i="150"/>
  <c r="I24" i="150"/>
  <c r="I18" i="150"/>
  <c r="I12" i="150"/>
  <c r="F26" i="150"/>
  <c r="F20" i="150"/>
  <c r="F14" i="150"/>
  <c r="F8" i="150"/>
  <c r="I23" i="150"/>
  <c r="I17" i="150"/>
  <c r="I11" i="150"/>
  <c r="E16" i="37"/>
  <c r="E15" i="37"/>
  <c r="E22" i="37"/>
  <c r="E14" i="37"/>
  <c r="H6" i="37"/>
  <c r="H20" i="37"/>
  <c r="H12" i="37"/>
  <c r="E21" i="37"/>
  <c r="E13" i="37"/>
  <c r="H27" i="37"/>
  <c r="H19" i="37"/>
  <c r="H11" i="37"/>
  <c r="E23" i="37"/>
  <c r="E6" i="37"/>
  <c r="E20" i="37"/>
  <c r="E12" i="37"/>
  <c r="H26" i="37"/>
  <c r="H18" i="37"/>
  <c r="H10" i="37"/>
  <c r="E24" i="37"/>
  <c r="E8" i="37"/>
  <c r="E19" i="37"/>
  <c r="H25" i="37"/>
  <c r="H17" i="37"/>
  <c r="H9" i="37"/>
  <c r="D28" i="37"/>
  <c r="E7" i="37"/>
  <c r="E27" i="37"/>
  <c r="E11" i="37"/>
  <c r="E26" i="37"/>
  <c r="E18" i="37"/>
  <c r="H24" i="37"/>
  <c r="H16" i="37"/>
  <c r="H8" i="37"/>
  <c r="H26" i="151"/>
  <c r="H20" i="151"/>
  <c r="H18" i="151"/>
  <c r="H12" i="151"/>
  <c r="H10" i="151"/>
  <c r="H27" i="151"/>
  <c r="H19" i="151"/>
  <c r="H11" i="151"/>
  <c r="H25" i="151"/>
  <c r="H17" i="151"/>
  <c r="H9" i="151"/>
  <c r="H24" i="151"/>
  <c r="H16" i="151"/>
  <c r="H8" i="151"/>
  <c r="H7" i="151"/>
  <c r="H23" i="151"/>
  <c r="H15" i="151"/>
  <c r="H22" i="151"/>
  <c r="H14" i="151"/>
  <c r="G28" i="151"/>
  <c r="H6" i="151"/>
  <c r="H21" i="151"/>
  <c r="E7" i="151"/>
  <c r="E25" i="151"/>
  <c r="E17" i="151"/>
  <c r="E9" i="151"/>
  <c r="E24" i="151"/>
  <c r="E16" i="151"/>
  <c r="E8" i="151"/>
  <c r="E23" i="151"/>
  <c r="E15" i="151"/>
  <c r="E22" i="151"/>
  <c r="E14" i="151"/>
  <c r="E6" i="151"/>
  <c r="E21" i="151"/>
  <c r="E13" i="151"/>
  <c r="D28" i="151"/>
  <c r="E20" i="151"/>
  <c r="E12" i="151"/>
  <c r="E27" i="151"/>
  <c r="E19" i="151"/>
  <c r="E11" i="151"/>
  <c r="E26" i="151"/>
  <c r="E18" i="151"/>
  <c r="H10" i="150"/>
  <c r="H26" i="150"/>
  <c r="H18" i="150"/>
  <c r="H7" i="150"/>
  <c r="H20" i="150"/>
  <c r="H12" i="150"/>
  <c r="H27" i="150"/>
  <c r="H19" i="150"/>
  <c r="H11" i="150"/>
  <c r="H6" i="150"/>
  <c r="H25" i="150"/>
  <c r="H17" i="150"/>
  <c r="H9" i="150"/>
  <c r="H24" i="150"/>
  <c r="H16" i="150"/>
  <c r="H8" i="150"/>
  <c r="H23" i="150"/>
  <c r="H15" i="150"/>
  <c r="H22" i="150"/>
  <c r="H14" i="150"/>
  <c r="G28" i="150"/>
  <c r="H21" i="150"/>
  <c r="E21" i="150"/>
  <c r="E13" i="150"/>
  <c r="E20" i="150"/>
  <c r="E12" i="150"/>
  <c r="E27" i="150"/>
  <c r="E19" i="150"/>
  <c r="E11" i="150"/>
  <c r="E7" i="150"/>
  <c r="E26" i="150"/>
  <c r="E18" i="150"/>
  <c r="E10" i="150"/>
  <c r="D28" i="150"/>
  <c r="E6" i="150"/>
  <c r="E25" i="150"/>
  <c r="E17" i="150"/>
  <c r="E9" i="150"/>
  <c r="E24" i="150"/>
  <c r="E16" i="150"/>
  <c r="E8" i="150"/>
  <c r="E23" i="150"/>
  <c r="E15" i="150"/>
  <c r="E22" i="150"/>
  <c r="R27" i="150"/>
  <c r="R26" i="150"/>
  <c r="R25" i="150"/>
  <c r="R24" i="150"/>
  <c r="R23" i="150"/>
  <c r="R22" i="150"/>
  <c r="R21" i="150"/>
  <c r="R20" i="150"/>
  <c r="R19" i="150"/>
  <c r="R18" i="150"/>
  <c r="R17" i="150"/>
  <c r="R16" i="150"/>
  <c r="R15" i="150"/>
  <c r="R14" i="150"/>
  <c r="R13" i="150"/>
  <c r="R12" i="150"/>
  <c r="R11" i="150"/>
  <c r="R10" i="150"/>
  <c r="R9" i="150"/>
  <c r="R8" i="150"/>
  <c r="R7" i="150"/>
  <c r="R27" i="151"/>
  <c r="R26" i="151"/>
  <c r="R25" i="151"/>
  <c r="R24" i="151"/>
  <c r="R23" i="151"/>
  <c r="R22" i="151"/>
  <c r="R21" i="151"/>
  <c r="R20" i="151"/>
  <c r="R19" i="151"/>
  <c r="R18" i="151"/>
  <c r="R17" i="151"/>
  <c r="R16" i="151"/>
  <c r="R15" i="151"/>
  <c r="R14" i="151"/>
  <c r="R13" i="151"/>
  <c r="R12" i="151"/>
  <c r="R11" i="151"/>
  <c r="R10" i="151"/>
  <c r="R9" i="151"/>
  <c r="R8" i="151"/>
  <c r="R7" i="151"/>
  <c r="R27" i="37"/>
  <c r="R26" i="37"/>
  <c r="R25" i="37"/>
  <c r="R24" i="37"/>
  <c r="R23" i="37"/>
  <c r="R22" i="37"/>
  <c r="R21" i="37"/>
  <c r="R20" i="37"/>
  <c r="R19" i="37"/>
  <c r="R18" i="37"/>
  <c r="R17" i="37"/>
  <c r="R16" i="37"/>
  <c r="R15" i="37"/>
  <c r="R14" i="37"/>
  <c r="R13" i="37"/>
  <c r="R12" i="37"/>
  <c r="R11" i="37"/>
  <c r="R10" i="37"/>
  <c r="R9" i="37"/>
  <c r="R8" i="37"/>
  <c r="R7" i="37"/>
  <c r="R6" i="150"/>
  <c r="R6" i="151"/>
  <c r="R6" i="37"/>
</calcChain>
</file>

<file path=xl/sharedStrings.xml><?xml version="1.0" encoding="utf-8"?>
<sst xmlns="http://schemas.openxmlformats.org/spreadsheetml/2006/main" count="3675" uniqueCount="158">
  <si>
    <t>Ⅰ．感染症及び寄生虫症</t>
    <phoneticPr fontId="4"/>
  </si>
  <si>
    <t>Ⅱ．新生物＜腫瘍＞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</si>
  <si>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</si>
  <si>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</si>
  <si>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</si>
  <si>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</si>
  <si>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</si>
  <si>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</si>
  <si>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ⅩⅡ．皮膚及び皮下組織の疾患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</si>
  <si>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</si>
  <si>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</si>
  <si>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</si>
  <si>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</si>
  <si>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合計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</si>
  <si>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</si>
  <si>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ⅩⅡ．皮膚及び皮下組織の疾患</t>
    <phoneticPr fontId="4"/>
  </si>
  <si>
    <t>ⅩⅢ．筋骨格系及び結合組織の疾患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</si>
  <si>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</si>
  <si>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</si>
  <si>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</si>
  <si>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</si>
  <si>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</si>
  <si>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</si>
  <si>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</si>
  <si>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</si>
  <si>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</si>
  <si>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</si>
  <si>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</si>
  <si>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</si>
  <si>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</si>
  <si>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ⅩⅢ．筋骨格系及び結合組織の疾患</t>
    <phoneticPr fontId="4"/>
  </si>
  <si>
    <t>ⅩⅣ．腎尿路生殖器系の疾患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</si>
  <si>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</si>
  <si>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</si>
  <si>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</si>
  <si>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</si>
  <si>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</si>
  <si>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株式会社データホライゾン　医療費分解技術を用いて疾病毎に点数をグルーピングし算出。</t>
    <phoneticPr fontId="4"/>
  </si>
  <si>
    <t>広域連合全体</t>
    <rPh sb="0" eb="2">
      <t>コウイキ</t>
    </rPh>
    <rPh sb="2" eb="4">
      <t>レンゴウ</t>
    </rPh>
    <rPh sb="4" eb="6">
      <t>ゼンタイ</t>
    </rPh>
    <phoneticPr fontId="4"/>
  </si>
  <si>
    <t>疾病分類(大分類)</t>
  </si>
  <si>
    <t>※周産期に発生した病態…ＡＢＯ因子不適合等の傷病名が含まれるため、周産期(妊娠22週から出生後7日未満)以外においても医療費が発生する可能性がある。</t>
  </si>
  <si>
    <t>※医療費…大分類の疾病分類毎に集計するため、データ化時点で医科レセプトが存在しない(画像レセプト、月遅れ等)場合集計できない。</t>
    <rPh sb="1" eb="3">
      <t>イリョウ</t>
    </rPh>
    <rPh sb="3" eb="4">
      <t>ヒ</t>
    </rPh>
    <phoneticPr fontId="4"/>
  </si>
  <si>
    <t>都島区</t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</si>
  <si>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</si>
  <si>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</si>
  <si>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</si>
  <si>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</si>
  <si>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</si>
  <si>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</si>
  <si>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</si>
  <si>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</si>
  <si>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</si>
  <si>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</si>
  <si>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</si>
  <si>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</si>
  <si>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</si>
  <si>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</si>
  <si>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</si>
  <si>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</si>
  <si>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</si>
  <si>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</si>
  <si>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</si>
  <si>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</si>
  <si>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福島区</t>
  </si>
  <si>
    <t>此花区</t>
  </si>
  <si>
    <t>西区</t>
  </si>
  <si>
    <t>港区</t>
  </si>
  <si>
    <t>大正区</t>
  </si>
  <si>
    <t>天王寺区</t>
  </si>
  <si>
    <t>浪速区</t>
  </si>
  <si>
    <t>西淀川区</t>
  </si>
  <si>
    <t>東淀川区</t>
  </si>
  <si>
    <t>東成区</t>
  </si>
  <si>
    <t>生野区</t>
  </si>
  <si>
    <t>旭区</t>
  </si>
  <si>
    <t>城東区</t>
  </si>
  <si>
    <t>阿倍野区</t>
  </si>
  <si>
    <t>住吉区</t>
  </si>
  <si>
    <t>東住吉区</t>
  </si>
  <si>
    <t>西成区</t>
  </si>
  <si>
    <t>淀川区</t>
  </si>
  <si>
    <t>鶴見区</t>
  </si>
  <si>
    <t>住之江区</t>
  </si>
  <si>
    <t>平野区</t>
  </si>
  <si>
    <t>北区</t>
  </si>
  <si>
    <t>中央区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</si>
  <si>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</si>
  <si>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</si>
  <si>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</si>
  <si>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</si>
  <si>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</si>
  <si>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</si>
  <si>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</si>
  <si>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</si>
  <si>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</si>
  <si>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</si>
  <si>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</si>
  <si>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</si>
  <si>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</si>
  <si>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</si>
  <si>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</si>
  <si>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</si>
  <si>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</si>
  <si>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</si>
  <si>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</si>
  <si>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</si>
  <si>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</si>
  <si>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</si>
  <si>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</si>
  <si>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</si>
  <si>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</si>
  <si>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</si>
  <si>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</si>
  <si>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</si>
  <si>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</si>
  <si>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</si>
  <si>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</si>
  <si>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</si>
  <si>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</si>
  <si>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</si>
  <si>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</si>
  <si>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</si>
  <si>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</si>
  <si>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</si>
  <si>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</si>
  <si>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</si>
  <si>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</si>
  <si>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</si>
  <si>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</si>
  <si>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</si>
  <si>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</si>
  <si>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</si>
  <si>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</si>
  <si>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</si>
  <si>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大阪市</t>
    <rPh sb="0" eb="3">
      <t>オオサカシ</t>
    </rPh>
    <phoneticPr fontId="4"/>
  </si>
  <si>
    <t>堺市</t>
    <phoneticPr fontId="4"/>
  </si>
  <si>
    <t>資格確認日…1日でも資格があれば分析対象としている。</t>
    <phoneticPr fontId="4"/>
  </si>
  <si>
    <t>※消化器系の疾患…歯科レセプト情報と思われるものは集計対象外としている。</t>
  </si>
  <si>
    <t>【グラフ作成用】</t>
    <rPh sb="4" eb="6">
      <t>サクセイ</t>
    </rPh>
    <rPh sb="6" eb="7">
      <t>ヨウ</t>
    </rPh>
    <phoneticPr fontId="4"/>
  </si>
  <si>
    <t>構成比
(%)</t>
    <rPh sb="0" eb="3">
      <t>コウセイヒ</t>
    </rPh>
    <phoneticPr fontId="4"/>
  </si>
  <si>
    <t>順位</t>
    <rPh sb="0" eb="2">
      <t>ジュンイ</t>
    </rPh>
    <phoneticPr fontId="4"/>
  </si>
  <si>
    <t>疾病分類(大分類)</t>
    <phoneticPr fontId="4"/>
  </si>
  <si>
    <t>男性</t>
    <rPh sb="0" eb="2">
      <t>ダンセイ</t>
    </rPh>
    <phoneticPr fontId="4"/>
  </si>
  <si>
    <t>女性</t>
    <rPh sb="0" eb="2">
      <t>ジョセイ</t>
    </rPh>
    <phoneticPr fontId="4"/>
  </si>
  <si>
    <t>医療費(円)</t>
    <rPh sb="0" eb="3">
      <t>イリョウヒ</t>
    </rPh>
    <rPh sb="4" eb="5">
      <t>エン</t>
    </rPh>
    <phoneticPr fontId="4"/>
  </si>
  <si>
    <t>男性</t>
    <phoneticPr fontId="4"/>
  </si>
  <si>
    <t>女性</t>
    <phoneticPr fontId="4"/>
  </si>
  <si>
    <t>医療費(円)※</t>
    <rPh sb="0" eb="3">
      <t>イリョウヒ</t>
    </rPh>
    <rPh sb="4" eb="5">
      <t>エン</t>
    </rPh>
    <phoneticPr fontId="4"/>
  </si>
  <si>
    <t>合計</t>
    <rPh sb="0" eb="2">
      <t>ゴウケイ</t>
    </rPh>
    <phoneticPr fontId="4"/>
  </si>
  <si>
    <t>　　　　　そのため他統計と一致しない。</t>
  </si>
  <si>
    <t>　　　　　そのため他統計と一致しない。</t>
    <phoneticPr fontId="4"/>
  </si>
  <si>
    <t>※各項目毎に上位5疾病を　　　　 　　　　表示する。</t>
    <phoneticPr fontId="4"/>
  </si>
  <si>
    <t>大分類による疾病別医療費統計 男女別</t>
  </si>
  <si>
    <t>大分類による疾病別医療費統計 男女別</t>
    <phoneticPr fontId="4"/>
  </si>
  <si>
    <t>ⅩⅠ．消化器系の疾患※</t>
    <rPh sb="8" eb="10">
      <t>シッカン</t>
    </rPh>
    <phoneticPr fontId="4"/>
  </si>
  <si>
    <t>ⅩⅤ．妊娠，分娩及び産じょく※</t>
    <phoneticPr fontId="4"/>
  </si>
  <si>
    <t>ⅩⅥ．周産期に発生した病態※</t>
    <phoneticPr fontId="4"/>
  </si>
  <si>
    <t>データ化範囲(分析対象)…入院(DPCを含む)、入院外、調剤の電子レセプト。対象診療年月は令和5年4月～令和6年3月診療分(12カ月分)。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</si>
</sst>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9"/>
      <name val="ＭＳ Ｐ明朝"/>
      <family val="1"/>
      <charset val="128"/>
    </font>
    <font>
      <sz val="6"/>
      <name val="ＭＳ Ｐゴシック"/>
      <family val="2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/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hair">
        <color indexed="64"/>
      </left>
      <right/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auto="1"/>
      </right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77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8" fillId="0" borderId="0">
      <alignment vertical="center"/>
    </xf>
  </cellStyleXfs>
  <cellXfs count="7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1576" applyFont="1">
      <alignment vertical="center"/>
    </xf>
    <xf numFmtId="0" fontId="3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41" fillId="0" borderId="0" xfId="0" applyFont="1" applyFill="1">
      <alignment vertical="center"/>
    </xf>
    <xf numFmtId="0" fontId="42" fillId="27" borderId="35" xfId="0" applyFont="1" applyFill="1" applyBorder="1" applyAlignment="1">
      <alignment horizontal="center" vertical="center" wrapText="1"/>
    </xf>
    <xf numFmtId="0" fontId="42" fillId="27" borderId="36" xfId="0" applyFont="1" applyFill="1" applyBorder="1" applyAlignment="1">
      <alignment horizontal="center" vertical="center" wrapText="1"/>
    </xf>
    <xf numFmtId="0" fontId="43" fillId="27" borderId="37" xfId="0" applyFont="1" applyFill="1" applyBorder="1" applyAlignment="1">
      <alignment horizontal="center" vertical="center" wrapText="1"/>
    </xf>
    <xf numFmtId="0" fontId="42" fillId="27" borderId="38" xfId="0" applyFont="1" applyFill="1" applyBorder="1" applyAlignment="1">
      <alignment horizontal="center" vertical="center" wrapText="1"/>
    </xf>
    <xf numFmtId="0" fontId="43" fillId="27" borderId="39" xfId="0" applyFont="1" applyFill="1" applyBorder="1" applyAlignment="1">
      <alignment horizontal="center" vertical="center" wrapText="1"/>
    </xf>
    <xf numFmtId="0" fontId="42" fillId="0" borderId="18" xfId="0" applyFont="1" applyFill="1" applyBorder="1" applyAlignment="1">
      <alignment horizontal="left" vertical="center" shrinkToFit="1"/>
    </xf>
    <xf numFmtId="0" fontId="42" fillId="0" borderId="23" xfId="0" applyFont="1" applyFill="1" applyBorder="1" applyAlignment="1">
      <alignment horizontal="left" vertical="center" shrinkToFit="1"/>
    </xf>
    <xf numFmtId="0" fontId="42" fillId="0" borderId="16" xfId="0" applyFont="1" applyFill="1" applyBorder="1" applyAlignment="1">
      <alignment horizontal="left" vertical="center" shrinkToFit="1"/>
    </xf>
    <xf numFmtId="0" fontId="42" fillId="0" borderId="15" xfId="0" applyFont="1" applyFill="1" applyBorder="1" applyAlignment="1">
      <alignment horizontal="left" vertical="center" shrinkToFit="1"/>
    </xf>
    <xf numFmtId="0" fontId="42" fillId="0" borderId="17" xfId="0" applyFont="1" applyFill="1" applyBorder="1" applyAlignment="1">
      <alignment horizontal="left" vertical="center" shrinkToFit="1"/>
    </xf>
    <xf numFmtId="0" fontId="42" fillId="0" borderId="22" xfId="0" applyFont="1" applyFill="1" applyBorder="1" applyAlignment="1">
      <alignment horizontal="left" vertical="center" shrinkToFit="1"/>
    </xf>
    <xf numFmtId="0" fontId="42" fillId="27" borderId="3" xfId="0" applyFont="1" applyFill="1" applyBorder="1" applyAlignment="1">
      <alignment horizontal="center" vertical="center" wrapText="1"/>
    </xf>
    <xf numFmtId="0" fontId="42" fillId="27" borderId="3" xfId="1576" applyFont="1" applyFill="1" applyBorder="1" applyAlignment="1">
      <alignment horizontal="center" vertical="center" wrapText="1"/>
    </xf>
    <xf numFmtId="0" fontId="42" fillId="0" borderId="0" xfId="0" applyFont="1" applyFill="1">
      <alignment vertical="center"/>
    </xf>
    <xf numFmtId="177" fontId="42" fillId="0" borderId="19" xfId="0" applyNumberFormat="1" applyFont="1" applyFill="1" applyBorder="1" applyAlignment="1">
      <alignment horizontal="right" vertical="center" shrinkToFit="1"/>
    </xf>
    <xf numFmtId="178" fontId="42" fillId="0" borderId="27" xfId="0" applyNumberFormat="1" applyFont="1" applyFill="1" applyBorder="1" applyAlignment="1">
      <alignment horizontal="right" vertical="center" shrinkToFit="1"/>
    </xf>
    <xf numFmtId="0" fontId="42" fillId="0" borderId="26" xfId="0" applyNumberFormat="1" applyFont="1" applyFill="1" applyBorder="1" applyAlignment="1">
      <alignment horizontal="center" vertical="center" shrinkToFit="1"/>
    </xf>
    <xf numFmtId="177" fontId="42" fillId="0" borderId="24" xfId="0" applyNumberFormat="1" applyFont="1" applyFill="1" applyBorder="1" applyAlignment="1">
      <alignment horizontal="right" vertical="center" shrinkToFit="1"/>
    </xf>
    <xf numFmtId="178" fontId="42" fillId="0" borderId="25" xfId="0" applyNumberFormat="1" applyFont="1" applyFill="1" applyBorder="1" applyAlignment="1">
      <alignment horizontal="right" vertical="center" shrinkToFit="1"/>
    </xf>
    <xf numFmtId="0" fontId="42" fillId="0" borderId="21" xfId="0" applyNumberFormat="1" applyFont="1" applyFill="1" applyBorder="1" applyAlignment="1">
      <alignment horizontal="center" vertical="center" shrinkToFit="1"/>
    </xf>
    <xf numFmtId="0" fontId="42" fillId="0" borderId="3" xfId="0" applyFont="1" applyFill="1" applyBorder="1" applyAlignment="1">
      <alignment horizontal="left" vertical="center" shrinkToFit="1"/>
    </xf>
    <xf numFmtId="177" fontId="42" fillId="0" borderId="3" xfId="0" applyNumberFormat="1" applyFont="1" applyFill="1" applyBorder="1" applyAlignment="1">
      <alignment horizontal="right" vertical="center"/>
    </xf>
    <xf numFmtId="0" fontId="42" fillId="0" borderId="4" xfId="0" applyFont="1" applyFill="1" applyBorder="1" applyAlignment="1">
      <alignment horizontal="center" vertical="center" shrinkToFit="1"/>
    </xf>
    <xf numFmtId="0" fontId="42" fillId="0" borderId="5" xfId="0" applyFont="1" applyFill="1" applyBorder="1" applyAlignment="1">
      <alignment horizontal="center" vertical="center" shrinkToFit="1"/>
    </xf>
    <xf numFmtId="177" fontId="42" fillId="0" borderId="20" xfId="0" applyNumberFormat="1" applyFont="1" applyFill="1" applyBorder="1" applyAlignment="1">
      <alignment horizontal="right" vertical="center" shrinkToFit="1"/>
    </xf>
    <xf numFmtId="178" fontId="42" fillId="0" borderId="31" xfId="0" applyNumberFormat="1" applyFont="1" applyFill="1" applyBorder="1" applyAlignment="1">
      <alignment horizontal="right" vertical="center" shrinkToFit="1"/>
    </xf>
    <xf numFmtId="0" fontId="42" fillId="0" borderId="30" xfId="0" applyNumberFormat="1" applyFont="1" applyFill="1" applyBorder="1" applyAlignment="1">
      <alignment horizontal="right" vertical="center" shrinkToFit="1"/>
    </xf>
    <xf numFmtId="0" fontId="42" fillId="0" borderId="32" xfId="0" applyNumberFormat="1" applyFont="1" applyFill="1" applyBorder="1" applyAlignment="1">
      <alignment horizontal="right" vertical="center" shrinkToFit="1"/>
    </xf>
    <xf numFmtId="0" fontId="41" fillId="0" borderId="3" xfId="0" applyFont="1" applyFill="1" applyBorder="1" applyAlignment="1">
      <alignment horizontal="center" vertical="center"/>
    </xf>
    <xf numFmtId="0" fontId="44" fillId="0" borderId="0" xfId="0" applyFont="1" applyFill="1">
      <alignment vertical="center"/>
    </xf>
    <xf numFmtId="0" fontId="35" fillId="0" borderId="0" xfId="0" applyFont="1" applyFill="1">
      <alignment vertical="center"/>
    </xf>
    <xf numFmtId="0" fontId="45" fillId="0" borderId="0" xfId="0" applyFont="1" applyFill="1">
      <alignment vertical="center"/>
    </xf>
    <xf numFmtId="0" fontId="46" fillId="0" borderId="0" xfId="0" applyFont="1" applyFill="1">
      <alignment vertical="center"/>
    </xf>
    <xf numFmtId="0" fontId="33" fillId="0" borderId="0" xfId="0" applyFont="1" applyFill="1">
      <alignment vertical="center"/>
    </xf>
    <xf numFmtId="0" fontId="39" fillId="0" borderId="0" xfId="0" applyFont="1" applyFill="1">
      <alignment vertical="center"/>
    </xf>
    <xf numFmtId="0" fontId="41" fillId="0" borderId="0" xfId="1576" applyFont="1" applyFill="1">
      <alignment vertical="center"/>
    </xf>
    <xf numFmtId="0" fontId="34" fillId="0" borderId="0" xfId="1576" applyFont="1" applyFill="1">
      <alignment vertical="center"/>
    </xf>
    <xf numFmtId="0" fontId="3" fillId="0" borderId="0" xfId="1576" applyFont="1" applyFill="1">
      <alignment vertical="center"/>
    </xf>
    <xf numFmtId="0" fontId="42" fillId="0" borderId="0" xfId="1576" applyFont="1" applyFill="1">
      <alignment vertical="center"/>
    </xf>
    <xf numFmtId="0" fontId="42" fillId="0" borderId="18" xfId="1576" applyFont="1" applyFill="1" applyBorder="1" applyAlignment="1">
      <alignment horizontal="left" vertical="center" shrinkToFit="1"/>
    </xf>
    <xf numFmtId="0" fontId="42" fillId="0" borderId="23" xfId="1576" applyFont="1" applyFill="1" applyBorder="1" applyAlignment="1">
      <alignment horizontal="left" vertical="center" shrinkToFit="1"/>
    </xf>
    <xf numFmtId="0" fontId="42" fillId="0" borderId="3" xfId="1576" applyFont="1" applyFill="1" applyBorder="1" applyAlignment="1">
      <alignment horizontal="left" vertical="center" shrinkToFit="1"/>
    </xf>
    <xf numFmtId="177" fontId="42" fillId="0" borderId="3" xfId="1576" applyNumberFormat="1" applyFont="1" applyFill="1" applyBorder="1" applyAlignment="1">
      <alignment horizontal="right" vertical="center"/>
    </xf>
    <xf numFmtId="0" fontId="42" fillId="0" borderId="16" xfId="1576" applyFont="1" applyFill="1" applyBorder="1" applyAlignment="1">
      <alignment horizontal="left" vertical="center" shrinkToFit="1"/>
    </xf>
    <xf numFmtId="0" fontId="42" fillId="0" borderId="15" xfId="1576" applyFont="1" applyFill="1" applyBorder="1" applyAlignment="1">
      <alignment horizontal="left" vertical="center" shrinkToFit="1"/>
    </xf>
    <xf numFmtId="0" fontId="42" fillId="0" borderId="17" xfId="1576" applyFont="1" applyFill="1" applyBorder="1" applyAlignment="1">
      <alignment horizontal="left" vertical="center" shrinkToFit="1"/>
    </xf>
    <xf numFmtId="0" fontId="42" fillId="0" borderId="22" xfId="1576" applyFont="1" applyFill="1" applyBorder="1" applyAlignment="1">
      <alignment horizontal="left" vertical="center" shrinkToFit="1"/>
    </xf>
    <xf numFmtId="0" fontId="42" fillId="0" borderId="4" xfId="1576" applyFont="1" applyFill="1" applyBorder="1" applyAlignment="1">
      <alignment horizontal="center" vertical="center" shrinkToFit="1"/>
    </xf>
    <xf numFmtId="0" fontId="42" fillId="0" borderId="5" xfId="1576" applyFont="1" applyFill="1" applyBorder="1" applyAlignment="1">
      <alignment horizontal="center" vertical="center" shrinkToFit="1"/>
    </xf>
    <xf numFmtId="177" fontId="42" fillId="0" borderId="20" xfId="1576" applyNumberFormat="1" applyFont="1" applyFill="1" applyBorder="1" applyAlignment="1">
      <alignment horizontal="right" vertical="center" shrinkToFit="1"/>
    </xf>
    <xf numFmtId="178" fontId="42" fillId="0" borderId="31" xfId="1576" applyNumberFormat="1" applyFont="1" applyFill="1" applyBorder="1" applyAlignment="1">
      <alignment horizontal="right" vertical="center" shrinkToFit="1"/>
    </xf>
    <xf numFmtId="0" fontId="42" fillId="0" borderId="30" xfId="1576" applyNumberFormat="1" applyFont="1" applyFill="1" applyBorder="1" applyAlignment="1">
      <alignment horizontal="right" vertical="center" shrinkToFit="1"/>
    </xf>
    <xf numFmtId="0" fontId="42" fillId="0" borderId="32" xfId="1576" applyNumberFormat="1" applyFont="1" applyFill="1" applyBorder="1" applyAlignment="1">
      <alignment horizontal="right" vertical="center" shrinkToFit="1"/>
    </xf>
    <xf numFmtId="0" fontId="41" fillId="0" borderId="3" xfId="1576" applyFont="1" applyFill="1" applyBorder="1" applyAlignment="1">
      <alignment horizontal="center" vertical="center"/>
    </xf>
    <xf numFmtId="0" fontId="35" fillId="0" borderId="0" xfId="1576" applyFont="1" applyFill="1">
      <alignment vertical="center"/>
    </xf>
    <xf numFmtId="0" fontId="33" fillId="0" borderId="0" xfId="1576" applyFont="1" applyFill="1">
      <alignment vertical="center"/>
    </xf>
    <xf numFmtId="177" fontId="31" fillId="0" borderId="0" xfId="1576" applyNumberFormat="1" applyFont="1" applyFill="1" applyAlignment="1">
      <alignment horizontal="right" vertical="center" shrinkToFit="1"/>
    </xf>
    <xf numFmtId="177" fontId="3" fillId="0" borderId="0" xfId="1576" applyNumberFormat="1" applyFont="1" applyFill="1">
      <alignment vertical="center"/>
    </xf>
    <xf numFmtId="177" fontId="41" fillId="0" borderId="3" xfId="1576" applyNumberFormat="1" applyFont="1" applyFill="1" applyBorder="1" applyAlignment="1">
      <alignment horizontal="center" vertical="center"/>
    </xf>
    <xf numFmtId="0" fontId="42" fillId="27" borderId="28" xfId="0" applyFont="1" applyFill="1" applyBorder="1" applyAlignment="1">
      <alignment horizontal="center" vertical="center"/>
    </xf>
    <xf numFmtId="0" fontId="42" fillId="27" borderId="29" xfId="0" applyFont="1" applyFill="1" applyBorder="1" applyAlignment="1">
      <alignment horizontal="center" vertical="center"/>
    </xf>
    <xf numFmtId="0" fontId="42" fillId="27" borderId="16" xfId="0" applyFont="1" applyFill="1" applyBorder="1" applyAlignment="1">
      <alignment horizontal="center" vertical="center" wrapText="1"/>
    </xf>
    <xf numFmtId="0" fontId="42" fillId="27" borderId="15" xfId="0" applyFont="1" applyFill="1" applyBorder="1" applyAlignment="1">
      <alignment horizontal="center" vertical="center" wrapText="1"/>
    </xf>
    <xf numFmtId="0" fontId="42" fillId="27" borderId="17" xfId="0" applyFont="1" applyFill="1" applyBorder="1" applyAlignment="1">
      <alignment horizontal="center" vertical="center"/>
    </xf>
    <xf numFmtId="0" fontId="42" fillId="27" borderId="22" xfId="0" applyFont="1" applyFill="1" applyBorder="1" applyAlignment="1">
      <alignment horizontal="center" vertical="center"/>
    </xf>
    <xf numFmtId="0" fontId="42" fillId="27" borderId="33" xfId="0" applyFont="1" applyFill="1" applyBorder="1" applyAlignment="1">
      <alignment horizontal="center" vertical="center"/>
    </xf>
    <xf numFmtId="0" fontId="42" fillId="27" borderId="34" xfId="0" applyFont="1" applyFill="1" applyBorder="1" applyAlignment="1">
      <alignment horizontal="center" vertical="center"/>
    </xf>
    <xf numFmtId="0" fontId="42" fillId="27" borderId="40" xfId="0" applyFont="1" applyFill="1" applyBorder="1" applyAlignment="1">
      <alignment horizontal="center" vertical="center" wrapText="1"/>
    </xf>
    <xf numFmtId="0" fontId="42" fillId="27" borderId="28" xfId="1576" applyFont="1" applyFill="1" applyBorder="1" applyAlignment="1">
      <alignment horizontal="center" vertical="center"/>
    </xf>
    <xf numFmtId="0" fontId="42" fillId="27" borderId="29" xfId="1576" applyFont="1" applyFill="1" applyBorder="1" applyAlignment="1">
      <alignment horizontal="center" vertical="center"/>
    </xf>
    <xf numFmtId="0" fontId="42" fillId="27" borderId="16" xfId="1576" applyFont="1" applyFill="1" applyBorder="1" applyAlignment="1">
      <alignment horizontal="center" vertical="center" wrapText="1"/>
    </xf>
    <xf numFmtId="0" fontId="42" fillId="27" borderId="15" xfId="1576" applyFont="1" applyFill="1" applyBorder="1" applyAlignment="1">
      <alignment horizontal="center" vertical="center" wrapText="1"/>
    </xf>
  </cellXfs>
  <cellStyles count="1577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5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1 8" xfId="26" xr:uid="{00000000-0005-0000-0000-000019000000}"/>
    <cellStyle name="20% - アクセント 1 9" xfId="27" xr:uid="{00000000-0005-0000-0000-00001A000000}"/>
    <cellStyle name="20% - アクセント 2 10" xfId="28" xr:uid="{00000000-0005-0000-0000-00001B000000}"/>
    <cellStyle name="20% - アクセント 2 11" xfId="29" xr:uid="{00000000-0005-0000-0000-00001C000000}"/>
    <cellStyle name="20% - アクセント 2 12" xfId="30" xr:uid="{00000000-0005-0000-0000-00001D000000}"/>
    <cellStyle name="20% - アクセント 2 13" xfId="31" xr:uid="{00000000-0005-0000-0000-00001E000000}"/>
    <cellStyle name="20% - アクセント 2 14" xfId="32" xr:uid="{00000000-0005-0000-0000-00001F000000}"/>
    <cellStyle name="20% - アクセント 2 15" xfId="33" xr:uid="{00000000-0005-0000-0000-000020000000}"/>
    <cellStyle name="20% - アクセント 2 16" xfId="34" xr:uid="{00000000-0005-0000-0000-000021000000}"/>
    <cellStyle name="20% - アクセント 2 17" xfId="35" xr:uid="{00000000-0005-0000-0000-000022000000}"/>
    <cellStyle name="20% - アクセント 2 18" xfId="36" xr:uid="{00000000-0005-0000-0000-000023000000}"/>
    <cellStyle name="20% - アクセント 2 19" xfId="37" xr:uid="{00000000-0005-0000-0000-000024000000}"/>
    <cellStyle name="20% - アクセント 2 2" xfId="38" xr:uid="{00000000-0005-0000-0000-000025000000}"/>
    <cellStyle name="20% - アクセント 2 2 2" xfId="39" xr:uid="{00000000-0005-0000-0000-000026000000}"/>
    <cellStyle name="20% - アクセント 2 20" xfId="40" xr:uid="{00000000-0005-0000-0000-000027000000}"/>
    <cellStyle name="20% - アクセント 2 21" xfId="41" xr:uid="{00000000-0005-0000-0000-000028000000}"/>
    <cellStyle name="20% - アクセント 2 22" xfId="42" xr:uid="{00000000-0005-0000-0000-000029000000}"/>
    <cellStyle name="20% - アクセント 2 23" xfId="43" xr:uid="{00000000-0005-0000-0000-00002A000000}"/>
    <cellStyle name="20% - アクセント 2 24" xfId="44" xr:uid="{00000000-0005-0000-0000-00002B000000}"/>
    <cellStyle name="20% - アクセント 2 25" xfId="45" xr:uid="{00000000-0005-0000-0000-00002C000000}"/>
    <cellStyle name="20% - アクセント 2 3" xfId="46" xr:uid="{00000000-0005-0000-0000-00002D000000}"/>
    <cellStyle name="20% - アクセント 2 3 2" xfId="47" xr:uid="{00000000-0005-0000-0000-00002E000000}"/>
    <cellStyle name="20% - アクセント 2 4" xfId="48" xr:uid="{00000000-0005-0000-0000-00002F000000}"/>
    <cellStyle name="20% - アクセント 2 5" xfId="49" xr:uid="{00000000-0005-0000-0000-000030000000}"/>
    <cellStyle name="20% - アクセント 2 6" xfId="50" xr:uid="{00000000-0005-0000-0000-000031000000}"/>
    <cellStyle name="20% - アクセント 2 7" xfId="51" xr:uid="{00000000-0005-0000-0000-000032000000}"/>
    <cellStyle name="20% - アクセント 2 8" xfId="52" xr:uid="{00000000-0005-0000-0000-000033000000}"/>
    <cellStyle name="20% - アクセント 2 9" xfId="53" xr:uid="{00000000-0005-0000-0000-000034000000}"/>
    <cellStyle name="20% - アクセント 3 10" xfId="54" xr:uid="{00000000-0005-0000-0000-000035000000}"/>
    <cellStyle name="20% - アクセント 3 11" xfId="55" xr:uid="{00000000-0005-0000-0000-000036000000}"/>
    <cellStyle name="20% - アクセント 3 12" xfId="56" xr:uid="{00000000-0005-0000-0000-000037000000}"/>
    <cellStyle name="20% - アクセント 3 13" xfId="57" xr:uid="{00000000-0005-0000-0000-000038000000}"/>
    <cellStyle name="20% - アクセント 3 14" xfId="58" xr:uid="{00000000-0005-0000-0000-000039000000}"/>
    <cellStyle name="20% - アクセント 3 15" xfId="59" xr:uid="{00000000-0005-0000-0000-00003A000000}"/>
    <cellStyle name="20% - アクセント 3 16" xfId="60" xr:uid="{00000000-0005-0000-0000-00003B000000}"/>
    <cellStyle name="20% - アクセント 3 17" xfId="61" xr:uid="{00000000-0005-0000-0000-00003C000000}"/>
    <cellStyle name="20% - アクセント 3 18" xfId="62" xr:uid="{00000000-0005-0000-0000-00003D000000}"/>
    <cellStyle name="20% - アクセント 3 19" xfId="63" xr:uid="{00000000-0005-0000-0000-00003E000000}"/>
    <cellStyle name="20% - アクセント 3 2" xfId="64" xr:uid="{00000000-0005-0000-0000-00003F000000}"/>
    <cellStyle name="20% - アクセント 3 2 2" xfId="65" xr:uid="{00000000-0005-0000-0000-000040000000}"/>
    <cellStyle name="20% - アクセント 3 20" xfId="66" xr:uid="{00000000-0005-0000-0000-000041000000}"/>
    <cellStyle name="20% - アクセント 3 21" xfId="67" xr:uid="{00000000-0005-0000-0000-000042000000}"/>
    <cellStyle name="20% - アクセント 3 22" xfId="68" xr:uid="{00000000-0005-0000-0000-000043000000}"/>
    <cellStyle name="20% - アクセント 3 23" xfId="69" xr:uid="{00000000-0005-0000-0000-000044000000}"/>
    <cellStyle name="20% - アクセント 3 24" xfId="70" xr:uid="{00000000-0005-0000-0000-000045000000}"/>
    <cellStyle name="20% - アクセント 3 25" xfId="71" xr:uid="{00000000-0005-0000-0000-000046000000}"/>
    <cellStyle name="20% - アクセント 3 3" xfId="72" xr:uid="{00000000-0005-0000-0000-000047000000}"/>
    <cellStyle name="20% - アクセント 3 3 2" xfId="73" xr:uid="{00000000-0005-0000-0000-000048000000}"/>
    <cellStyle name="20% - アクセント 3 4" xfId="74" xr:uid="{00000000-0005-0000-0000-000049000000}"/>
    <cellStyle name="20% - アクセント 3 5" xfId="75" xr:uid="{00000000-0005-0000-0000-00004A000000}"/>
    <cellStyle name="20% - アクセント 3 6" xfId="76" xr:uid="{00000000-0005-0000-0000-00004B000000}"/>
    <cellStyle name="20% - アクセント 3 7" xfId="77" xr:uid="{00000000-0005-0000-0000-00004C000000}"/>
    <cellStyle name="20% - アクセント 3 8" xfId="78" xr:uid="{00000000-0005-0000-0000-00004D000000}"/>
    <cellStyle name="20% - アクセント 3 9" xfId="79" xr:uid="{00000000-0005-0000-0000-00004E000000}"/>
    <cellStyle name="20% - アクセント 4 10" xfId="80" xr:uid="{00000000-0005-0000-0000-00004F000000}"/>
    <cellStyle name="20% - アクセント 4 11" xfId="81" xr:uid="{00000000-0005-0000-0000-000050000000}"/>
    <cellStyle name="20% - アクセント 4 12" xfId="82" xr:uid="{00000000-0005-0000-0000-000051000000}"/>
    <cellStyle name="20% - アクセント 4 13" xfId="83" xr:uid="{00000000-0005-0000-0000-000052000000}"/>
    <cellStyle name="20% - アクセント 4 14" xfId="84" xr:uid="{00000000-0005-0000-0000-000053000000}"/>
    <cellStyle name="20% - アクセント 4 15" xfId="85" xr:uid="{00000000-0005-0000-0000-000054000000}"/>
    <cellStyle name="20% - アクセント 4 16" xfId="86" xr:uid="{00000000-0005-0000-0000-000055000000}"/>
    <cellStyle name="20% - アクセント 4 17" xfId="87" xr:uid="{00000000-0005-0000-0000-000056000000}"/>
    <cellStyle name="20% - アクセント 4 18" xfId="88" xr:uid="{00000000-0005-0000-0000-000057000000}"/>
    <cellStyle name="20% - アクセント 4 19" xfId="89" xr:uid="{00000000-0005-0000-0000-000058000000}"/>
    <cellStyle name="20% - アクセント 4 2" xfId="90" xr:uid="{00000000-0005-0000-0000-000059000000}"/>
    <cellStyle name="20% - アクセント 4 2 2" xfId="91" xr:uid="{00000000-0005-0000-0000-00005A000000}"/>
    <cellStyle name="20% - アクセント 4 20" xfId="92" xr:uid="{00000000-0005-0000-0000-00005B000000}"/>
    <cellStyle name="20% - アクセント 4 21" xfId="93" xr:uid="{00000000-0005-0000-0000-00005C000000}"/>
    <cellStyle name="20% - アクセント 4 22" xfId="94" xr:uid="{00000000-0005-0000-0000-00005D000000}"/>
    <cellStyle name="20% - アクセント 4 23" xfId="95" xr:uid="{00000000-0005-0000-0000-00005E000000}"/>
    <cellStyle name="20% - アクセント 4 24" xfId="96" xr:uid="{00000000-0005-0000-0000-00005F000000}"/>
    <cellStyle name="20% - アクセント 4 25" xfId="97" xr:uid="{00000000-0005-0000-0000-000060000000}"/>
    <cellStyle name="20% - アクセント 4 3" xfId="98" xr:uid="{00000000-0005-0000-0000-000061000000}"/>
    <cellStyle name="20% - アクセント 4 3 2" xfId="99" xr:uid="{00000000-0005-0000-0000-000062000000}"/>
    <cellStyle name="20% - アクセント 4 4" xfId="100" xr:uid="{00000000-0005-0000-0000-000063000000}"/>
    <cellStyle name="20% - アクセント 4 5" xfId="101" xr:uid="{00000000-0005-0000-0000-000064000000}"/>
    <cellStyle name="20% - アクセント 4 6" xfId="102" xr:uid="{00000000-0005-0000-0000-000065000000}"/>
    <cellStyle name="20% - アクセント 4 7" xfId="103" xr:uid="{00000000-0005-0000-0000-000066000000}"/>
    <cellStyle name="20% - アクセント 4 8" xfId="104" xr:uid="{00000000-0005-0000-0000-000067000000}"/>
    <cellStyle name="20% - アクセント 4 9" xfId="105" xr:uid="{00000000-0005-0000-0000-000068000000}"/>
    <cellStyle name="20% - アクセント 5 10" xfId="106" xr:uid="{00000000-0005-0000-0000-000069000000}"/>
    <cellStyle name="20% - アクセント 5 11" xfId="107" xr:uid="{00000000-0005-0000-0000-00006A000000}"/>
    <cellStyle name="20% - アクセント 5 12" xfId="108" xr:uid="{00000000-0005-0000-0000-00006B000000}"/>
    <cellStyle name="20% - アクセント 5 13" xfId="109" xr:uid="{00000000-0005-0000-0000-00006C000000}"/>
    <cellStyle name="20% - アクセント 5 14" xfId="110" xr:uid="{00000000-0005-0000-0000-00006D000000}"/>
    <cellStyle name="20% - アクセント 5 15" xfId="111" xr:uid="{00000000-0005-0000-0000-00006E000000}"/>
    <cellStyle name="20% - アクセント 5 16" xfId="112" xr:uid="{00000000-0005-0000-0000-00006F000000}"/>
    <cellStyle name="20% - アクセント 5 17" xfId="113" xr:uid="{00000000-0005-0000-0000-000070000000}"/>
    <cellStyle name="20% - アクセント 5 18" xfId="114" xr:uid="{00000000-0005-0000-0000-000071000000}"/>
    <cellStyle name="20% - アクセント 5 19" xfId="115" xr:uid="{00000000-0005-0000-0000-000072000000}"/>
    <cellStyle name="20% - アクセント 5 2" xfId="116" xr:uid="{00000000-0005-0000-0000-000073000000}"/>
    <cellStyle name="20% - アクセント 5 2 2" xfId="117" xr:uid="{00000000-0005-0000-0000-000074000000}"/>
    <cellStyle name="20% - アクセント 5 20" xfId="118" xr:uid="{00000000-0005-0000-0000-000075000000}"/>
    <cellStyle name="20% - アクセント 5 21" xfId="119" xr:uid="{00000000-0005-0000-0000-000076000000}"/>
    <cellStyle name="20% - アクセント 5 22" xfId="120" xr:uid="{00000000-0005-0000-0000-000077000000}"/>
    <cellStyle name="20% - アクセント 5 23" xfId="121" xr:uid="{00000000-0005-0000-0000-000078000000}"/>
    <cellStyle name="20% - アクセント 5 24" xfId="122" xr:uid="{00000000-0005-0000-0000-000079000000}"/>
    <cellStyle name="20% - アクセント 5 25" xfId="123" xr:uid="{00000000-0005-0000-0000-00007A000000}"/>
    <cellStyle name="20% - アクセント 5 3" xfId="124" xr:uid="{00000000-0005-0000-0000-00007B000000}"/>
    <cellStyle name="20% - アクセント 5 3 2" xfId="125" xr:uid="{00000000-0005-0000-0000-00007C000000}"/>
    <cellStyle name="20% - アクセント 5 4" xfId="126" xr:uid="{00000000-0005-0000-0000-00007D000000}"/>
    <cellStyle name="20% - アクセント 5 5" xfId="127" xr:uid="{00000000-0005-0000-0000-00007E000000}"/>
    <cellStyle name="20% - アクセント 5 6" xfId="128" xr:uid="{00000000-0005-0000-0000-00007F000000}"/>
    <cellStyle name="20% - アクセント 5 7" xfId="129" xr:uid="{00000000-0005-0000-0000-000080000000}"/>
    <cellStyle name="20% - アクセント 5 8" xfId="130" xr:uid="{00000000-0005-0000-0000-000081000000}"/>
    <cellStyle name="20% - アクセント 5 9" xfId="131" xr:uid="{00000000-0005-0000-0000-000082000000}"/>
    <cellStyle name="20% - アクセント 6 10" xfId="132" xr:uid="{00000000-0005-0000-0000-000083000000}"/>
    <cellStyle name="20% - アクセント 6 11" xfId="133" xr:uid="{00000000-0005-0000-0000-000084000000}"/>
    <cellStyle name="20% - アクセント 6 12" xfId="134" xr:uid="{00000000-0005-0000-0000-000085000000}"/>
    <cellStyle name="20% - アクセント 6 13" xfId="135" xr:uid="{00000000-0005-0000-0000-000086000000}"/>
    <cellStyle name="20% - アクセント 6 14" xfId="136" xr:uid="{00000000-0005-0000-0000-000087000000}"/>
    <cellStyle name="20% - アクセント 6 15" xfId="137" xr:uid="{00000000-0005-0000-0000-000088000000}"/>
    <cellStyle name="20% - アクセント 6 16" xfId="138" xr:uid="{00000000-0005-0000-0000-000089000000}"/>
    <cellStyle name="20% - アクセント 6 17" xfId="139" xr:uid="{00000000-0005-0000-0000-00008A000000}"/>
    <cellStyle name="20% - アクセント 6 18" xfId="140" xr:uid="{00000000-0005-0000-0000-00008B000000}"/>
    <cellStyle name="20% - アクセント 6 19" xfId="141" xr:uid="{00000000-0005-0000-0000-00008C000000}"/>
    <cellStyle name="20% - アクセント 6 2" xfId="142" xr:uid="{00000000-0005-0000-0000-00008D000000}"/>
    <cellStyle name="20% - アクセント 6 2 2" xfId="143" xr:uid="{00000000-0005-0000-0000-00008E000000}"/>
    <cellStyle name="20% - アクセント 6 20" xfId="144" xr:uid="{00000000-0005-0000-0000-00008F000000}"/>
    <cellStyle name="20% - アクセント 6 21" xfId="145" xr:uid="{00000000-0005-0000-0000-000090000000}"/>
    <cellStyle name="20% - アクセント 6 22" xfId="146" xr:uid="{00000000-0005-0000-0000-000091000000}"/>
    <cellStyle name="20% - アクセント 6 23" xfId="147" xr:uid="{00000000-0005-0000-0000-000092000000}"/>
    <cellStyle name="20% - アクセント 6 24" xfId="148" xr:uid="{00000000-0005-0000-0000-000093000000}"/>
    <cellStyle name="20% - アクセント 6 25" xfId="149" xr:uid="{00000000-0005-0000-0000-000094000000}"/>
    <cellStyle name="20% - アクセント 6 3" xfId="150" xr:uid="{00000000-0005-0000-0000-000095000000}"/>
    <cellStyle name="20% - アクセント 6 3 2" xfId="151" xr:uid="{00000000-0005-0000-0000-000096000000}"/>
    <cellStyle name="20% - アクセント 6 4" xfId="152" xr:uid="{00000000-0005-0000-0000-000097000000}"/>
    <cellStyle name="20% - アクセント 6 5" xfId="153" xr:uid="{00000000-0005-0000-0000-000098000000}"/>
    <cellStyle name="20% - アクセント 6 6" xfId="154" xr:uid="{00000000-0005-0000-0000-000099000000}"/>
    <cellStyle name="20% - アクセント 6 7" xfId="155" xr:uid="{00000000-0005-0000-0000-00009A000000}"/>
    <cellStyle name="20% - アクセント 6 8" xfId="156" xr:uid="{00000000-0005-0000-0000-00009B000000}"/>
    <cellStyle name="20% - アクセント 6 9" xfId="157" xr:uid="{00000000-0005-0000-0000-00009C000000}"/>
    <cellStyle name="40% - アクセント 1 10" xfId="158" xr:uid="{00000000-0005-0000-0000-00009D000000}"/>
    <cellStyle name="40% - アクセント 1 11" xfId="159" xr:uid="{00000000-0005-0000-0000-00009E000000}"/>
    <cellStyle name="40% - アクセント 1 12" xfId="160" xr:uid="{00000000-0005-0000-0000-00009F000000}"/>
    <cellStyle name="40% - アクセント 1 13" xfId="161" xr:uid="{00000000-0005-0000-0000-0000A0000000}"/>
    <cellStyle name="40% - アクセント 1 14" xfId="162" xr:uid="{00000000-0005-0000-0000-0000A1000000}"/>
    <cellStyle name="40% - アクセント 1 15" xfId="163" xr:uid="{00000000-0005-0000-0000-0000A2000000}"/>
    <cellStyle name="40% - アクセント 1 16" xfId="164" xr:uid="{00000000-0005-0000-0000-0000A3000000}"/>
    <cellStyle name="40% - アクセント 1 17" xfId="165" xr:uid="{00000000-0005-0000-0000-0000A4000000}"/>
    <cellStyle name="40% - アクセント 1 18" xfId="166" xr:uid="{00000000-0005-0000-0000-0000A5000000}"/>
    <cellStyle name="40% - アクセント 1 19" xfId="167" xr:uid="{00000000-0005-0000-0000-0000A6000000}"/>
    <cellStyle name="40% - アクセント 1 2" xfId="168" xr:uid="{00000000-0005-0000-0000-0000A7000000}"/>
    <cellStyle name="40% - アクセント 1 2 2" xfId="169" xr:uid="{00000000-0005-0000-0000-0000A8000000}"/>
    <cellStyle name="40% - アクセント 1 20" xfId="170" xr:uid="{00000000-0005-0000-0000-0000A9000000}"/>
    <cellStyle name="40% - アクセント 1 21" xfId="171" xr:uid="{00000000-0005-0000-0000-0000AA000000}"/>
    <cellStyle name="40% - アクセント 1 22" xfId="172" xr:uid="{00000000-0005-0000-0000-0000AB000000}"/>
    <cellStyle name="40% - アクセント 1 23" xfId="173" xr:uid="{00000000-0005-0000-0000-0000AC000000}"/>
    <cellStyle name="40% - アクセント 1 24" xfId="174" xr:uid="{00000000-0005-0000-0000-0000AD000000}"/>
    <cellStyle name="40% - アクセント 1 25" xfId="175" xr:uid="{00000000-0005-0000-0000-0000AE000000}"/>
    <cellStyle name="40% - アクセント 1 3" xfId="176" xr:uid="{00000000-0005-0000-0000-0000AF000000}"/>
    <cellStyle name="40% - アクセント 1 3 2" xfId="177" xr:uid="{00000000-0005-0000-0000-0000B0000000}"/>
    <cellStyle name="40% - アクセント 1 4" xfId="178" xr:uid="{00000000-0005-0000-0000-0000B1000000}"/>
    <cellStyle name="40% - アクセント 1 5" xfId="179" xr:uid="{00000000-0005-0000-0000-0000B2000000}"/>
    <cellStyle name="40% - アクセント 1 6" xfId="180" xr:uid="{00000000-0005-0000-0000-0000B3000000}"/>
    <cellStyle name="40% - アクセント 1 7" xfId="181" xr:uid="{00000000-0005-0000-0000-0000B4000000}"/>
    <cellStyle name="40% - アクセント 1 8" xfId="182" xr:uid="{00000000-0005-0000-0000-0000B5000000}"/>
    <cellStyle name="40% - アクセント 1 9" xfId="183" xr:uid="{00000000-0005-0000-0000-0000B6000000}"/>
    <cellStyle name="40% - アクセント 2 10" xfId="184" xr:uid="{00000000-0005-0000-0000-0000B7000000}"/>
    <cellStyle name="40% - アクセント 2 11" xfId="185" xr:uid="{00000000-0005-0000-0000-0000B8000000}"/>
    <cellStyle name="40% - アクセント 2 12" xfId="186" xr:uid="{00000000-0005-0000-0000-0000B9000000}"/>
    <cellStyle name="40% - アクセント 2 13" xfId="187" xr:uid="{00000000-0005-0000-0000-0000BA000000}"/>
    <cellStyle name="40% - アクセント 2 14" xfId="188" xr:uid="{00000000-0005-0000-0000-0000BB000000}"/>
    <cellStyle name="40% - アクセント 2 15" xfId="189" xr:uid="{00000000-0005-0000-0000-0000BC000000}"/>
    <cellStyle name="40% - アクセント 2 16" xfId="190" xr:uid="{00000000-0005-0000-0000-0000BD000000}"/>
    <cellStyle name="40% - アクセント 2 17" xfId="191" xr:uid="{00000000-0005-0000-0000-0000BE000000}"/>
    <cellStyle name="40% - アクセント 2 18" xfId="192" xr:uid="{00000000-0005-0000-0000-0000BF000000}"/>
    <cellStyle name="40% - アクセント 2 19" xfId="193" xr:uid="{00000000-0005-0000-0000-0000C0000000}"/>
    <cellStyle name="40% - アクセント 2 2" xfId="194" xr:uid="{00000000-0005-0000-0000-0000C1000000}"/>
    <cellStyle name="40% - アクセント 2 2 2" xfId="195" xr:uid="{00000000-0005-0000-0000-0000C2000000}"/>
    <cellStyle name="40% - アクセント 2 20" xfId="196" xr:uid="{00000000-0005-0000-0000-0000C3000000}"/>
    <cellStyle name="40% - アクセント 2 21" xfId="197" xr:uid="{00000000-0005-0000-0000-0000C4000000}"/>
    <cellStyle name="40% - アクセント 2 22" xfId="198" xr:uid="{00000000-0005-0000-0000-0000C5000000}"/>
    <cellStyle name="40% - アクセント 2 23" xfId="199" xr:uid="{00000000-0005-0000-0000-0000C6000000}"/>
    <cellStyle name="40% - アクセント 2 24" xfId="200" xr:uid="{00000000-0005-0000-0000-0000C7000000}"/>
    <cellStyle name="40% - アクセント 2 25" xfId="201" xr:uid="{00000000-0005-0000-0000-0000C8000000}"/>
    <cellStyle name="40% - アクセント 2 3" xfId="202" xr:uid="{00000000-0005-0000-0000-0000C9000000}"/>
    <cellStyle name="40% - アクセント 2 3 2" xfId="203" xr:uid="{00000000-0005-0000-0000-0000CA000000}"/>
    <cellStyle name="40% - アクセント 2 4" xfId="204" xr:uid="{00000000-0005-0000-0000-0000CB000000}"/>
    <cellStyle name="40% - アクセント 2 5" xfId="205" xr:uid="{00000000-0005-0000-0000-0000CC000000}"/>
    <cellStyle name="40% - アクセント 2 6" xfId="206" xr:uid="{00000000-0005-0000-0000-0000CD000000}"/>
    <cellStyle name="40% - アクセント 2 7" xfId="207" xr:uid="{00000000-0005-0000-0000-0000CE000000}"/>
    <cellStyle name="40% - アクセント 2 8" xfId="208" xr:uid="{00000000-0005-0000-0000-0000CF000000}"/>
    <cellStyle name="40% - アクセント 2 9" xfId="209" xr:uid="{00000000-0005-0000-0000-0000D0000000}"/>
    <cellStyle name="40% - アクセント 3 10" xfId="210" xr:uid="{00000000-0005-0000-0000-0000D1000000}"/>
    <cellStyle name="40% - アクセント 3 11" xfId="211" xr:uid="{00000000-0005-0000-0000-0000D2000000}"/>
    <cellStyle name="40% - アクセント 3 12" xfId="212" xr:uid="{00000000-0005-0000-0000-0000D3000000}"/>
    <cellStyle name="40% - アクセント 3 13" xfId="213" xr:uid="{00000000-0005-0000-0000-0000D4000000}"/>
    <cellStyle name="40% - アクセント 3 14" xfId="214" xr:uid="{00000000-0005-0000-0000-0000D5000000}"/>
    <cellStyle name="40% - アクセント 3 15" xfId="215" xr:uid="{00000000-0005-0000-0000-0000D6000000}"/>
    <cellStyle name="40% - アクセント 3 16" xfId="216" xr:uid="{00000000-0005-0000-0000-0000D7000000}"/>
    <cellStyle name="40% - アクセント 3 17" xfId="217" xr:uid="{00000000-0005-0000-0000-0000D8000000}"/>
    <cellStyle name="40% - アクセント 3 18" xfId="218" xr:uid="{00000000-0005-0000-0000-0000D9000000}"/>
    <cellStyle name="40% - アクセント 3 19" xfId="219" xr:uid="{00000000-0005-0000-0000-0000DA000000}"/>
    <cellStyle name="40% - アクセント 3 2" xfId="220" xr:uid="{00000000-0005-0000-0000-0000DB000000}"/>
    <cellStyle name="40% - アクセント 3 2 2" xfId="221" xr:uid="{00000000-0005-0000-0000-0000DC000000}"/>
    <cellStyle name="40% - アクセント 3 20" xfId="222" xr:uid="{00000000-0005-0000-0000-0000DD000000}"/>
    <cellStyle name="40% - アクセント 3 21" xfId="223" xr:uid="{00000000-0005-0000-0000-0000DE000000}"/>
    <cellStyle name="40% - アクセント 3 22" xfId="224" xr:uid="{00000000-0005-0000-0000-0000DF000000}"/>
    <cellStyle name="40% - アクセント 3 23" xfId="225" xr:uid="{00000000-0005-0000-0000-0000E0000000}"/>
    <cellStyle name="40% - アクセント 3 24" xfId="226" xr:uid="{00000000-0005-0000-0000-0000E1000000}"/>
    <cellStyle name="40% - アクセント 3 25" xfId="227" xr:uid="{00000000-0005-0000-0000-0000E2000000}"/>
    <cellStyle name="40% - アクセント 3 3" xfId="228" xr:uid="{00000000-0005-0000-0000-0000E3000000}"/>
    <cellStyle name="40% - アクセント 3 3 2" xfId="229" xr:uid="{00000000-0005-0000-0000-0000E4000000}"/>
    <cellStyle name="40% - アクセント 3 4" xfId="230" xr:uid="{00000000-0005-0000-0000-0000E5000000}"/>
    <cellStyle name="40% - アクセント 3 5" xfId="231" xr:uid="{00000000-0005-0000-0000-0000E6000000}"/>
    <cellStyle name="40% - アクセント 3 6" xfId="232" xr:uid="{00000000-0005-0000-0000-0000E7000000}"/>
    <cellStyle name="40% - アクセント 3 7" xfId="233" xr:uid="{00000000-0005-0000-0000-0000E8000000}"/>
    <cellStyle name="40% - アクセント 3 8" xfId="234" xr:uid="{00000000-0005-0000-0000-0000E9000000}"/>
    <cellStyle name="40% - アクセント 3 9" xfId="235" xr:uid="{00000000-0005-0000-0000-0000EA000000}"/>
    <cellStyle name="40% - アクセント 4 10" xfId="236" xr:uid="{00000000-0005-0000-0000-0000EB000000}"/>
    <cellStyle name="40% - アクセント 4 11" xfId="237" xr:uid="{00000000-0005-0000-0000-0000EC000000}"/>
    <cellStyle name="40% - アクセント 4 12" xfId="238" xr:uid="{00000000-0005-0000-0000-0000ED000000}"/>
    <cellStyle name="40% - アクセント 4 13" xfId="239" xr:uid="{00000000-0005-0000-0000-0000EE000000}"/>
    <cellStyle name="40% - アクセント 4 14" xfId="240" xr:uid="{00000000-0005-0000-0000-0000EF000000}"/>
    <cellStyle name="40% - アクセント 4 15" xfId="241" xr:uid="{00000000-0005-0000-0000-0000F0000000}"/>
    <cellStyle name="40% - アクセント 4 16" xfId="242" xr:uid="{00000000-0005-0000-0000-0000F1000000}"/>
    <cellStyle name="40% - アクセント 4 17" xfId="243" xr:uid="{00000000-0005-0000-0000-0000F2000000}"/>
    <cellStyle name="40% - アクセント 4 18" xfId="244" xr:uid="{00000000-0005-0000-0000-0000F3000000}"/>
    <cellStyle name="40% - アクセント 4 19" xfId="245" xr:uid="{00000000-0005-0000-0000-0000F4000000}"/>
    <cellStyle name="40% - アクセント 4 2" xfId="246" xr:uid="{00000000-0005-0000-0000-0000F5000000}"/>
    <cellStyle name="40% - アクセント 4 2 2" xfId="247" xr:uid="{00000000-0005-0000-0000-0000F6000000}"/>
    <cellStyle name="40% - アクセント 4 20" xfId="248" xr:uid="{00000000-0005-0000-0000-0000F7000000}"/>
    <cellStyle name="40% - アクセント 4 21" xfId="249" xr:uid="{00000000-0005-0000-0000-0000F8000000}"/>
    <cellStyle name="40% - アクセント 4 22" xfId="250" xr:uid="{00000000-0005-0000-0000-0000F9000000}"/>
    <cellStyle name="40% - アクセント 4 23" xfId="251" xr:uid="{00000000-0005-0000-0000-0000FA000000}"/>
    <cellStyle name="40% - アクセント 4 24" xfId="252" xr:uid="{00000000-0005-0000-0000-0000FB000000}"/>
    <cellStyle name="40% - アクセント 4 25" xfId="253" xr:uid="{00000000-0005-0000-0000-0000FC000000}"/>
    <cellStyle name="40% - アクセント 4 3" xfId="254" xr:uid="{00000000-0005-0000-0000-0000FD000000}"/>
    <cellStyle name="40% - アクセント 4 3 2" xfId="255" xr:uid="{00000000-0005-0000-0000-0000FE000000}"/>
    <cellStyle name="40% - アクセント 4 4" xfId="256" xr:uid="{00000000-0005-0000-0000-0000FF000000}"/>
    <cellStyle name="40% - アクセント 4 5" xfId="257" xr:uid="{00000000-0005-0000-0000-000000010000}"/>
    <cellStyle name="40% - アクセント 4 6" xfId="258" xr:uid="{00000000-0005-0000-0000-000001010000}"/>
    <cellStyle name="40% - アクセント 4 7" xfId="259" xr:uid="{00000000-0005-0000-0000-000002010000}"/>
    <cellStyle name="40% - アクセント 4 8" xfId="260" xr:uid="{00000000-0005-0000-0000-000003010000}"/>
    <cellStyle name="40% - アクセント 4 9" xfId="261" xr:uid="{00000000-0005-0000-0000-000004010000}"/>
    <cellStyle name="40% - アクセント 5 10" xfId="262" xr:uid="{00000000-0005-0000-0000-000005010000}"/>
    <cellStyle name="40% - アクセント 5 11" xfId="263" xr:uid="{00000000-0005-0000-0000-000006010000}"/>
    <cellStyle name="40% - アクセント 5 12" xfId="264" xr:uid="{00000000-0005-0000-0000-000007010000}"/>
    <cellStyle name="40% - アクセント 5 13" xfId="265" xr:uid="{00000000-0005-0000-0000-000008010000}"/>
    <cellStyle name="40% - アクセント 5 14" xfId="266" xr:uid="{00000000-0005-0000-0000-000009010000}"/>
    <cellStyle name="40% - アクセント 5 15" xfId="267" xr:uid="{00000000-0005-0000-0000-00000A010000}"/>
    <cellStyle name="40% - アクセント 5 16" xfId="268" xr:uid="{00000000-0005-0000-0000-00000B010000}"/>
    <cellStyle name="40% - アクセント 5 17" xfId="269" xr:uid="{00000000-0005-0000-0000-00000C010000}"/>
    <cellStyle name="40% - アクセント 5 18" xfId="270" xr:uid="{00000000-0005-0000-0000-00000D010000}"/>
    <cellStyle name="40% - アクセント 5 19" xfId="271" xr:uid="{00000000-0005-0000-0000-00000E010000}"/>
    <cellStyle name="40% - アクセント 5 2" xfId="272" xr:uid="{00000000-0005-0000-0000-00000F010000}"/>
    <cellStyle name="40% - アクセント 5 2 2" xfId="273" xr:uid="{00000000-0005-0000-0000-000010010000}"/>
    <cellStyle name="40% - アクセント 5 20" xfId="274" xr:uid="{00000000-0005-0000-0000-000011010000}"/>
    <cellStyle name="40% - アクセント 5 21" xfId="275" xr:uid="{00000000-0005-0000-0000-000012010000}"/>
    <cellStyle name="40% - アクセント 5 22" xfId="276" xr:uid="{00000000-0005-0000-0000-000013010000}"/>
    <cellStyle name="40% - アクセント 5 23" xfId="277" xr:uid="{00000000-0005-0000-0000-000014010000}"/>
    <cellStyle name="40% - アクセント 5 24" xfId="278" xr:uid="{00000000-0005-0000-0000-000015010000}"/>
    <cellStyle name="40% - アクセント 5 25" xfId="279" xr:uid="{00000000-0005-0000-0000-000016010000}"/>
    <cellStyle name="40% - アクセント 5 3" xfId="280" xr:uid="{00000000-0005-0000-0000-000017010000}"/>
    <cellStyle name="40% - アクセント 5 3 2" xfId="281" xr:uid="{00000000-0005-0000-0000-000018010000}"/>
    <cellStyle name="40% - アクセント 5 4" xfId="282" xr:uid="{00000000-0005-0000-0000-000019010000}"/>
    <cellStyle name="40% - アクセント 5 5" xfId="283" xr:uid="{00000000-0005-0000-0000-00001A010000}"/>
    <cellStyle name="40% - アクセント 5 6" xfId="284" xr:uid="{00000000-0005-0000-0000-00001B010000}"/>
    <cellStyle name="40% - アクセント 5 7" xfId="285" xr:uid="{00000000-0005-0000-0000-00001C010000}"/>
    <cellStyle name="40% - アクセント 5 8" xfId="286" xr:uid="{00000000-0005-0000-0000-00001D010000}"/>
    <cellStyle name="40% - アクセント 5 9" xfId="287" xr:uid="{00000000-0005-0000-0000-00001E010000}"/>
    <cellStyle name="40% - アクセント 6 10" xfId="288" xr:uid="{00000000-0005-0000-0000-00001F010000}"/>
    <cellStyle name="40% - アクセント 6 11" xfId="289" xr:uid="{00000000-0005-0000-0000-000020010000}"/>
    <cellStyle name="40% - アクセント 6 12" xfId="290" xr:uid="{00000000-0005-0000-0000-000021010000}"/>
    <cellStyle name="40% - アクセント 6 13" xfId="291" xr:uid="{00000000-0005-0000-0000-000022010000}"/>
    <cellStyle name="40% - アクセント 6 14" xfId="292" xr:uid="{00000000-0005-0000-0000-000023010000}"/>
    <cellStyle name="40% - アクセント 6 15" xfId="293" xr:uid="{00000000-0005-0000-0000-000024010000}"/>
    <cellStyle name="40% - アクセント 6 16" xfId="294" xr:uid="{00000000-0005-0000-0000-000025010000}"/>
    <cellStyle name="40% - アクセント 6 17" xfId="295" xr:uid="{00000000-0005-0000-0000-000026010000}"/>
    <cellStyle name="40% - アクセント 6 18" xfId="296" xr:uid="{00000000-0005-0000-0000-000027010000}"/>
    <cellStyle name="40% - アクセント 6 19" xfId="297" xr:uid="{00000000-0005-0000-0000-000028010000}"/>
    <cellStyle name="40% - アクセント 6 2" xfId="298" xr:uid="{00000000-0005-0000-0000-000029010000}"/>
    <cellStyle name="40% - アクセント 6 2 2" xfId="299" xr:uid="{00000000-0005-0000-0000-00002A010000}"/>
    <cellStyle name="40% - アクセント 6 20" xfId="300" xr:uid="{00000000-0005-0000-0000-00002B010000}"/>
    <cellStyle name="40% - アクセント 6 21" xfId="301" xr:uid="{00000000-0005-0000-0000-00002C010000}"/>
    <cellStyle name="40% - アクセント 6 22" xfId="302" xr:uid="{00000000-0005-0000-0000-00002D010000}"/>
    <cellStyle name="40% - アクセント 6 23" xfId="303" xr:uid="{00000000-0005-0000-0000-00002E010000}"/>
    <cellStyle name="40% - アクセント 6 24" xfId="304" xr:uid="{00000000-0005-0000-0000-00002F010000}"/>
    <cellStyle name="40% - アクセント 6 25" xfId="305" xr:uid="{00000000-0005-0000-0000-000030010000}"/>
    <cellStyle name="40% - アクセント 6 3" xfId="306" xr:uid="{00000000-0005-0000-0000-000031010000}"/>
    <cellStyle name="40% - アクセント 6 3 2" xfId="307" xr:uid="{00000000-0005-0000-0000-000032010000}"/>
    <cellStyle name="40% - アクセント 6 4" xfId="308" xr:uid="{00000000-0005-0000-0000-000033010000}"/>
    <cellStyle name="40% - アクセント 6 5" xfId="309" xr:uid="{00000000-0005-0000-0000-000034010000}"/>
    <cellStyle name="40% - アクセント 6 6" xfId="310" xr:uid="{00000000-0005-0000-0000-000035010000}"/>
    <cellStyle name="40% - アクセント 6 7" xfId="311" xr:uid="{00000000-0005-0000-0000-000036010000}"/>
    <cellStyle name="40% - アクセント 6 8" xfId="312" xr:uid="{00000000-0005-0000-0000-000037010000}"/>
    <cellStyle name="40% - アクセント 6 9" xfId="313" xr:uid="{00000000-0005-0000-0000-000038010000}"/>
    <cellStyle name="60% - アクセント 1 10" xfId="314" xr:uid="{00000000-0005-0000-0000-000039010000}"/>
    <cellStyle name="60% - アクセント 1 11" xfId="315" xr:uid="{00000000-0005-0000-0000-00003A010000}"/>
    <cellStyle name="60% - アクセント 1 12" xfId="316" xr:uid="{00000000-0005-0000-0000-00003B010000}"/>
    <cellStyle name="60% - アクセント 1 13" xfId="317" xr:uid="{00000000-0005-0000-0000-00003C010000}"/>
    <cellStyle name="60% - アクセント 1 14" xfId="318" xr:uid="{00000000-0005-0000-0000-00003D010000}"/>
    <cellStyle name="60% - アクセント 1 15" xfId="319" xr:uid="{00000000-0005-0000-0000-00003E010000}"/>
    <cellStyle name="60% - アクセント 1 16" xfId="320" xr:uid="{00000000-0005-0000-0000-00003F010000}"/>
    <cellStyle name="60% - アクセント 1 17" xfId="321" xr:uid="{00000000-0005-0000-0000-000040010000}"/>
    <cellStyle name="60% - アクセント 1 18" xfId="322" xr:uid="{00000000-0005-0000-0000-000041010000}"/>
    <cellStyle name="60% - アクセント 1 19" xfId="323" xr:uid="{00000000-0005-0000-0000-000042010000}"/>
    <cellStyle name="60% - アクセント 1 2" xfId="324" xr:uid="{00000000-0005-0000-0000-000043010000}"/>
    <cellStyle name="60% - アクセント 1 2 2" xfId="325" xr:uid="{00000000-0005-0000-0000-000044010000}"/>
    <cellStyle name="60% - アクセント 1 20" xfId="326" xr:uid="{00000000-0005-0000-0000-000045010000}"/>
    <cellStyle name="60% - アクセント 1 21" xfId="327" xr:uid="{00000000-0005-0000-0000-000046010000}"/>
    <cellStyle name="60% - アクセント 1 22" xfId="328" xr:uid="{00000000-0005-0000-0000-000047010000}"/>
    <cellStyle name="60% - アクセント 1 23" xfId="329" xr:uid="{00000000-0005-0000-0000-000048010000}"/>
    <cellStyle name="60% - アクセント 1 24" xfId="330" xr:uid="{00000000-0005-0000-0000-000049010000}"/>
    <cellStyle name="60% - アクセント 1 25" xfId="331" xr:uid="{00000000-0005-0000-0000-00004A010000}"/>
    <cellStyle name="60% - アクセント 1 3" xfId="332" xr:uid="{00000000-0005-0000-0000-00004B010000}"/>
    <cellStyle name="60% - アクセント 1 3 2" xfId="333" xr:uid="{00000000-0005-0000-0000-00004C010000}"/>
    <cellStyle name="60% - アクセント 1 4" xfId="334" xr:uid="{00000000-0005-0000-0000-00004D010000}"/>
    <cellStyle name="60% - アクセント 1 5" xfId="335" xr:uid="{00000000-0005-0000-0000-00004E010000}"/>
    <cellStyle name="60% - アクセント 1 6" xfId="336" xr:uid="{00000000-0005-0000-0000-00004F010000}"/>
    <cellStyle name="60% - アクセント 1 7" xfId="337" xr:uid="{00000000-0005-0000-0000-000050010000}"/>
    <cellStyle name="60% - アクセント 1 8" xfId="338" xr:uid="{00000000-0005-0000-0000-000051010000}"/>
    <cellStyle name="60% - アクセント 1 9" xfId="339" xr:uid="{00000000-0005-0000-0000-000052010000}"/>
    <cellStyle name="60% - アクセント 2 10" xfId="340" xr:uid="{00000000-0005-0000-0000-000053010000}"/>
    <cellStyle name="60% - アクセント 2 11" xfId="341" xr:uid="{00000000-0005-0000-0000-000054010000}"/>
    <cellStyle name="60% - アクセント 2 12" xfId="342" xr:uid="{00000000-0005-0000-0000-000055010000}"/>
    <cellStyle name="60% - アクセント 2 13" xfId="343" xr:uid="{00000000-0005-0000-0000-000056010000}"/>
    <cellStyle name="60% - アクセント 2 14" xfId="344" xr:uid="{00000000-0005-0000-0000-000057010000}"/>
    <cellStyle name="60% - アクセント 2 15" xfId="345" xr:uid="{00000000-0005-0000-0000-000058010000}"/>
    <cellStyle name="60% - アクセント 2 16" xfId="346" xr:uid="{00000000-0005-0000-0000-000059010000}"/>
    <cellStyle name="60% - アクセント 2 17" xfId="347" xr:uid="{00000000-0005-0000-0000-00005A010000}"/>
    <cellStyle name="60% - アクセント 2 18" xfId="348" xr:uid="{00000000-0005-0000-0000-00005B010000}"/>
    <cellStyle name="60% - アクセント 2 19" xfId="349" xr:uid="{00000000-0005-0000-0000-00005C010000}"/>
    <cellStyle name="60% - アクセント 2 2" xfId="350" xr:uid="{00000000-0005-0000-0000-00005D010000}"/>
    <cellStyle name="60% - アクセント 2 2 2" xfId="351" xr:uid="{00000000-0005-0000-0000-00005E010000}"/>
    <cellStyle name="60% - アクセント 2 20" xfId="352" xr:uid="{00000000-0005-0000-0000-00005F010000}"/>
    <cellStyle name="60% - アクセント 2 21" xfId="353" xr:uid="{00000000-0005-0000-0000-000060010000}"/>
    <cellStyle name="60% - アクセント 2 22" xfId="354" xr:uid="{00000000-0005-0000-0000-000061010000}"/>
    <cellStyle name="60% - アクセント 2 23" xfId="355" xr:uid="{00000000-0005-0000-0000-000062010000}"/>
    <cellStyle name="60% - アクセント 2 24" xfId="356" xr:uid="{00000000-0005-0000-0000-000063010000}"/>
    <cellStyle name="60% - アクセント 2 25" xfId="357" xr:uid="{00000000-0005-0000-0000-000064010000}"/>
    <cellStyle name="60% - アクセント 2 3" xfId="358" xr:uid="{00000000-0005-0000-0000-000065010000}"/>
    <cellStyle name="60% - アクセント 2 3 2" xfId="359" xr:uid="{00000000-0005-0000-0000-000066010000}"/>
    <cellStyle name="60% - アクセント 2 4" xfId="360" xr:uid="{00000000-0005-0000-0000-000067010000}"/>
    <cellStyle name="60% - アクセント 2 5" xfId="361" xr:uid="{00000000-0005-0000-0000-000068010000}"/>
    <cellStyle name="60% - アクセント 2 6" xfId="362" xr:uid="{00000000-0005-0000-0000-000069010000}"/>
    <cellStyle name="60% - アクセント 2 7" xfId="363" xr:uid="{00000000-0005-0000-0000-00006A010000}"/>
    <cellStyle name="60% - アクセント 2 8" xfId="364" xr:uid="{00000000-0005-0000-0000-00006B010000}"/>
    <cellStyle name="60% - アクセント 2 9" xfId="365" xr:uid="{00000000-0005-0000-0000-00006C010000}"/>
    <cellStyle name="60% - アクセント 3 10" xfId="366" xr:uid="{00000000-0005-0000-0000-00006D010000}"/>
    <cellStyle name="60% - アクセント 3 11" xfId="367" xr:uid="{00000000-0005-0000-0000-00006E010000}"/>
    <cellStyle name="60% - アクセント 3 12" xfId="368" xr:uid="{00000000-0005-0000-0000-00006F010000}"/>
    <cellStyle name="60% - アクセント 3 13" xfId="369" xr:uid="{00000000-0005-0000-0000-000070010000}"/>
    <cellStyle name="60% - アクセント 3 14" xfId="370" xr:uid="{00000000-0005-0000-0000-000071010000}"/>
    <cellStyle name="60% - アクセント 3 15" xfId="371" xr:uid="{00000000-0005-0000-0000-000072010000}"/>
    <cellStyle name="60% - アクセント 3 16" xfId="372" xr:uid="{00000000-0005-0000-0000-000073010000}"/>
    <cellStyle name="60% - アクセント 3 17" xfId="373" xr:uid="{00000000-0005-0000-0000-000074010000}"/>
    <cellStyle name="60% - アクセント 3 18" xfId="374" xr:uid="{00000000-0005-0000-0000-000075010000}"/>
    <cellStyle name="60% - アクセント 3 19" xfId="375" xr:uid="{00000000-0005-0000-0000-000076010000}"/>
    <cellStyle name="60% - アクセント 3 2" xfId="376" xr:uid="{00000000-0005-0000-0000-000077010000}"/>
    <cellStyle name="60% - アクセント 3 2 2" xfId="377" xr:uid="{00000000-0005-0000-0000-000078010000}"/>
    <cellStyle name="60% - アクセント 3 20" xfId="378" xr:uid="{00000000-0005-0000-0000-000079010000}"/>
    <cellStyle name="60% - アクセント 3 21" xfId="379" xr:uid="{00000000-0005-0000-0000-00007A010000}"/>
    <cellStyle name="60% - アクセント 3 22" xfId="380" xr:uid="{00000000-0005-0000-0000-00007B010000}"/>
    <cellStyle name="60% - アクセント 3 23" xfId="381" xr:uid="{00000000-0005-0000-0000-00007C010000}"/>
    <cellStyle name="60% - アクセント 3 24" xfId="382" xr:uid="{00000000-0005-0000-0000-00007D010000}"/>
    <cellStyle name="60% - アクセント 3 25" xfId="383" xr:uid="{00000000-0005-0000-0000-00007E010000}"/>
    <cellStyle name="60% - アクセント 3 3" xfId="384" xr:uid="{00000000-0005-0000-0000-00007F010000}"/>
    <cellStyle name="60% - アクセント 3 3 2" xfId="385" xr:uid="{00000000-0005-0000-0000-000080010000}"/>
    <cellStyle name="60% - アクセント 3 4" xfId="386" xr:uid="{00000000-0005-0000-0000-000081010000}"/>
    <cellStyle name="60% - アクセント 3 5" xfId="387" xr:uid="{00000000-0005-0000-0000-000082010000}"/>
    <cellStyle name="60% - アクセント 3 6" xfId="388" xr:uid="{00000000-0005-0000-0000-000083010000}"/>
    <cellStyle name="60% - アクセント 3 7" xfId="389" xr:uid="{00000000-0005-0000-0000-000084010000}"/>
    <cellStyle name="60% - アクセント 3 8" xfId="390" xr:uid="{00000000-0005-0000-0000-000085010000}"/>
    <cellStyle name="60% - アクセント 3 9" xfId="391" xr:uid="{00000000-0005-0000-0000-000086010000}"/>
    <cellStyle name="60% - アクセント 4 10" xfId="392" xr:uid="{00000000-0005-0000-0000-000087010000}"/>
    <cellStyle name="60% - アクセント 4 11" xfId="393" xr:uid="{00000000-0005-0000-0000-000088010000}"/>
    <cellStyle name="60% - アクセント 4 12" xfId="394" xr:uid="{00000000-0005-0000-0000-000089010000}"/>
    <cellStyle name="60% - アクセント 4 13" xfId="395" xr:uid="{00000000-0005-0000-0000-00008A010000}"/>
    <cellStyle name="60% - アクセント 4 14" xfId="396" xr:uid="{00000000-0005-0000-0000-00008B010000}"/>
    <cellStyle name="60% - アクセント 4 15" xfId="397" xr:uid="{00000000-0005-0000-0000-00008C010000}"/>
    <cellStyle name="60% - アクセント 4 16" xfId="398" xr:uid="{00000000-0005-0000-0000-00008D010000}"/>
    <cellStyle name="60% - アクセント 4 17" xfId="399" xr:uid="{00000000-0005-0000-0000-00008E010000}"/>
    <cellStyle name="60% - アクセント 4 18" xfId="400" xr:uid="{00000000-0005-0000-0000-00008F010000}"/>
    <cellStyle name="60% - アクセント 4 19" xfId="401" xr:uid="{00000000-0005-0000-0000-000090010000}"/>
    <cellStyle name="60% - アクセント 4 2" xfId="402" xr:uid="{00000000-0005-0000-0000-000091010000}"/>
    <cellStyle name="60% - アクセント 4 2 2" xfId="403" xr:uid="{00000000-0005-0000-0000-000092010000}"/>
    <cellStyle name="60% - アクセント 4 20" xfId="404" xr:uid="{00000000-0005-0000-0000-000093010000}"/>
    <cellStyle name="60% - アクセント 4 21" xfId="405" xr:uid="{00000000-0005-0000-0000-000094010000}"/>
    <cellStyle name="60% - アクセント 4 22" xfId="406" xr:uid="{00000000-0005-0000-0000-000095010000}"/>
    <cellStyle name="60% - アクセント 4 23" xfId="407" xr:uid="{00000000-0005-0000-0000-000096010000}"/>
    <cellStyle name="60% - アクセント 4 24" xfId="408" xr:uid="{00000000-0005-0000-0000-000097010000}"/>
    <cellStyle name="60% - アクセント 4 25" xfId="409" xr:uid="{00000000-0005-0000-0000-000098010000}"/>
    <cellStyle name="60% - アクセント 4 3" xfId="410" xr:uid="{00000000-0005-0000-0000-000099010000}"/>
    <cellStyle name="60% - アクセント 4 3 2" xfId="411" xr:uid="{00000000-0005-0000-0000-00009A010000}"/>
    <cellStyle name="60% - アクセント 4 4" xfId="412" xr:uid="{00000000-0005-0000-0000-00009B010000}"/>
    <cellStyle name="60% - アクセント 4 5" xfId="413" xr:uid="{00000000-0005-0000-0000-00009C010000}"/>
    <cellStyle name="60% - アクセント 4 6" xfId="414" xr:uid="{00000000-0005-0000-0000-00009D010000}"/>
    <cellStyle name="60% - アクセント 4 7" xfId="415" xr:uid="{00000000-0005-0000-0000-00009E010000}"/>
    <cellStyle name="60% - アクセント 4 8" xfId="416" xr:uid="{00000000-0005-0000-0000-00009F010000}"/>
    <cellStyle name="60% - アクセント 4 9" xfId="417" xr:uid="{00000000-0005-0000-0000-0000A0010000}"/>
    <cellStyle name="60% - アクセント 5 10" xfId="418" xr:uid="{00000000-0005-0000-0000-0000A1010000}"/>
    <cellStyle name="60% - アクセント 5 11" xfId="419" xr:uid="{00000000-0005-0000-0000-0000A2010000}"/>
    <cellStyle name="60% - アクセント 5 12" xfId="420" xr:uid="{00000000-0005-0000-0000-0000A3010000}"/>
    <cellStyle name="60% - アクセント 5 13" xfId="421" xr:uid="{00000000-0005-0000-0000-0000A4010000}"/>
    <cellStyle name="60% - アクセント 5 14" xfId="422" xr:uid="{00000000-0005-0000-0000-0000A5010000}"/>
    <cellStyle name="60% - アクセント 5 15" xfId="423" xr:uid="{00000000-0005-0000-0000-0000A6010000}"/>
    <cellStyle name="60% - アクセント 5 16" xfId="424" xr:uid="{00000000-0005-0000-0000-0000A7010000}"/>
    <cellStyle name="60% - アクセント 5 17" xfId="425" xr:uid="{00000000-0005-0000-0000-0000A8010000}"/>
    <cellStyle name="60% - アクセント 5 18" xfId="426" xr:uid="{00000000-0005-0000-0000-0000A9010000}"/>
    <cellStyle name="60% - アクセント 5 19" xfId="427" xr:uid="{00000000-0005-0000-0000-0000AA010000}"/>
    <cellStyle name="60% - アクセント 5 2" xfId="428" xr:uid="{00000000-0005-0000-0000-0000AB010000}"/>
    <cellStyle name="60% - アクセント 5 2 2" xfId="429" xr:uid="{00000000-0005-0000-0000-0000AC010000}"/>
    <cellStyle name="60% - アクセント 5 20" xfId="430" xr:uid="{00000000-0005-0000-0000-0000AD010000}"/>
    <cellStyle name="60% - アクセント 5 21" xfId="431" xr:uid="{00000000-0005-0000-0000-0000AE010000}"/>
    <cellStyle name="60% - アクセント 5 22" xfId="432" xr:uid="{00000000-0005-0000-0000-0000AF010000}"/>
    <cellStyle name="60% - アクセント 5 23" xfId="433" xr:uid="{00000000-0005-0000-0000-0000B0010000}"/>
    <cellStyle name="60% - アクセント 5 24" xfId="434" xr:uid="{00000000-0005-0000-0000-0000B1010000}"/>
    <cellStyle name="60% - アクセント 5 25" xfId="435" xr:uid="{00000000-0005-0000-0000-0000B2010000}"/>
    <cellStyle name="60% - アクセント 5 3" xfId="436" xr:uid="{00000000-0005-0000-0000-0000B3010000}"/>
    <cellStyle name="60% - アクセント 5 3 2" xfId="437" xr:uid="{00000000-0005-0000-0000-0000B4010000}"/>
    <cellStyle name="60% - アクセント 5 4" xfId="438" xr:uid="{00000000-0005-0000-0000-0000B5010000}"/>
    <cellStyle name="60% - アクセント 5 5" xfId="439" xr:uid="{00000000-0005-0000-0000-0000B6010000}"/>
    <cellStyle name="60% - アクセント 5 6" xfId="440" xr:uid="{00000000-0005-0000-0000-0000B7010000}"/>
    <cellStyle name="60% - アクセント 5 7" xfId="441" xr:uid="{00000000-0005-0000-0000-0000B8010000}"/>
    <cellStyle name="60% - アクセント 5 8" xfId="442" xr:uid="{00000000-0005-0000-0000-0000B9010000}"/>
    <cellStyle name="60% - アクセント 5 9" xfId="443" xr:uid="{00000000-0005-0000-0000-0000BA010000}"/>
    <cellStyle name="60% - アクセント 6 10" xfId="444" xr:uid="{00000000-0005-0000-0000-0000BB010000}"/>
    <cellStyle name="60% - アクセント 6 11" xfId="445" xr:uid="{00000000-0005-0000-0000-0000BC010000}"/>
    <cellStyle name="60% - アクセント 6 12" xfId="446" xr:uid="{00000000-0005-0000-0000-0000BD010000}"/>
    <cellStyle name="60% - アクセント 6 13" xfId="447" xr:uid="{00000000-0005-0000-0000-0000BE010000}"/>
    <cellStyle name="60% - アクセント 6 14" xfId="448" xr:uid="{00000000-0005-0000-0000-0000BF010000}"/>
    <cellStyle name="60% - アクセント 6 15" xfId="449" xr:uid="{00000000-0005-0000-0000-0000C0010000}"/>
    <cellStyle name="60% - アクセント 6 16" xfId="450" xr:uid="{00000000-0005-0000-0000-0000C1010000}"/>
    <cellStyle name="60% - アクセント 6 17" xfId="451" xr:uid="{00000000-0005-0000-0000-0000C2010000}"/>
    <cellStyle name="60% - アクセント 6 18" xfId="452" xr:uid="{00000000-0005-0000-0000-0000C3010000}"/>
    <cellStyle name="60% - アクセント 6 19" xfId="453" xr:uid="{00000000-0005-0000-0000-0000C4010000}"/>
    <cellStyle name="60% - アクセント 6 2" xfId="454" xr:uid="{00000000-0005-0000-0000-0000C5010000}"/>
    <cellStyle name="60% - アクセント 6 2 2" xfId="455" xr:uid="{00000000-0005-0000-0000-0000C6010000}"/>
    <cellStyle name="60% - アクセント 6 20" xfId="456" xr:uid="{00000000-0005-0000-0000-0000C7010000}"/>
    <cellStyle name="60% - アクセント 6 21" xfId="457" xr:uid="{00000000-0005-0000-0000-0000C8010000}"/>
    <cellStyle name="60% - アクセント 6 22" xfId="458" xr:uid="{00000000-0005-0000-0000-0000C9010000}"/>
    <cellStyle name="60% - アクセント 6 23" xfId="459" xr:uid="{00000000-0005-0000-0000-0000CA010000}"/>
    <cellStyle name="60% - アクセント 6 24" xfId="460" xr:uid="{00000000-0005-0000-0000-0000CB010000}"/>
    <cellStyle name="60% - アクセント 6 25" xfId="461" xr:uid="{00000000-0005-0000-0000-0000CC010000}"/>
    <cellStyle name="60% - アクセント 6 3" xfId="462" xr:uid="{00000000-0005-0000-0000-0000CD010000}"/>
    <cellStyle name="60% - アクセント 6 3 2" xfId="463" xr:uid="{00000000-0005-0000-0000-0000CE010000}"/>
    <cellStyle name="60% - アクセント 6 4" xfId="464" xr:uid="{00000000-0005-0000-0000-0000CF010000}"/>
    <cellStyle name="60% - アクセント 6 5" xfId="465" xr:uid="{00000000-0005-0000-0000-0000D0010000}"/>
    <cellStyle name="60% - アクセント 6 6" xfId="466" xr:uid="{00000000-0005-0000-0000-0000D1010000}"/>
    <cellStyle name="60% - アクセント 6 7" xfId="467" xr:uid="{00000000-0005-0000-0000-0000D2010000}"/>
    <cellStyle name="60% - アクセント 6 8" xfId="468" xr:uid="{00000000-0005-0000-0000-0000D3010000}"/>
    <cellStyle name="60% - アクセント 6 9" xfId="469" xr:uid="{00000000-0005-0000-0000-0000D4010000}"/>
    <cellStyle name="アクセント 1 10" xfId="470" xr:uid="{00000000-0005-0000-0000-0000D5010000}"/>
    <cellStyle name="アクセント 1 11" xfId="471" xr:uid="{00000000-0005-0000-0000-0000D6010000}"/>
    <cellStyle name="アクセント 1 12" xfId="472" xr:uid="{00000000-0005-0000-0000-0000D7010000}"/>
    <cellStyle name="アクセント 1 13" xfId="473" xr:uid="{00000000-0005-0000-0000-0000D8010000}"/>
    <cellStyle name="アクセント 1 14" xfId="474" xr:uid="{00000000-0005-0000-0000-0000D9010000}"/>
    <cellStyle name="アクセント 1 15" xfId="475" xr:uid="{00000000-0005-0000-0000-0000DA010000}"/>
    <cellStyle name="アクセント 1 16" xfId="476" xr:uid="{00000000-0005-0000-0000-0000DB010000}"/>
    <cellStyle name="アクセント 1 17" xfId="477" xr:uid="{00000000-0005-0000-0000-0000DC010000}"/>
    <cellStyle name="アクセント 1 18" xfId="478" xr:uid="{00000000-0005-0000-0000-0000DD010000}"/>
    <cellStyle name="アクセント 1 19" xfId="479" xr:uid="{00000000-0005-0000-0000-0000DE010000}"/>
    <cellStyle name="アクセント 1 2" xfId="480" xr:uid="{00000000-0005-0000-0000-0000DF010000}"/>
    <cellStyle name="アクセント 1 2 2" xfId="481" xr:uid="{00000000-0005-0000-0000-0000E0010000}"/>
    <cellStyle name="アクセント 1 20" xfId="482" xr:uid="{00000000-0005-0000-0000-0000E1010000}"/>
    <cellStyle name="アクセント 1 21" xfId="483" xr:uid="{00000000-0005-0000-0000-0000E2010000}"/>
    <cellStyle name="アクセント 1 22" xfId="484" xr:uid="{00000000-0005-0000-0000-0000E3010000}"/>
    <cellStyle name="アクセント 1 23" xfId="485" xr:uid="{00000000-0005-0000-0000-0000E4010000}"/>
    <cellStyle name="アクセント 1 24" xfId="486" xr:uid="{00000000-0005-0000-0000-0000E5010000}"/>
    <cellStyle name="アクセント 1 25" xfId="487" xr:uid="{00000000-0005-0000-0000-0000E6010000}"/>
    <cellStyle name="アクセント 1 3" xfId="488" xr:uid="{00000000-0005-0000-0000-0000E7010000}"/>
    <cellStyle name="アクセント 1 3 2" xfId="489" xr:uid="{00000000-0005-0000-0000-0000E8010000}"/>
    <cellStyle name="アクセント 1 4" xfId="490" xr:uid="{00000000-0005-0000-0000-0000E9010000}"/>
    <cellStyle name="アクセント 1 5" xfId="491" xr:uid="{00000000-0005-0000-0000-0000EA010000}"/>
    <cellStyle name="アクセント 1 6" xfId="492" xr:uid="{00000000-0005-0000-0000-0000EB010000}"/>
    <cellStyle name="アクセント 1 7" xfId="493" xr:uid="{00000000-0005-0000-0000-0000EC010000}"/>
    <cellStyle name="アクセント 1 8" xfId="494" xr:uid="{00000000-0005-0000-0000-0000ED010000}"/>
    <cellStyle name="アクセント 1 9" xfId="495" xr:uid="{00000000-0005-0000-0000-0000EE010000}"/>
    <cellStyle name="アクセント 2 10" xfId="496" xr:uid="{00000000-0005-0000-0000-0000EF010000}"/>
    <cellStyle name="アクセント 2 11" xfId="497" xr:uid="{00000000-0005-0000-0000-0000F0010000}"/>
    <cellStyle name="アクセント 2 12" xfId="498" xr:uid="{00000000-0005-0000-0000-0000F1010000}"/>
    <cellStyle name="アクセント 2 13" xfId="499" xr:uid="{00000000-0005-0000-0000-0000F2010000}"/>
    <cellStyle name="アクセント 2 14" xfId="500" xr:uid="{00000000-0005-0000-0000-0000F3010000}"/>
    <cellStyle name="アクセント 2 15" xfId="501" xr:uid="{00000000-0005-0000-0000-0000F4010000}"/>
    <cellStyle name="アクセント 2 16" xfId="502" xr:uid="{00000000-0005-0000-0000-0000F5010000}"/>
    <cellStyle name="アクセント 2 17" xfId="503" xr:uid="{00000000-0005-0000-0000-0000F6010000}"/>
    <cellStyle name="アクセント 2 18" xfId="504" xr:uid="{00000000-0005-0000-0000-0000F7010000}"/>
    <cellStyle name="アクセント 2 19" xfId="505" xr:uid="{00000000-0005-0000-0000-0000F8010000}"/>
    <cellStyle name="アクセント 2 2" xfId="506" xr:uid="{00000000-0005-0000-0000-0000F9010000}"/>
    <cellStyle name="アクセント 2 2 2" xfId="507" xr:uid="{00000000-0005-0000-0000-0000FA010000}"/>
    <cellStyle name="アクセント 2 20" xfId="508" xr:uid="{00000000-0005-0000-0000-0000FB010000}"/>
    <cellStyle name="アクセント 2 21" xfId="509" xr:uid="{00000000-0005-0000-0000-0000FC010000}"/>
    <cellStyle name="アクセント 2 22" xfId="510" xr:uid="{00000000-0005-0000-0000-0000FD010000}"/>
    <cellStyle name="アクセント 2 23" xfId="511" xr:uid="{00000000-0005-0000-0000-0000FE010000}"/>
    <cellStyle name="アクセント 2 24" xfId="512" xr:uid="{00000000-0005-0000-0000-0000FF010000}"/>
    <cellStyle name="アクセント 2 25" xfId="513" xr:uid="{00000000-0005-0000-0000-000000020000}"/>
    <cellStyle name="アクセント 2 3" xfId="514" xr:uid="{00000000-0005-0000-0000-000001020000}"/>
    <cellStyle name="アクセント 2 3 2" xfId="515" xr:uid="{00000000-0005-0000-0000-000002020000}"/>
    <cellStyle name="アクセント 2 4" xfId="516" xr:uid="{00000000-0005-0000-0000-000003020000}"/>
    <cellStyle name="アクセント 2 5" xfId="517" xr:uid="{00000000-0005-0000-0000-000004020000}"/>
    <cellStyle name="アクセント 2 6" xfId="518" xr:uid="{00000000-0005-0000-0000-000005020000}"/>
    <cellStyle name="アクセント 2 7" xfId="519" xr:uid="{00000000-0005-0000-0000-000006020000}"/>
    <cellStyle name="アクセント 2 8" xfId="520" xr:uid="{00000000-0005-0000-0000-000007020000}"/>
    <cellStyle name="アクセント 2 9" xfId="521" xr:uid="{00000000-0005-0000-0000-000008020000}"/>
    <cellStyle name="アクセント 3 10" xfId="522" xr:uid="{00000000-0005-0000-0000-000009020000}"/>
    <cellStyle name="アクセント 3 11" xfId="523" xr:uid="{00000000-0005-0000-0000-00000A020000}"/>
    <cellStyle name="アクセント 3 12" xfId="524" xr:uid="{00000000-0005-0000-0000-00000B020000}"/>
    <cellStyle name="アクセント 3 13" xfId="525" xr:uid="{00000000-0005-0000-0000-00000C020000}"/>
    <cellStyle name="アクセント 3 14" xfId="526" xr:uid="{00000000-0005-0000-0000-00000D020000}"/>
    <cellStyle name="アクセント 3 15" xfId="527" xr:uid="{00000000-0005-0000-0000-00000E020000}"/>
    <cellStyle name="アクセント 3 16" xfId="528" xr:uid="{00000000-0005-0000-0000-00000F020000}"/>
    <cellStyle name="アクセント 3 17" xfId="529" xr:uid="{00000000-0005-0000-0000-000010020000}"/>
    <cellStyle name="アクセント 3 18" xfId="530" xr:uid="{00000000-0005-0000-0000-000011020000}"/>
    <cellStyle name="アクセント 3 19" xfId="531" xr:uid="{00000000-0005-0000-0000-000012020000}"/>
    <cellStyle name="アクセント 3 2" xfId="532" xr:uid="{00000000-0005-0000-0000-000013020000}"/>
    <cellStyle name="アクセント 3 2 2" xfId="533" xr:uid="{00000000-0005-0000-0000-000014020000}"/>
    <cellStyle name="アクセント 3 20" xfId="534" xr:uid="{00000000-0005-0000-0000-000015020000}"/>
    <cellStyle name="アクセント 3 21" xfId="535" xr:uid="{00000000-0005-0000-0000-000016020000}"/>
    <cellStyle name="アクセント 3 22" xfId="536" xr:uid="{00000000-0005-0000-0000-000017020000}"/>
    <cellStyle name="アクセント 3 23" xfId="537" xr:uid="{00000000-0005-0000-0000-000018020000}"/>
    <cellStyle name="アクセント 3 24" xfId="538" xr:uid="{00000000-0005-0000-0000-000019020000}"/>
    <cellStyle name="アクセント 3 25" xfId="539" xr:uid="{00000000-0005-0000-0000-00001A020000}"/>
    <cellStyle name="アクセント 3 3" xfId="540" xr:uid="{00000000-0005-0000-0000-00001B020000}"/>
    <cellStyle name="アクセント 3 3 2" xfId="541" xr:uid="{00000000-0005-0000-0000-00001C020000}"/>
    <cellStyle name="アクセント 3 4" xfId="542" xr:uid="{00000000-0005-0000-0000-00001D020000}"/>
    <cellStyle name="アクセント 3 5" xfId="543" xr:uid="{00000000-0005-0000-0000-00001E020000}"/>
    <cellStyle name="アクセント 3 6" xfId="544" xr:uid="{00000000-0005-0000-0000-00001F020000}"/>
    <cellStyle name="アクセント 3 7" xfId="545" xr:uid="{00000000-0005-0000-0000-000020020000}"/>
    <cellStyle name="アクセント 3 8" xfId="546" xr:uid="{00000000-0005-0000-0000-000021020000}"/>
    <cellStyle name="アクセント 3 9" xfId="547" xr:uid="{00000000-0005-0000-0000-000022020000}"/>
    <cellStyle name="アクセント 4 10" xfId="548" xr:uid="{00000000-0005-0000-0000-000023020000}"/>
    <cellStyle name="アクセント 4 11" xfId="549" xr:uid="{00000000-0005-0000-0000-000024020000}"/>
    <cellStyle name="アクセント 4 12" xfId="550" xr:uid="{00000000-0005-0000-0000-000025020000}"/>
    <cellStyle name="アクセント 4 13" xfId="551" xr:uid="{00000000-0005-0000-0000-000026020000}"/>
    <cellStyle name="アクセント 4 14" xfId="552" xr:uid="{00000000-0005-0000-0000-000027020000}"/>
    <cellStyle name="アクセント 4 15" xfId="553" xr:uid="{00000000-0005-0000-0000-000028020000}"/>
    <cellStyle name="アクセント 4 16" xfId="554" xr:uid="{00000000-0005-0000-0000-000029020000}"/>
    <cellStyle name="アクセント 4 17" xfId="555" xr:uid="{00000000-0005-0000-0000-00002A020000}"/>
    <cellStyle name="アクセント 4 18" xfId="556" xr:uid="{00000000-0005-0000-0000-00002B020000}"/>
    <cellStyle name="アクセント 4 19" xfId="557" xr:uid="{00000000-0005-0000-0000-00002C020000}"/>
    <cellStyle name="アクセント 4 2" xfId="558" xr:uid="{00000000-0005-0000-0000-00002D020000}"/>
    <cellStyle name="アクセント 4 2 2" xfId="559" xr:uid="{00000000-0005-0000-0000-00002E020000}"/>
    <cellStyle name="アクセント 4 20" xfId="560" xr:uid="{00000000-0005-0000-0000-00002F020000}"/>
    <cellStyle name="アクセント 4 21" xfId="561" xr:uid="{00000000-0005-0000-0000-000030020000}"/>
    <cellStyle name="アクセント 4 22" xfId="562" xr:uid="{00000000-0005-0000-0000-000031020000}"/>
    <cellStyle name="アクセント 4 23" xfId="563" xr:uid="{00000000-0005-0000-0000-000032020000}"/>
    <cellStyle name="アクセント 4 24" xfId="564" xr:uid="{00000000-0005-0000-0000-000033020000}"/>
    <cellStyle name="アクセント 4 25" xfId="565" xr:uid="{00000000-0005-0000-0000-000034020000}"/>
    <cellStyle name="アクセント 4 3" xfId="566" xr:uid="{00000000-0005-0000-0000-000035020000}"/>
    <cellStyle name="アクセント 4 3 2" xfId="567" xr:uid="{00000000-0005-0000-0000-000036020000}"/>
    <cellStyle name="アクセント 4 4" xfId="568" xr:uid="{00000000-0005-0000-0000-000037020000}"/>
    <cellStyle name="アクセント 4 5" xfId="569" xr:uid="{00000000-0005-0000-0000-000038020000}"/>
    <cellStyle name="アクセント 4 6" xfId="570" xr:uid="{00000000-0005-0000-0000-000039020000}"/>
    <cellStyle name="アクセント 4 7" xfId="571" xr:uid="{00000000-0005-0000-0000-00003A020000}"/>
    <cellStyle name="アクセント 4 8" xfId="572" xr:uid="{00000000-0005-0000-0000-00003B020000}"/>
    <cellStyle name="アクセント 4 9" xfId="573" xr:uid="{00000000-0005-0000-0000-00003C020000}"/>
    <cellStyle name="アクセント 5 10" xfId="574" xr:uid="{00000000-0005-0000-0000-00003D020000}"/>
    <cellStyle name="アクセント 5 11" xfId="575" xr:uid="{00000000-0005-0000-0000-00003E020000}"/>
    <cellStyle name="アクセント 5 12" xfId="576" xr:uid="{00000000-0005-0000-0000-00003F020000}"/>
    <cellStyle name="アクセント 5 13" xfId="577" xr:uid="{00000000-0005-0000-0000-000040020000}"/>
    <cellStyle name="アクセント 5 14" xfId="578" xr:uid="{00000000-0005-0000-0000-000041020000}"/>
    <cellStyle name="アクセント 5 15" xfId="579" xr:uid="{00000000-0005-0000-0000-000042020000}"/>
    <cellStyle name="アクセント 5 16" xfId="580" xr:uid="{00000000-0005-0000-0000-000043020000}"/>
    <cellStyle name="アクセント 5 17" xfId="581" xr:uid="{00000000-0005-0000-0000-000044020000}"/>
    <cellStyle name="アクセント 5 18" xfId="582" xr:uid="{00000000-0005-0000-0000-000045020000}"/>
    <cellStyle name="アクセント 5 19" xfId="583" xr:uid="{00000000-0005-0000-0000-000046020000}"/>
    <cellStyle name="アクセント 5 2" xfId="584" xr:uid="{00000000-0005-0000-0000-000047020000}"/>
    <cellStyle name="アクセント 5 2 2" xfId="585" xr:uid="{00000000-0005-0000-0000-000048020000}"/>
    <cellStyle name="アクセント 5 20" xfId="586" xr:uid="{00000000-0005-0000-0000-000049020000}"/>
    <cellStyle name="アクセント 5 21" xfId="587" xr:uid="{00000000-0005-0000-0000-00004A020000}"/>
    <cellStyle name="アクセント 5 22" xfId="588" xr:uid="{00000000-0005-0000-0000-00004B020000}"/>
    <cellStyle name="アクセント 5 23" xfId="589" xr:uid="{00000000-0005-0000-0000-00004C020000}"/>
    <cellStyle name="アクセント 5 24" xfId="590" xr:uid="{00000000-0005-0000-0000-00004D020000}"/>
    <cellStyle name="アクセント 5 25" xfId="591" xr:uid="{00000000-0005-0000-0000-00004E020000}"/>
    <cellStyle name="アクセント 5 3" xfId="592" xr:uid="{00000000-0005-0000-0000-00004F020000}"/>
    <cellStyle name="アクセント 5 3 2" xfId="593" xr:uid="{00000000-0005-0000-0000-000050020000}"/>
    <cellStyle name="アクセント 5 4" xfId="594" xr:uid="{00000000-0005-0000-0000-000051020000}"/>
    <cellStyle name="アクセント 5 5" xfId="595" xr:uid="{00000000-0005-0000-0000-000052020000}"/>
    <cellStyle name="アクセント 5 6" xfId="596" xr:uid="{00000000-0005-0000-0000-000053020000}"/>
    <cellStyle name="アクセント 5 7" xfId="597" xr:uid="{00000000-0005-0000-0000-000054020000}"/>
    <cellStyle name="アクセント 5 8" xfId="598" xr:uid="{00000000-0005-0000-0000-000055020000}"/>
    <cellStyle name="アクセント 5 9" xfId="599" xr:uid="{00000000-0005-0000-0000-000056020000}"/>
    <cellStyle name="アクセント 6 10" xfId="600" xr:uid="{00000000-0005-0000-0000-000057020000}"/>
    <cellStyle name="アクセント 6 11" xfId="601" xr:uid="{00000000-0005-0000-0000-000058020000}"/>
    <cellStyle name="アクセント 6 12" xfId="602" xr:uid="{00000000-0005-0000-0000-000059020000}"/>
    <cellStyle name="アクセント 6 13" xfId="603" xr:uid="{00000000-0005-0000-0000-00005A020000}"/>
    <cellStyle name="アクセント 6 14" xfId="604" xr:uid="{00000000-0005-0000-0000-00005B020000}"/>
    <cellStyle name="アクセント 6 15" xfId="605" xr:uid="{00000000-0005-0000-0000-00005C020000}"/>
    <cellStyle name="アクセント 6 16" xfId="606" xr:uid="{00000000-0005-0000-0000-00005D020000}"/>
    <cellStyle name="アクセント 6 17" xfId="607" xr:uid="{00000000-0005-0000-0000-00005E020000}"/>
    <cellStyle name="アクセント 6 18" xfId="608" xr:uid="{00000000-0005-0000-0000-00005F020000}"/>
    <cellStyle name="アクセント 6 19" xfId="609" xr:uid="{00000000-0005-0000-0000-000060020000}"/>
    <cellStyle name="アクセント 6 2" xfId="610" xr:uid="{00000000-0005-0000-0000-000061020000}"/>
    <cellStyle name="アクセント 6 2 2" xfId="611" xr:uid="{00000000-0005-0000-0000-000062020000}"/>
    <cellStyle name="アクセント 6 20" xfId="612" xr:uid="{00000000-0005-0000-0000-000063020000}"/>
    <cellStyle name="アクセント 6 21" xfId="613" xr:uid="{00000000-0005-0000-0000-000064020000}"/>
    <cellStyle name="アクセント 6 22" xfId="614" xr:uid="{00000000-0005-0000-0000-000065020000}"/>
    <cellStyle name="アクセント 6 23" xfId="615" xr:uid="{00000000-0005-0000-0000-000066020000}"/>
    <cellStyle name="アクセント 6 24" xfId="616" xr:uid="{00000000-0005-0000-0000-000067020000}"/>
    <cellStyle name="アクセント 6 25" xfId="617" xr:uid="{00000000-0005-0000-0000-000068020000}"/>
    <cellStyle name="アクセント 6 3" xfId="618" xr:uid="{00000000-0005-0000-0000-000069020000}"/>
    <cellStyle name="アクセント 6 3 2" xfId="619" xr:uid="{00000000-0005-0000-0000-00006A020000}"/>
    <cellStyle name="アクセント 6 4" xfId="620" xr:uid="{00000000-0005-0000-0000-00006B020000}"/>
    <cellStyle name="アクセント 6 5" xfId="621" xr:uid="{00000000-0005-0000-0000-00006C020000}"/>
    <cellStyle name="アクセント 6 6" xfId="622" xr:uid="{00000000-0005-0000-0000-00006D020000}"/>
    <cellStyle name="アクセント 6 7" xfId="623" xr:uid="{00000000-0005-0000-0000-00006E020000}"/>
    <cellStyle name="アクセント 6 8" xfId="624" xr:uid="{00000000-0005-0000-0000-00006F020000}"/>
    <cellStyle name="アクセント 6 9" xfId="625" xr:uid="{00000000-0005-0000-0000-000070020000}"/>
    <cellStyle name="タイトル 10" xfId="626" xr:uid="{00000000-0005-0000-0000-000071020000}"/>
    <cellStyle name="タイトル 11" xfId="627" xr:uid="{00000000-0005-0000-0000-000072020000}"/>
    <cellStyle name="タイトル 12" xfId="628" xr:uid="{00000000-0005-0000-0000-000073020000}"/>
    <cellStyle name="タイトル 13" xfId="629" xr:uid="{00000000-0005-0000-0000-000074020000}"/>
    <cellStyle name="タイトル 14" xfId="630" xr:uid="{00000000-0005-0000-0000-000075020000}"/>
    <cellStyle name="タイトル 15" xfId="631" xr:uid="{00000000-0005-0000-0000-000076020000}"/>
    <cellStyle name="タイトル 16" xfId="632" xr:uid="{00000000-0005-0000-0000-000077020000}"/>
    <cellStyle name="タイトル 17" xfId="633" xr:uid="{00000000-0005-0000-0000-000078020000}"/>
    <cellStyle name="タイトル 18" xfId="634" xr:uid="{00000000-0005-0000-0000-000079020000}"/>
    <cellStyle name="タイトル 19" xfId="635" xr:uid="{00000000-0005-0000-0000-00007A020000}"/>
    <cellStyle name="タイトル 2" xfId="636" xr:uid="{00000000-0005-0000-0000-00007B020000}"/>
    <cellStyle name="タイトル 2 2" xfId="637" xr:uid="{00000000-0005-0000-0000-00007C020000}"/>
    <cellStyle name="タイトル 20" xfId="638" xr:uid="{00000000-0005-0000-0000-00007D020000}"/>
    <cellStyle name="タイトル 21" xfId="639" xr:uid="{00000000-0005-0000-0000-00007E020000}"/>
    <cellStyle name="タイトル 22" xfId="640" xr:uid="{00000000-0005-0000-0000-00007F020000}"/>
    <cellStyle name="タイトル 23" xfId="641" xr:uid="{00000000-0005-0000-0000-000080020000}"/>
    <cellStyle name="タイトル 24" xfId="642" xr:uid="{00000000-0005-0000-0000-000081020000}"/>
    <cellStyle name="タイトル 25" xfId="643" xr:uid="{00000000-0005-0000-0000-000082020000}"/>
    <cellStyle name="タイトル 3" xfId="644" xr:uid="{00000000-0005-0000-0000-000083020000}"/>
    <cellStyle name="タイトル 3 2" xfId="645" xr:uid="{00000000-0005-0000-0000-000084020000}"/>
    <cellStyle name="タイトル 4" xfId="646" xr:uid="{00000000-0005-0000-0000-000085020000}"/>
    <cellStyle name="タイトル 5" xfId="647" xr:uid="{00000000-0005-0000-0000-000086020000}"/>
    <cellStyle name="タイトル 6" xfId="648" xr:uid="{00000000-0005-0000-0000-000087020000}"/>
    <cellStyle name="タイトル 7" xfId="649" xr:uid="{00000000-0005-0000-0000-000088020000}"/>
    <cellStyle name="タイトル 8" xfId="650" xr:uid="{00000000-0005-0000-0000-000089020000}"/>
    <cellStyle name="タイトル 9" xfId="651" xr:uid="{00000000-0005-0000-0000-00008A020000}"/>
    <cellStyle name="チェック セル 10" xfId="652" xr:uid="{00000000-0005-0000-0000-00008B020000}"/>
    <cellStyle name="チェック セル 11" xfId="653" xr:uid="{00000000-0005-0000-0000-00008C020000}"/>
    <cellStyle name="チェック セル 12" xfId="654" xr:uid="{00000000-0005-0000-0000-00008D020000}"/>
    <cellStyle name="チェック セル 13" xfId="655" xr:uid="{00000000-0005-0000-0000-00008E020000}"/>
    <cellStyle name="チェック セル 14" xfId="656" xr:uid="{00000000-0005-0000-0000-00008F020000}"/>
    <cellStyle name="チェック セル 15" xfId="657" xr:uid="{00000000-0005-0000-0000-000090020000}"/>
    <cellStyle name="チェック セル 16" xfId="658" xr:uid="{00000000-0005-0000-0000-000091020000}"/>
    <cellStyle name="チェック セル 17" xfId="659" xr:uid="{00000000-0005-0000-0000-000092020000}"/>
    <cellStyle name="チェック セル 18" xfId="660" xr:uid="{00000000-0005-0000-0000-000093020000}"/>
    <cellStyle name="チェック セル 19" xfId="661" xr:uid="{00000000-0005-0000-0000-000094020000}"/>
    <cellStyle name="チェック セル 2" xfId="662" xr:uid="{00000000-0005-0000-0000-000095020000}"/>
    <cellStyle name="チェック セル 2 2" xfId="663" xr:uid="{00000000-0005-0000-0000-000096020000}"/>
    <cellStyle name="チェック セル 20" xfId="664" xr:uid="{00000000-0005-0000-0000-000097020000}"/>
    <cellStyle name="チェック セル 21" xfId="665" xr:uid="{00000000-0005-0000-0000-000098020000}"/>
    <cellStyle name="チェック セル 22" xfId="666" xr:uid="{00000000-0005-0000-0000-000099020000}"/>
    <cellStyle name="チェック セル 23" xfId="667" xr:uid="{00000000-0005-0000-0000-00009A020000}"/>
    <cellStyle name="チェック セル 24" xfId="668" xr:uid="{00000000-0005-0000-0000-00009B020000}"/>
    <cellStyle name="チェック セル 25" xfId="669" xr:uid="{00000000-0005-0000-0000-00009C020000}"/>
    <cellStyle name="チェック セル 3" xfId="670" xr:uid="{00000000-0005-0000-0000-00009D020000}"/>
    <cellStyle name="チェック セル 3 2" xfId="671" xr:uid="{00000000-0005-0000-0000-00009E020000}"/>
    <cellStyle name="チェック セル 4" xfId="672" xr:uid="{00000000-0005-0000-0000-00009F020000}"/>
    <cellStyle name="チェック セル 5" xfId="673" xr:uid="{00000000-0005-0000-0000-0000A0020000}"/>
    <cellStyle name="チェック セル 6" xfId="674" xr:uid="{00000000-0005-0000-0000-0000A1020000}"/>
    <cellStyle name="チェック セル 7" xfId="675" xr:uid="{00000000-0005-0000-0000-0000A2020000}"/>
    <cellStyle name="チェック セル 8" xfId="676" xr:uid="{00000000-0005-0000-0000-0000A3020000}"/>
    <cellStyle name="チェック セル 9" xfId="677" xr:uid="{00000000-0005-0000-0000-0000A4020000}"/>
    <cellStyle name="どちらでもない 10" xfId="678" xr:uid="{00000000-0005-0000-0000-0000A5020000}"/>
    <cellStyle name="どちらでもない 11" xfId="679" xr:uid="{00000000-0005-0000-0000-0000A6020000}"/>
    <cellStyle name="どちらでもない 12" xfId="680" xr:uid="{00000000-0005-0000-0000-0000A7020000}"/>
    <cellStyle name="どちらでもない 13" xfId="681" xr:uid="{00000000-0005-0000-0000-0000A8020000}"/>
    <cellStyle name="どちらでもない 14" xfId="682" xr:uid="{00000000-0005-0000-0000-0000A9020000}"/>
    <cellStyle name="どちらでもない 15" xfId="683" xr:uid="{00000000-0005-0000-0000-0000AA020000}"/>
    <cellStyle name="どちらでもない 16" xfId="684" xr:uid="{00000000-0005-0000-0000-0000AB020000}"/>
    <cellStyle name="どちらでもない 17" xfId="685" xr:uid="{00000000-0005-0000-0000-0000AC020000}"/>
    <cellStyle name="どちらでもない 18" xfId="686" xr:uid="{00000000-0005-0000-0000-0000AD020000}"/>
    <cellStyle name="どちらでもない 19" xfId="687" xr:uid="{00000000-0005-0000-0000-0000AE020000}"/>
    <cellStyle name="どちらでもない 2" xfId="688" xr:uid="{00000000-0005-0000-0000-0000AF020000}"/>
    <cellStyle name="どちらでもない 2 2" xfId="689" xr:uid="{00000000-0005-0000-0000-0000B0020000}"/>
    <cellStyle name="どちらでもない 20" xfId="690" xr:uid="{00000000-0005-0000-0000-0000B1020000}"/>
    <cellStyle name="どちらでもない 21" xfId="691" xr:uid="{00000000-0005-0000-0000-0000B2020000}"/>
    <cellStyle name="どちらでもない 22" xfId="692" xr:uid="{00000000-0005-0000-0000-0000B3020000}"/>
    <cellStyle name="どちらでもない 23" xfId="693" xr:uid="{00000000-0005-0000-0000-0000B4020000}"/>
    <cellStyle name="どちらでもない 24" xfId="694" xr:uid="{00000000-0005-0000-0000-0000B5020000}"/>
    <cellStyle name="どちらでもない 25" xfId="695" xr:uid="{00000000-0005-0000-0000-0000B6020000}"/>
    <cellStyle name="どちらでもない 3" xfId="696" xr:uid="{00000000-0005-0000-0000-0000B7020000}"/>
    <cellStyle name="どちらでもない 3 2" xfId="697" xr:uid="{00000000-0005-0000-0000-0000B8020000}"/>
    <cellStyle name="どちらでもない 4" xfId="698" xr:uid="{00000000-0005-0000-0000-0000B9020000}"/>
    <cellStyle name="どちらでもない 5" xfId="699" xr:uid="{00000000-0005-0000-0000-0000BA020000}"/>
    <cellStyle name="どちらでもない 6" xfId="700" xr:uid="{00000000-0005-0000-0000-0000BB020000}"/>
    <cellStyle name="どちらでもない 7" xfId="701" xr:uid="{00000000-0005-0000-0000-0000BC020000}"/>
    <cellStyle name="どちらでもない 8" xfId="702" xr:uid="{00000000-0005-0000-0000-0000BD020000}"/>
    <cellStyle name="どちらでもない 9" xfId="703" xr:uid="{00000000-0005-0000-0000-0000BE020000}"/>
    <cellStyle name="パーセント 2" xfId="704" xr:uid="{00000000-0005-0000-0000-0000BF020000}"/>
    <cellStyle name="パーセント 2 2" xfId="705" xr:uid="{00000000-0005-0000-0000-0000C0020000}"/>
    <cellStyle name="パーセント 2 2 2" xfId="706" xr:uid="{00000000-0005-0000-0000-0000C1020000}"/>
    <cellStyle name="パーセント 2 3" xfId="707" xr:uid="{00000000-0005-0000-0000-0000C2020000}"/>
    <cellStyle name="パーセント 2 3 2" xfId="1550" xr:uid="{00000000-0005-0000-0000-0000C3020000}"/>
    <cellStyle name="パーセント 2 3 2 2" xfId="1551" xr:uid="{00000000-0005-0000-0000-0000C4020000}"/>
    <cellStyle name="パーセント 2 3 3" xfId="1552" xr:uid="{00000000-0005-0000-0000-0000C5020000}"/>
    <cellStyle name="パーセント 2 3 3 2" xfId="1553" xr:uid="{00000000-0005-0000-0000-0000C6020000}"/>
    <cellStyle name="パーセント 2 3 4" xfId="1554" xr:uid="{00000000-0005-0000-0000-0000C7020000}"/>
    <cellStyle name="パーセント 2 4" xfId="1555" xr:uid="{00000000-0005-0000-0000-0000C8020000}"/>
    <cellStyle name="パーセント 2 4 2" xfId="1548" xr:uid="{00000000-0005-0000-0000-0000C9020000}"/>
    <cellStyle name="パーセント 3" xfId="708" xr:uid="{00000000-0005-0000-0000-0000CA020000}"/>
    <cellStyle name="パーセント 3 2" xfId="1556" xr:uid="{00000000-0005-0000-0000-0000CB020000}"/>
    <cellStyle name="パーセント 4" xfId="709" xr:uid="{00000000-0005-0000-0000-0000CC020000}"/>
    <cellStyle name="パーセント 5" xfId="710" xr:uid="{00000000-0005-0000-0000-0000CD020000}"/>
    <cellStyle name="ハイパーリンク 2" xfId="1557" xr:uid="{00000000-0005-0000-0000-0000CE020000}"/>
    <cellStyle name="メモ 10" xfId="711" xr:uid="{00000000-0005-0000-0000-0000CF020000}"/>
    <cellStyle name="メモ 11" xfId="712" xr:uid="{00000000-0005-0000-0000-0000D0020000}"/>
    <cellStyle name="メモ 12" xfId="713" xr:uid="{00000000-0005-0000-0000-0000D1020000}"/>
    <cellStyle name="メモ 13" xfId="714" xr:uid="{00000000-0005-0000-0000-0000D2020000}"/>
    <cellStyle name="メモ 14" xfId="715" xr:uid="{00000000-0005-0000-0000-0000D3020000}"/>
    <cellStyle name="メモ 15" xfId="716" xr:uid="{00000000-0005-0000-0000-0000D4020000}"/>
    <cellStyle name="メモ 16" xfId="717" xr:uid="{00000000-0005-0000-0000-0000D5020000}"/>
    <cellStyle name="メモ 17" xfId="718" xr:uid="{00000000-0005-0000-0000-0000D6020000}"/>
    <cellStyle name="メモ 18" xfId="719" xr:uid="{00000000-0005-0000-0000-0000D7020000}"/>
    <cellStyle name="メモ 19" xfId="720" xr:uid="{00000000-0005-0000-0000-0000D8020000}"/>
    <cellStyle name="メモ 2" xfId="721" xr:uid="{00000000-0005-0000-0000-0000D9020000}"/>
    <cellStyle name="メモ 2 2" xfId="722" xr:uid="{00000000-0005-0000-0000-0000DA020000}"/>
    <cellStyle name="メモ 2 2 2" xfId="723" xr:uid="{00000000-0005-0000-0000-0000DB020000}"/>
    <cellStyle name="メモ 2 2 2 2" xfId="1390" xr:uid="{00000000-0005-0000-0000-0000DC020000}"/>
    <cellStyle name="メモ 2 2 2 2 2" xfId="1391" xr:uid="{00000000-0005-0000-0000-0000DD020000}"/>
    <cellStyle name="メモ 2 2 2 3" xfId="1392" xr:uid="{00000000-0005-0000-0000-0000DE020000}"/>
    <cellStyle name="メモ 2 2 3" xfId="724" xr:uid="{00000000-0005-0000-0000-0000DF020000}"/>
    <cellStyle name="メモ 2 2 3 2" xfId="1393" xr:uid="{00000000-0005-0000-0000-0000E0020000}"/>
    <cellStyle name="メモ 20" xfId="725" xr:uid="{00000000-0005-0000-0000-0000E1020000}"/>
    <cellStyle name="メモ 21" xfId="726" xr:uid="{00000000-0005-0000-0000-0000E2020000}"/>
    <cellStyle name="メモ 22" xfId="727" xr:uid="{00000000-0005-0000-0000-0000E3020000}"/>
    <cellStyle name="メモ 23" xfId="728" xr:uid="{00000000-0005-0000-0000-0000E4020000}"/>
    <cellStyle name="メモ 24" xfId="729" xr:uid="{00000000-0005-0000-0000-0000E5020000}"/>
    <cellStyle name="メモ 25" xfId="730" xr:uid="{00000000-0005-0000-0000-0000E6020000}"/>
    <cellStyle name="メモ 3" xfId="731" xr:uid="{00000000-0005-0000-0000-0000E7020000}"/>
    <cellStyle name="メモ 3 2" xfId="732" xr:uid="{00000000-0005-0000-0000-0000E8020000}"/>
    <cellStyle name="メモ 3 2 2" xfId="1394" xr:uid="{00000000-0005-0000-0000-0000E9020000}"/>
    <cellStyle name="メモ 3 2 2 2" xfId="1395" xr:uid="{00000000-0005-0000-0000-0000EA020000}"/>
    <cellStyle name="メモ 3 2 3" xfId="1396" xr:uid="{00000000-0005-0000-0000-0000EB020000}"/>
    <cellStyle name="メモ 3 3" xfId="733" xr:uid="{00000000-0005-0000-0000-0000EC020000}"/>
    <cellStyle name="メモ 3 3 2" xfId="1397" xr:uid="{00000000-0005-0000-0000-0000ED020000}"/>
    <cellStyle name="メモ 4" xfId="734" xr:uid="{00000000-0005-0000-0000-0000EE020000}"/>
    <cellStyle name="メモ 4 2" xfId="735" xr:uid="{00000000-0005-0000-0000-0000EF020000}"/>
    <cellStyle name="メモ 4 2 2" xfId="1398" xr:uid="{00000000-0005-0000-0000-0000F0020000}"/>
    <cellStyle name="メモ 4 2 2 2" xfId="1399" xr:uid="{00000000-0005-0000-0000-0000F1020000}"/>
    <cellStyle name="メモ 4 2 3" xfId="1400" xr:uid="{00000000-0005-0000-0000-0000F2020000}"/>
    <cellStyle name="メモ 4 3" xfId="736" xr:uid="{00000000-0005-0000-0000-0000F3020000}"/>
    <cellStyle name="メモ 4 3 2" xfId="1401" xr:uid="{00000000-0005-0000-0000-0000F4020000}"/>
    <cellStyle name="メモ 5" xfId="737" xr:uid="{00000000-0005-0000-0000-0000F5020000}"/>
    <cellStyle name="メモ 6" xfId="738" xr:uid="{00000000-0005-0000-0000-0000F6020000}"/>
    <cellStyle name="メモ 7" xfId="739" xr:uid="{00000000-0005-0000-0000-0000F7020000}"/>
    <cellStyle name="メモ 8" xfId="740" xr:uid="{00000000-0005-0000-0000-0000F8020000}"/>
    <cellStyle name="メモ 9" xfId="741" xr:uid="{00000000-0005-0000-0000-0000F9020000}"/>
    <cellStyle name="リンク セル 10" xfId="742" xr:uid="{00000000-0005-0000-0000-0000FA020000}"/>
    <cellStyle name="リンク セル 11" xfId="743" xr:uid="{00000000-0005-0000-0000-0000FB020000}"/>
    <cellStyle name="リンク セル 12" xfId="744" xr:uid="{00000000-0005-0000-0000-0000FC020000}"/>
    <cellStyle name="リンク セル 13" xfId="745" xr:uid="{00000000-0005-0000-0000-0000FD020000}"/>
    <cellStyle name="リンク セル 14" xfId="746" xr:uid="{00000000-0005-0000-0000-0000FE020000}"/>
    <cellStyle name="リンク セル 15" xfId="747" xr:uid="{00000000-0005-0000-0000-0000FF020000}"/>
    <cellStyle name="リンク セル 16" xfId="748" xr:uid="{00000000-0005-0000-0000-000000030000}"/>
    <cellStyle name="リンク セル 17" xfId="749" xr:uid="{00000000-0005-0000-0000-000001030000}"/>
    <cellStyle name="リンク セル 18" xfId="750" xr:uid="{00000000-0005-0000-0000-000002030000}"/>
    <cellStyle name="リンク セル 19" xfId="751" xr:uid="{00000000-0005-0000-0000-000003030000}"/>
    <cellStyle name="リンク セル 2" xfId="752" xr:uid="{00000000-0005-0000-0000-000004030000}"/>
    <cellStyle name="リンク セル 2 2" xfId="753" xr:uid="{00000000-0005-0000-0000-000005030000}"/>
    <cellStyle name="リンク セル 20" xfId="754" xr:uid="{00000000-0005-0000-0000-000006030000}"/>
    <cellStyle name="リンク セル 21" xfId="755" xr:uid="{00000000-0005-0000-0000-000007030000}"/>
    <cellStyle name="リンク セル 22" xfId="756" xr:uid="{00000000-0005-0000-0000-000008030000}"/>
    <cellStyle name="リンク セル 23" xfId="757" xr:uid="{00000000-0005-0000-0000-000009030000}"/>
    <cellStyle name="リンク セル 24" xfId="758" xr:uid="{00000000-0005-0000-0000-00000A030000}"/>
    <cellStyle name="リンク セル 25" xfId="759" xr:uid="{00000000-0005-0000-0000-00000B030000}"/>
    <cellStyle name="リンク セル 3" xfId="760" xr:uid="{00000000-0005-0000-0000-00000C030000}"/>
    <cellStyle name="リンク セル 3 2" xfId="761" xr:uid="{00000000-0005-0000-0000-00000D030000}"/>
    <cellStyle name="リンク セル 4" xfId="762" xr:uid="{00000000-0005-0000-0000-00000E030000}"/>
    <cellStyle name="リンク セル 5" xfId="763" xr:uid="{00000000-0005-0000-0000-00000F030000}"/>
    <cellStyle name="リンク セル 6" xfId="764" xr:uid="{00000000-0005-0000-0000-000010030000}"/>
    <cellStyle name="リンク セル 7" xfId="765" xr:uid="{00000000-0005-0000-0000-000011030000}"/>
    <cellStyle name="リンク セル 8" xfId="766" xr:uid="{00000000-0005-0000-0000-000012030000}"/>
    <cellStyle name="リンク セル 9" xfId="767" xr:uid="{00000000-0005-0000-0000-000013030000}"/>
    <cellStyle name="悪い 10" xfId="768" xr:uid="{00000000-0005-0000-0000-000014030000}"/>
    <cellStyle name="悪い 11" xfId="769" xr:uid="{00000000-0005-0000-0000-000015030000}"/>
    <cellStyle name="悪い 12" xfId="770" xr:uid="{00000000-0005-0000-0000-000016030000}"/>
    <cellStyle name="悪い 13" xfId="771" xr:uid="{00000000-0005-0000-0000-000017030000}"/>
    <cellStyle name="悪い 14" xfId="772" xr:uid="{00000000-0005-0000-0000-000018030000}"/>
    <cellStyle name="悪い 15" xfId="773" xr:uid="{00000000-0005-0000-0000-000019030000}"/>
    <cellStyle name="悪い 16" xfId="774" xr:uid="{00000000-0005-0000-0000-00001A030000}"/>
    <cellStyle name="悪い 17" xfId="775" xr:uid="{00000000-0005-0000-0000-00001B030000}"/>
    <cellStyle name="悪い 18" xfId="776" xr:uid="{00000000-0005-0000-0000-00001C030000}"/>
    <cellStyle name="悪い 19" xfId="777" xr:uid="{00000000-0005-0000-0000-00001D030000}"/>
    <cellStyle name="悪い 2" xfId="778" xr:uid="{00000000-0005-0000-0000-00001E030000}"/>
    <cellStyle name="悪い 2 2" xfId="779" xr:uid="{00000000-0005-0000-0000-00001F030000}"/>
    <cellStyle name="悪い 2 3" xfId="1402" xr:uid="{00000000-0005-0000-0000-000020030000}"/>
    <cellStyle name="悪い 20" xfId="780" xr:uid="{00000000-0005-0000-0000-000021030000}"/>
    <cellStyle name="悪い 21" xfId="781" xr:uid="{00000000-0005-0000-0000-000022030000}"/>
    <cellStyle name="悪い 22" xfId="782" xr:uid="{00000000-0005-0000-0000-000023030000}"/>
    <cellStyle name="悪い 23" xfId="783" xr:uid="{00000000-0005-0000-0000-000024030000}"/>
    <cellStyle name="悪い 24" xfId="784" xr:uid="{00000000-0005-0000-0000-000025030000}"/>
    <cellStyle name="悪い 25" xfId="785" xr:uid="{00000000-0005-0000-0000-000026030000}"/>
    <cellStyle name="悪い 3" xfId="786" xr:uid="{00000000-0005-0000-0000-000027030000}"/>
    <cellStyle name="悪い 3 2" xfId="787" xr:uid="{00000000-0005-0000-0000-000028030000}"/>
    <cellStyle name="悪い 4" xfId="788" xr:uid="{00000000-0005-0000-0000-000029030000}"/>
    <cellStyle name="悪い 5" xfId="789" xr:uid="{00000000-0005-0000-0000-00002A030000}"/>
    <cellStyle name="悪い 6" xfId="790" xr:uid="{00000000-0005-0000-0000-00002B030000}"/>
    <cellStyle name="悪い 7" xfId="791" xr:uid="{00000000-0005-0000-0000-00002C030000}"/>
    <cellStyle name="悪い 8" xfId="792" xr:uid="{00000000-0005-0000-0000-00002D030000}"/>
    <cellStyle name="悪い 9" xfId="793" xr:uid="{00000000-0005-0000-0000-00002E030000}"/>
    <cellStyle name="計算 10" xfId="794" xr:uid="{00000000-0005-0000-0000-00002F030000}"/>
    <cellStyle name="計算 11" xfId="795" xr:uid="{00000000-0005-0000-0000-000030030000}"/>
    <cellStyle name="計算 12" xfId="796" xr:uid="{00000000-0005-0000-0000-000031030000}"/>
    <cellStyle name="計算 13" xfId="797" xr:uid="{00000000-0005-0000-0000-000032030000}"/>
    <cellStyle name="計算 14" xfId="798" xr:uid="{00000000-0005-0000-0000-000033030000}"/>
    <cellStyle name="計算 15" xfId="799" xr:uid="{00000000-0005-0000-0000-000034030000}"/>
    <cellStyle name="計算 16" xfId="800" xr:uid="{00000000-0005-0000-0000-000035030000}"/>
    <cellStyle name="計算 17" xfId="801" xr:uid="{00000000-0005-0000-0000-000036030000}"/>
    <cellStyle name="計算 18" xfId="802" xr:uid="{00000000-0005-0000-0000-000037030000}"/>
    <cellStyle name="計算 19" xfId="803" xr:uid="{00000000-0005-0000-0000-000038030000}"/>
    <cellStyle name="計算 2" xfId="804" xr:uid="{00000000-0005-0000-0000-000039030000}"/>
    <cellStyle name="計算 2 2" xfId="805" xr:uid="{00000000-0005-0000-0000-00003A030000}"/>
    <cellStyle name="計算 2 2 2" xfId="806" xr:uid="{00000000-0005-0000-0000-00003B030000}"/>
    <cellStyle name="計算 2 2 2 2" xfId="1403" xr:uid="{00000000-0005-0000-0000-00003C030000}"/>
    <cellStyle name="計算 2 2 2 2 2" xfId="1404" xr:uid="{00000000-0005-0000-0000-00003D030000}"/>
    <cellStyle name="計算 2 2 2 3" xfId="1405" xr:uid="{00000000-0005-0000-0000-00003E030000}"/>
    <cellStyle name="計算 2 2 3" xfId="807" xr:uid="{00000000-0005-0000-0000-00003F030000}"/>
    <cellStyle name="計算 2 2 3 2" xfId="1406" xr:uid="{00000000-0005-0000-0000-000040030000}"/>
    <cellStyle name="計算 20" xfId="808" xr:uid="{00000000-0005-0000-0000-000041030000}"/>
    <cellStyle name="計算 21" xfId="809" xr:uid="{00000000-0005-0000-0000-000042030000}"/>
    <cellStyle name="計算 22" xfId="810" xr:uid="{00000000-0005-0000-0000-000043030000}"/>
    <cellStyle name="計算 23" xfId="811" xr:uid="{00000000-0005-0000-0000-000044030000}"/>
    <cellStyle name="計算 24" xfId="812" xr:uid="{00000000-0005-0000-0000-000045030000}"/>
    <cellStyle name="計算 25" xfId="813" xr:uid="{00000000-0005-0000-0000-000046030000}"/>
    <cellStyle name="計算 3" xfId="814" xr:uid="{00000000-0005-0000-0000-000047030000}"/>
    <cellStyle name="計算 3 2" xfId="815" xr:uid="{00000000-0005-0000-0000-000048030000}"/>
    <cellStyle name="計算 3 2 2" xfId="1407" xr:uid="{00000000-0005-0000-0000-000049030000}"/>
    <cellStyle name="計算 3 2 2 2" xfId="1408" xr:uid="{00000000-0005-0000-0000-00004A030000}"/>
    <cellStyle name="計算 3 2 3" xfId="1409" xr:uid="{00000000-0005-0000-0000-00004B030000}"/>
    <cellStyle name="計算 3 3" xfId="816" xr:uid="{00000000-0005-0000-0000-00004C030000}"/>
    <cellStyle name="計算 3 3 2" xfId="1410" xr:uid="{00000000-0005-0000-0000-00004D030000}"/>
    <cellStyle name="計算 4" xfId="817" xr:uid="{00000000-0005-0000-0000-00004E030000}"/>
    <cellStyle name="計算 4 2" xfId="818" xr:uid="{00000000-0005-0000-0000-00004F030000}"/>
    <cellStyle name="計算 4 2 2" xfId="1411" xr:uid="{00000000-0005-0000-0000-000050030000}"/>
    <cellStyle name="計算 4 2 2 2" xfId="1412" xr:uid="{00000000-0005-0000-0000-000051030000}"/>
    <cellStyle name="計算 4 2 3" xfId="1413" xr:uid="{00000000-0005-0000-0000-000052030000}"/>
    <cellStyle name="計算 4 3" xfId="819" xr:uid="{00000000-0005-0000-0000-000053030000}"/>
    <cellStyle name="計算 4 3 2" xfId="1414" xr:uid="{00000000-0005-0000-0000-000054030000}"/>
    <cellStyle name="計算 5" xfId="820" xr:uid="{00000000-0005-0000-0000-000055030000}"/>
    <cellStyle name="計算 6" xfId="821" xr:uid="{00000000-0005-0000-0000-000056030000}"/>
    <cellStyle name="計算 7" xfId="822" xr:uid="{00000000-0005-0000-0000-000057030000}"/>
    <cellStyle name="計算 8" xfId="823" xr:uid="{00000000-0005-0000-0000-000058030000}"/>
    <cellStyle name="計算 9" xfId="824" xr:uid="{00000000-0005-0000-0000-000059030000}"/>
    <cellStyle name="警告文 10" xfId="825" xr:uid="{00000000-0005-0000-0000-00005A030000}"/>
    <cellStyle name="警告文 11" xfId="826" xr:uid="{00000000-0005-0000-0000-00005B030000}"/>
    <cellStyle name="警告文 12" xfId="827" xr:uid="{00000000-0005-0000-0000-00005C030000}"/>
    <cellStyle name="警告文 13" xfId="828" xr:uid="{00000000-0005-0000-0000-00005D030000}"/>
    <cellStyle name="警告文 14" xfId="829" xr:uid="{00000000-0005-0000-0000-00005E030000}"/>
    <cellStyle name="警告文 15" xfId="830" xr:uid="{00000000-0005-0000-0000-00005F030000}"/>
    <cellStyle name="警告文 16" xfId="831" xr:uid="{00000000-0005-0000-0000-000060030000}"/>
    <cellStyle name="警告文 17" xfId="832" xr:uid="{00000000-0005-0000-0000-000061030000}"/>
    <cellStyle name="警告文 18" xfId="833" xr:uid="{00000000-0005-0000-0000-000062030000}"/>
    <cellStyle name="警告文 19" xfId="834" xr:uid="{00000000-0005-0000-0000-000063030000}"/>
    <cellStyle name="警告文 2" xfId="835" xr:uid="{00000000-0005-0000-0000-000064030000}"/>
    <cellStyle name="警告文 2 2" xfId="836" xr:uid="{00000000-0005-0000-0000-000065030000}"/>
    <cellStyle name="警告文 20" xfId="837" xr:uid="{00000000-0005-0000-0000-000066030000}"/>
    <cellStyle name="警告文 21" xfId="838" xr:uid="{00000000-0005-0000-0000-000067030000}"/>
    <cellStyle name="警告文 22" xfId="839" xr:uid="{00000000-0005-0000-0000-000068030000}"/>
    <cellStyle name="警告文 23" xfId="840" xr:uid="{00000000-0005-0000-0000-000069030000}"/>
    <cellStyle name="警告文 24" xfId="841" xr:uid="{00000000-0005-0000-0000-00006A030000}"/>
    <cellStyle name="警告文 25" xfId="842" xr:uid="{00000000-0005-0000-0000-00006B030000}"/>
    <cellStyle name="警告文 3" xfId="843" xr:uid="{00000000-0005-0000-0000-00006C030000}"/>
    <cellStyle name="警告文 3 2" xfId="844" xr:uid="{00000000-0005-0000-0000-00006D030000}"/>
    <cellStyle name="警告文 4" xfId="845" xr:uid="{00000000-0005-0000-0000-00006E030000}"/>
    <cellStyle name="警告文 5" xfId="846" xr:uid="{00000000-0005-0000-0000-00006F030000}"/>
    <cellStyle name="警告文 6" xfId="847" xr:uid="{00000000-0005-0000-0000-000070030000}"/>
    <cellStyle name="警告文 7" xfId="848" xr:uid="{00000000-0005-0000-0000-000071030000}"/>
    <cellStyle name="警告文 8" xfId="849" xr:uid="{00000000-0005-0000-0000-000072030000}"/>
    <cellStyle name="警告文 9" xfId="850" xr:uid="{00000000-0005-0000-0000-000073030000}"/>
    <cellStyle name="桁区切り 2" xfId="851" xr:uid="{00000000-0005-0000-0000-000074030000}"/>
    <cellStyle name="桁区切り 2 2" xfId="852" xr:uid="{00000000-0005-0000-0000-000075030000}"/>
    <cellStyle name="桁区切り 2 2 2" xfId="853" xr:uid="{00000000-0005-0000-0000-000076030000}"/>
    <cellStyle name="桁区切り 2 3" xfId="854" xr:uid="{00000000-0005-0000-0000-000077030000}"/>
    <cellStyle name="桁区切り 2 4" xfId="1415" xr:uid="{00000000-0005-0000-0000-000078030000}"/>
    <cellStyle name="桁区切り 2 5" xfId="1416" xr:uid="{00000000-0005-0000-0000-000079030000}"/>
    <cellStyle name="桁区切り 2 5 2" xfId="1417" xr:uid="{00000000-0005-0000-0000-00007A030000}"/>
    <cellStyle name="桁区切り 2 5 3" xfId="1418" xr:uid="{00000000-0005-0000-0000-00007B030000}"/>
    <cellStyle name="桁区切り 2 5 3 2" xfId="1419" xr:uid="{00000000-0005-0000-0000-00007C030000}"/>
    <cellStyle name="桁区切り 2 6" xfId="1420" xr:uid="{00000000-0005-0000-0000-00007D030000}"/>
    <cellStyle name="桁区切り 2 6 2" xfId="1558" xr:uid="{00000000-0005-0000-0000-00007E030000}"/>
    <cellStyle name="桁区切り 2 7" xfId="1421" xr:uid="{00000000-0005-0000-0000-00007F030000}"/>
    <cellStyle name="桁区切り 2 8" xfId="1422" xr:uid="{00000000-0005-0000-0000-000080030000}"/>
    <cellStyle name="桁区切り 2 8 2" xfId="1423" xr:uid="{00000000-0005-0000-0000-000081030000}"/>
    <cellStyle name="桁区切り 2 8 2 2" xfId="1424" xr:uid="{00000000-0005-0000-0000-000082030000}"/>
    <cellStyle name="桁区切り 2 8 2 2 2" xfId="1425" xr:uid="{00000000-0005-0000-0000-000083030000}"/>
    <cellStyle name="桁区切り 2 8 2 2 2 2" xfId="1426" xr:uid="{00000000-0005-0000-0000-000084030000}"/>
    <cellStyle name="桁区切り 2 8 2 2 2 2 2" xfId="1427" xr:uid="{00000000-0005-0000-0000-000085030000}"/>
    <cellStyle name="桁区切り 2 8 2 3" xfId="1428" xr:uid="{00000000-0005-0000-0000-000086030000}"/>
    <cellStyle name="桁区切り 2 8 2 3 2" xfId="1429" xr:uid="{00000000-0005-0000-0000-000087030000}"/>
    <cellStyle name="桁区切り 2 8 2 3 2 2" xfId="1430" xr:uid="{00000000-0005-0000-0000-000088030000}"/>
    <cellStyle name="桁区切り 3" xfId="855" xr:uid="{00000000-0005-0000-0000-000089030000}"/>
    <cellStyle name="桁区切り 3 2" xfId="856" xr:uid="{00000000-0005-0000-0000-00008A030000}"/>
    <cellStyle name="桁区切り 3 5" xfId="1431" xr:uid="{00000000-0005-0000-0000-00008B030000}"/>
    <cellStyle name="桁区切り 4" xfId="857" xr:uid="{00000000-0005-0000-0000-00008C030000}"/>
    <cellStyle name="桁区切り 4 2" xfId="1432" xr:uid="{00000000-0005-0000-0000-00008D030000}"/>
    <cellStyle name="桁区切り 5" xfId="1433" xr:uid="{00000000-0005-0000-0000-00008E030000}"/>
    <cellStyle name="桁区切り 5 2" xfId="1559" xr:uid="{00000000-0005-0000-0000-00008F030000}"/>
    <cellStyle name="桁区切り 5 2 2" xfId="1560" xr:uid="{00000000-0005-0000-0000-000090030000}"/>
    <cellStyle name="桁区切り 5 3" xfId="1561" xr:uid="{00000000-0005-0000-0000-000091030000}"/>
    <cellStyle name="桁区切り 6" xfId="1434" xr:uid="{00000000-0005-0000-0000-000092030000}"/>
    <cellStyle name="桁区切り 7" xfId="1435" xr:uid="{00000000-0005-0000-0000-000093030000}"/>
    <cellStyle name="桁区切り 8" xfId="1436" xr:uid="{00000000-0005-0000-0000-000094030000}"/>
    <cellStyle name="桁区切り 8 2" xfId="1437" xr:uid="{00000000-0005-0000-0000-000095030000}"/>
    <cellStyle name="見出し 1 10" xfId="858" xr:uid="{00000000-0005-0000-0000-000096030000}"/>
    <cellStyle name="見出し 1 11" xfId="859" xr:uid="{00000000-0005-0000-0000-000097030000}"/>
    <cellStyle name="見出し 1 12" xfId="860" xr:uid="{00000000-0005-0000-0000-000098030000}"/>
    <cellStyle name="見出し 1 13" xfId="861" xr:uid="{00000000-0005-0000-0000-000099030000}"/>
    <cellStyle name="見出し 1 14" xfId="862" xr:uid="{00000000-0005-0000-0000-00009A030000}"/>
    <cellStyle name="見出し 1 15" xfId="863" xr:uid="{00000000-0005-0000-0000-00009B030000}"/>
    <cellStyle name="見出し 1 16" xfId="864" xr:uid="{00000000-0005-0000-0000-00009C030000}"/>
    <cellStyle name="見出し 1 17" xfId="865" xr:uid="{00000000-0005-0000-0000-00009D030000}"/>
    <cellStyle name="見出し 1 18" xfId="866" xr:uid="{00000000-0005-0000-0000-00009E030000}"/>
    <cellStyle name="見出し 1 19" xfId="867" xr:uid="{00000000-0005-0000-0000-00009F030000}"/>
    <cellStyle name="見出し 1 2" xfId="868" xr:uid="{00000000-0005-0000-0000-0000A0030000}"/>
    <cellStyle name="見出し 1 2 2" xfId="869" xr:uid="{00000000-0005-0000-0000-0000A1030000}"/>
    <cellStyle name="見出し 1 20" xfId="870" xr:uid="{00000000-0005-0000-0000-0000A2030000}"/>
    <cellStyle name="見出し 1 21" xfId="871" xr:uid="{00000000-0005-0000-0000-0000A3030000}"/>
    <cellStyle name="見出し 1 22" xfId="872" xr:uid="{00000000-0005-0000-0000-0000A4030000}"/>
    <cellStyle name="見出し 1 23" xfId="873" xr:uid="{00000000-0005-0000-0000-0000A5030000}"/>
    <cellStyle name="見出し 1 24" xfId="874" xr:uid="{00000000-0005-0000-0000-0000A6030000}"/>
    <cellStyle name="見出し 1 25" xfId="875" xr:uid="{00000000-0005-0000-0000-0000A7030000}"/>
    <cellStyle name="見出し 1 3" xfId="876" xr:uid="{00000000-0005-0000-0000-0000A8030000}"/>
    <cellStyle name="見出し 1 3 2" xfId="877" xr:uid="{00000000-0005-0000-0000-0000A9030000}"/>
    <cellStyle name="見出し 1 4" xfId="878" xr:uid="{00000000-0005-0000-0000-0000AA030000}"/>
    <cellStyle name="見出し 1 5" xfId="879" xr:uid="{00000000-0005-0000-0000-0000AB030000}"/>
    <cellStyle name="見出し 1 6" xfId="880" xr:uid="{00000000-0005-0000-0000-0000AC030000}"/>
    <cellStyle name="見出し 1 7" xfId="881" xr:uid="{00000000-0005-0000-0000-0000AD030000}"/>
    <cellStyle name="見出し 1 8" xfId="882" xr:uid="{00000000-0005-0000-0000-0000AE030000}"/>
    <cellStyle name="見出し 1 9" xfId="883" xr:uid="{00000000-0005-0000-0000-0000AF030000}"/>
    <cellStyle name="見出し 2 10" xfId="884" xr:uid="{00000000-0005-0000-0000-0000B0030000}"/>
    <cellStyle name="見出し 2 11" xfId="885" xr:uid="{00000000-0005-0000-0000-0000B1030000}"/>
    <cellStyle name="見出し 2 12" xfId="886" xr:uid="{00000000-0005-0000-0000-0000B2030000}"/>
    <cellStyle name="見出し 2 13" xfId="887" xr:uid="{00000000-0005-0000-0000-0000B3030000}"/>
    <cellStyle name="見出し 2 14" xfId="888" xr:uid="{00000000-0005-0000-0000-0000B4030000}"/>
    <cellStyle name="見出し 2 15" xfId="889" xr:uid="{00000000-0005-0000-0000-0000B5030000}"/>
    <cellStyle name="見出し 2 16" xfId="890" xr:uid="{00000000-0005-0000-0000-0000B6030000}"/>
    <cellStyle name="見出し 2 17" xfId="891" xr:uid="{00000000-0005-0000-0000-0000B7030000}"/>
    <cellStyle name="見出し 2 18" xfId="892" xr:uid="{00000000-0005-0000-0000-0000B8030000}"/>
    <cellStyle name="見出し 2 19" xfId="893" xr:uid="{00000000-0005-0000-0000-0000B9030000}"/>
    <cellStyle name="見出し 2 2" xfId="894" xr:uid="{00000000-0005-0000-0000-0000BA030000}"/>
    <cellStyle name="見出し 2 2 2" xfId="895" xr:uid="{00000000-0005-0000-0000-0000BB030000}"/>
    <cellStyle name="見出し 2 20" xfId="896" xr:uid="{00000000-0005-0000-0000-0000BC030000}"/>
    <cellStyle name="見出し 2 21" xfId="897" xr:uid="{00000000-0005-0000-0000-0000BD030000}"/>
    <cellStyle name="見出し 2 22" xfId="898" xr:uid="{00000000-0005-0000-0000-0000BE030000}"/>
    <cellStyle name="見出し 2 23" xfId="899" xr:uid="{00000000-0005-0000-0000-0000BF030000}"/>
    <cellStyle name="見出し 2 24" xfId="900" xr:uid="{00000000-0005-0000-0000-0000C0030000}"/>
    <cellStyle name="見出し 2 25" xfId="901" xr:uid="{00000000-0005-0000-0000-0000C1030000}"/>
    <cellStyle name="見出し 2 3" xfId="902" xr:uid="{00000000-0005-0000-0000-0000C2030000}"/>
    <cellStyle name="見出し 2 3 2" xfId="903" xr:uid="{00000000-0005-0000-0000-0000C3030000}"/>
    <cellStyle name="見出し 2 4" xfId="904" xr:uid="{00000000-0005-0000-0000-0000C4030000}"/>
    <cellStyle name="見出し 2 5" xfId="905" xr:uid="{00000000-0005-0000-0000-0000C5030000}"/>
    <cellStyle name="見出し 2 6" xfId="906" xr:uid="{00000000-0005-0000-0000-0000C6030000}"/>
    <cellStyle name="見出し 2 7" xfId="907" xr:uid="{00000000-0005-0000-0000-0000C7030000}"/>
    <cellStyle name="見出し 2 8" xfId="908" xr:uid="{00000000-0005-0000-0000-0000C8030000}"/>
    <cellStyle name="見出し 2 9" xfId="909" xr:uid="{00000000-0005-0000-0000-0000C9030000}"/>
    <cellStyle name="見出し 3 10" xfId="910" xr:uid="{00000000-0005-0000-0000-0000CA030000}"/>
    <cellStyle name="見出し 3 11" xfId="911" xr:uid="{00000000-0005-0000-0000-0000CB030000}"/>
    <cellStyle name="見出し 3 12" xfId="912" xr:uid="{00000000-0005-0000-0000-0000CC030000}"/>
    <cellStyle name="見出し 3 13" xfId="913" xr:uid="{00000000-0005-0000-0000-0000CD030000}"/>
    <cellStyle name="見出し 3 14" xfId="914" xr:uid="{00000000-0005-0000-0000-0000CE030000}"/>
    <cellStyle name="見出し 3 15" xfId="915" xr:uid="{00000000-0005-0000-0000-0000CF030000}"/>
    <cellStyle name="見出し 3 16" xfId="916" xr:uid="{00000000-0005-0000-0000-0000D0030000}"/>
    <cellStyle name="見出し 3 17" xfId="917" xr:uid="{00000000-0005-0000-0000-0000D1030000}"/>
    <cellStyle name="見出し 3 18" xfId="918" xr:uid="{00000000-0005-0000-0000-0000D2030000}"/>
    <cellStyle name="見出し 3 19" xfId="919" xr:uid="{00000000-0005-0000-0000-0000D3030000}"/>
    <cellStyle name="見出し 3 2" xfId="920" xr:uid="{00000000-0005-0000-0000-0000D4030000}"/>
    <cellStyle name="見出し 3 2 2" xfId="921" xr:uid="{00000000-0005-0000-0000-0000D5030000}"/>
    <cellStyle name="見出し 3 20" xfId="922" xr:uid="{00000000-0005-0000-0000-0000D6030000}"/>
    <cellStyle name="見出し 3 21" xfId="923" xr:uid="{00000000-0005-0000-0000-0000D7030000}"/>
    <cellStyle name="見出し 3 22" xfId="924" xr:uid="{00000000-0005-0000-0000-0000D8030000}"/>
    <cellStyle name="見出し 3 23" xfId="925" xr:uid="{00000000-0005-0000-0000-0000D9030000}"/>
    <cellStyle name="見出し 3 24" xfId="926" xr:uid="{00000000-0005-0000-0000-0000DA030000}"/>
    <cellStyle name="見出し 3 25" xfId="927" xr:uid="{00000000-0005-0000-0000-0000DB030000}"/>
    <cellStyle name="見出し 3 3" xfId="928" xr:uid="{00000000-0005-0000-0000-0000DC030000}"/>
    <cellStyle name="見出し 3 3 2" xfId="929" xr:uid="{00000000-0005-0000-0000-0000DD030000}"/>
    <cellStyle name="見出し 3 4" xfId="930" xr:uid="{00000000-0005-0000-0000-0000DE030000}"/>
    <cellStyle name="見出し 3 5" xfId="931" xr:uid="{00000000-0005-0000-0000-0000DF030000}"/>
    <cellStyle name="見出し 3 6" xfId="932" xr:uid="{00000000-0005-0000-0000-0000E0030000}"/>
    <cellStyle name="見出し 3 7" xfId="933" xr:uid="{00000000-0005-0000-0000-0000E1030000}"/>
    <cellStyle name="見出し 3 8" xfId="934" xr:uid="{00000000-0005-0000-0000-0000E2030000}"/>
    <cellStyle name="見出し 3 9" xfId="935" xr:uid="{00000000-0005-0000-0000-0000E3030000}"/>
    <cellStyle name="見出し 4 10" xfId="936" xr:uid="{00000000-0005-0000-0000-0000E4030000}"/>
    <cellStyle name="見出し 4 11" xfId="937" xr:uid="{00000000-0005-0000-0000-0000E5030000}"/>
    <cellStyle name="見出し 4 12" xfId="938" xr:uid="{00000000-0005-0000-0000-0000E6030000}"/>
    <cellStyle name="見出し 4 13" xfId="939" xr:uid="{00000000-0005-0000-0000-0000E7030000}"/>
    <cellStyle name="見出し 4 14" xfId="940" xr:uid="{00000000-0005-0000-0000-0000E8030000}"/>
    <cellStyle name="見出し 4 15" xfId="941" xr:uid="{00000000-0005-0000-0000-0000E9030000}"/>
    <cellStyle name="見出し 4 16" xfId="942" xr:uid="{00000000-0005-0000-0000-0000EA030000}"/>
    <cellStyle name="見出し 4 17" xfId="943" xr:uid="{00000000-0005-0000-0000-0000EB030000}"/>
    <cellStyle name="見出し 4 18" xfId="944" xr:uid="{00000000-0005-0000-0000-0000EC030000}"/>
    <cellStyle name="見出し 4 19" xfId="945" xr:uid="{00000000-0005-0000-0000-0000ED030000}"/>
    <cellStyle name="見出し 4 2" xfId="946" xr:uid="{00000000-0005-0000-0000-0000EE030000}"/>
    <cellStyle name="見出し 4 2 2" xfId="947" xr:uid="{00000000-0005-0000-0000-0000EF030000}"/>
    <cellStyle name="見出し 4 20" xfId="948" xr:uid="{00000000-0005-0000-0000-0000F0030000}"/>
    <cellStyle name="見出し 4 21" xfId="949" xr:uid="{00000000-0005-0000-0000-0000F1030000}"/>
    <cellStyle name="見出し 4 22" xfId="950" xr:uid="{00000000-0005-0000-0000-0000F2030000}"/>
    <cellStyle name="見出し 4 23" xfId="951" xr:uid="{00000000-0005-0000-0000-0000F3030000}"/>
    <cellStyle name="見出し 4 24" xfId="952" xr:uid="{00000000-0005-0000-0000-0000F4030000}"/>
    <cellStyle name="見出し 4 25" xfId="953" xr:uid="{00000000-0005-0000-0000-0000F5030000}"/>
    <cellStyle name="見出し 4 3" xfId="954" xr:uid="{00000000-0005-0000-0000-0000F6030000}"/>
    <cellStyle name="見出し 4 3 2" xfId="955" xr:uid="{00000000-0005-0000-0000-0000F7030000}"/>
    <cellStyle name="見出し 4 4" xfId="956" xr:uid="{00000000-0005-0000-0000-0000F8030000}"/>
    <cellStyle name="見出し 4 5" xfId="957" xr:uid="{00000000-0005-0000-0000-0000F9030000}"/>
    <cellStyle name="見出し 4 6" xfId="958" xr:uid="{00000000-0005-0000-0000-0000FA030000}"/>
    <cellStyle name="見出し 4 7" xfId="959" xr:uid="{00000000-0005-0000-0000-0000FB030000}"/>
    <cellStyle name="見出し 4 8" xfId="960" xr:uid="{00000000-0005-0000-0000-0000FC030000}"/>
    <cellStyle name="見出し 4 9" xfId="961" xr:uid="{00000000-0005-0000-0000-0000FD030000}"/>
    <cellStyle name="集計 10" xfId="962" xr:uid="{00000000-0005-0000-0000-0000FE030000}"/>
    <cellStyle name="集計 11" xfId="963" xr:uid="{00000000-0005-0000-0000-0000FF030000}"/>
    <cellStyle name="集計 12" xfId="964" xr:uid="{00000000-0005-0000-0000-000000040000}"/>
    <cellStyle name="集計 13" xfId="965" xr:uid="{00000000-0005-0000-0000-000001040000}"/>
    <cellStyle name="集計 14" xfId="966" xr:uid="{00000000-0005-0000-0000-000002040000}"/>
    <cellStyle name="集計 15" xfId="967" xr:uid="{00000000-0005-0000-0000-000003040000}"/>
    <cellStyle name="集計 16" xfId="968" xr:uid="{00000000-0005-0000-0000-000004040000}"/>
    <cellStyle name="集計 17" xfId="969" xr:uid="{00000000-0005-0000-0000-000005040000}"/>
    <cellStyle name="集計 18" xfId="970" xr:uid="{00000000-0005-0000-0000-000006040000}"/>
    <cellStyle name="集計 19" xfId="971" xr:uid="{00000000-0005-0000-0000-000007040000}"/>
    <cellStyle name="集計 2" xfId="972" xr:uid="{00000000-0005-0000-0000-000008040000}"/>
    <cellStyle name="集計 2 2" xfId="973" xr:uid="{00000000-0005-0000-0000-000009040000}"/>
    <cellStyle name="集計 2 2 2" xfId="974" xr:uid="{00000000-0005-0000-0000-00000A040000}"/>
    <cellStyle name="集計 2 2 2 2" xfId="1438" xr:uid="{00000000-0005-0000-0000-00000B040000}"/>
    <cellStyle name="集計 2 2 2 2 2" xfId="1439" xr:uid="{00000000-0005-0000-0000-00000C040000}"/>
    <cellStyle name="集計 2 2 2 3" xfId="1440" xr:uid="{00000000-0005-0000-0000-00000D040000}"/>
    <cellStyle name="集計 2 2 3" xfId="975" xr:uid="{00000000-0005-0000-0000-00000E040000}"/>
    <cellStyle name="集計 2 2 3 2" xfId="1441" xr:uid="{00000000-0005-0000-0000-00000F040000}"/>
    <cellStyle name="集計 20" xfId="976" xr:uid="{00000000-0005-0000-0000-000010040000}"/>
    <cellStyle name="集計 21" xfId="977" xr:uid="{00000000-0005-0000-0000-000011040000}"/>
    <cellStyle name="集計 22" xfId="978" xr:uid="{00000000-0005-0000-0000-000012040000}"/>
    <cellStyle name="集計 23" xfId="979" xr:uid="{00000000-0005-0000-0000-000013040000}"/>
    <cellStyle name="集計 24" xfId="980" xr:uid="{00000000-0005-0000-0000-000014040000}"/>
    <cellStyle name="集計 25" xfId="981" xr:uid="{00000000-0005-0000-0000-000015040000}"/>
    <cellStyle name="集計 3" xfId="982" xr:uid="{00000000-0005-0000-0000-000016040000}"/>
    <cellStyle name="集計 3 2" xfId="983" xr:uid="{00000000-0005-0000-0000-000017040000}"/>
    <cellStyle name="集計 3 2 2" xfId="1442" xr:uid="{00000000-0005-0000-0000-000018040000}"/>
    <cellStyle name="集計 3 2 2 2" xfId="1443" xr:uid="{00000000-0005-0000-0000-000019040000}"/>
    <cellStyle name="集計 3 2 3" xfId="1444" xr:uid="{00000000-0005-0000-0000-00001A040000}"/>
    <cellStyle name="集計 3 3" xfId="984" xr:uid="{00000000-0005-0000-0000-00001B040000}"/>
    <cellStyle name="集計 3 3 2" xfId="1445" xr:uid="{00000000-0005-0000-0000-00001C040000}"/>
    <cellStyle name="集計 4" xfId="985" xr:uid="{00000000-0005-0000-0000-00001D040000}"/>
    <cellStyle name="集計 4 2" xfId="986" xr:uid="{00000000-0005-0000-0000-00001E040000}"/>
    <cellStyle name="集計 4 2 2" xfId="1446" xr:uid="{00000000-0005-0000-0000-00001F040000}"/>
    <cellStyle name="集計 4 2 2 2" xfId="1447" xr:uid="{00000000-0005-0000-0000-000020040000}"/>
    <cellStyle name="集計 4 2 3" xfId="1448" xr:uid="{00000000-0005-0000-0000-000021040000}"/>
    <cellStyle name="集計 4 3" xfId="987" xr:uid="{00000000-0005-0000-0000-000022040000}"/>
    <cellStyle name="集計 4 3 2" xfId="1449" xr:uid="{00000000-0005-0000-0000-000023040000}"/>
    <cellStyle name="集計 5" xfId="988" xr:uid="{00000000-0005-0000-0000-000024040000}"/>
    <cellStyle name="集計 6" xfId="989" xr:uid="{00000000-0005-0000-0000-000025040000}"/>
    <cellStyle name="集計 7" xfId="990" xr:uid="{00000000-0005-0000-0000-000026040000}"/>
    <cellStyle name="集計 8" xfId="991" xr:uid="{00000000-0005-0000-0000-000027040000}"/>
    <cellStyle name="集計 9" xfId="992" xr:uid="{00000000-0005-0000-0000-000028040000}"/>
    <cellStyle name="出力 10" xfId="993" xr:uid="{00000000-0005-0000-0000-000029040000}"/>
    <cellStyle name="出力 11" xfId="994" xr:uid="{00000000-0005-0000-0000-00002A040000}"/>
    <cellStyle name="出力 12" xfId="995" xr:uid="{00000000-0005-0000-0000-00002B040000}"/>
    <cellStyle name="出力 13" xfId="996" xr:uid="{00000000-0005-0000-0000-00002C040000}"/>
    <cellStyle name="出力 14" xfId="997" xr:uid="{00000000-0005-0000-0000-00002D040000}"/>
    <cellStyle name="出力 15" xfId="998" xr:uid="{00000000-0005-0000-0000-00002E040000}"/>
    <cellStyle name="出力 16" xfId="999" xr:uid="{00000000-0005-0000-0000-00002F040000}"/>
    <cellStyle name="出力 17" xfId="1000" xr:uid="{00000000-0005-0000-0000-000030040000}"/>
    <cellStyle name="出力 18" xfId="1001" xr:uid="{00000000-0005-0000-0000-000031040000}"/>
    <cellStyle name="出力 19" xfId="1002" xr:uid="{00000000-0005-0000-0000-000032040000}"/>
    <cellStyle name="出力 2" xfId="1003" xr:uid="{00000000-0005-0000-0000-000033040000}"/>
    <cellStyle name="出力 2 2" xfId="1004" xr:uid="{00000000-0005-0000-0000-000034040000}"/>
    <cellStyle name="出力 2 2 2" xfId="1005" xr:uid="{00000000-0005-0000-0000-000035040000}"/>
    <cellStyle name="出力 2 2 2 2" xfId="1450" xr:uid="{00000000-0005-0000-0000-000036040000}"/>
    <cellStyle name="出力 2 2 2 2 2" xfId="1451" xr:uid="{00000000-0005-0000-0000-000037040000}"/>
    <cellStyle name="出力 2 2 2 3" xfId="1452" xr:uid="{00000000-0005-0000-0000-000038040000}"/>
    <cellStyle name="出力 2 2 3" xfId="1006" xr:uid="{00000000-0005-0000-0000-000039040000}"/>
    <cellStyle name="出力 2 2 3 2" xfId="1453" xr:uid="{00000000-0005-0000-0000-00003A040000}"/>
    <cellStyle name="出力 2 2 4" xfId="1562" xr:uid="{00000000-0005-0000-0000-00003B040000}"/>
    <cellStyle name="出力 20" xfId="1007" xr:uid="{00000000-0005-0000-0000-00003C040000}"/>
    <cellStyle name="出力 21" xfId="1008" xr:uid="{00000000-0005-0000-0000-00003D040000}"/>
    <cellStyle name="出力 22" xfId="1009" xr:uid="{00000000-0005-0000-0000-00003E040000}"/>
    <cellStyle name="出力 23" xfId="1010" xr:uid="{00000000-0005-0000-0000-00003F040000}"/>
    <cellStyle name="出力 24" xfId="1011" xr:uid="{00000000-0005-0000-0000-000040040000}"/>
    <cellStyle name="出力 25" xfId="1012" xr:uid="{00000000-0005-0000-0000-000041040000}"/>
    <cellStyle name="出力 3" xfId="1013" xr:uid="{00000000-0005-0000-0000-000042040000}"/>
    <cellStyle name="出力 3 2" xfId="1014" xr:uid="{00000000-0005-0000-0000-000043040000}"/>
    <cellStyle name="出力 3 2 2" xfId="1454" xr:uid="{00000000-0005-0000-0000-000044040000}"/>
    <cellStyle name="出力 3 2 2 2" xfId="1455" xr:uid="{00000000-0005-0000-0000-000045040000}"/>
    <cellStyle name="出力 3 2 3" xfId="1456" xr:uid="{00000000-0005-0000-0000-000046040000}"/>
    <cellStyle name="出力 3 3" xfId="1015" xr:uid="{00000000-0005-0000-0000-000047040000}"/>
    <cellStyle name="出力 3 3 2" xfId="1457" xr:uid="{00000000-0005-0000-0000-000048040000}"/>
    <cellStyle name="出力 3 4" xfId="1563" xr:uid="{00000000-0005-0000-0000-000049040000}"/>
    <cellStyle name="出力 4" xfId="1016" xr:uid="{00000000-0005-0000-0000-00004A040000}"/>
    <cellStyle name="出力 4 2" xfId="1017" xr:uid="{00000000-0005-0000-0000-00004B040000}"/>
    <cellStyle name="出力 4 2 2" xfId="1458" xr:uid="{00000000-0005-0000-0000-00004C040000}"/>
    <cellStyle name="出力 4 2 2 2" xfId="1459" xr:uid="{00000000-0005-0000-0000-00004D040000}"/>
    <cellStyle name="出力 4 2 3" xfId="1460" xr:uid="{00000000-0005-0000-0000-00004E040000}"/>
    <cellStyle name="出力 4 3" xfId="1018" xr:uid="{00000000-0005-0000-0000-00004F040000}"/>
    <cellStyle name="出力 4 3 2" xfId="1461" xr:uid="{00000000-0005-0000-0000-000050040000}"/>
    <cellStyle name="出力 4 4" xfId="1564" xr:uid="{00000000-0005-0000-0000-000051040000}"/>
    <cellStyle name="出力 5" xfId="1019" xr:uid="{00000000-0005-0000-0000-000052040000}"/>
    <cellStyle name="出力 6" xfId="1020" xr:uid="{00000000-0005-0000-0000-000053040000}"/>
    <cellStyle name="出力 7" xfId="1021" xr:uid="{00000000-0005-0000-0000-000054040000}"/>
    <cellStyle name="出力 8" xfId="1022" xr:uid="{00000000-0005-0000-0000-000055040000}"/>
    <cellStyle name="出力 9" xfId="1023" xr:uid="{00000000-0005-0000-0000-000056040000}"/>
    <cellStyle name="説明文 10" xfId="1024" xr:uid="{00000000-0005-0000-0000-000057040000}"/>
    <cellStyle name="説明文 11" xfId="1025" xr:uid="{00000000-0005-0000-0000-000058040000}"/>
    <cellStyle name="説明文 12" xfId="1026" xr:uid="{00000000-0005-0000-0000-000059040000}"/>
    <cellStyle name="説明文 13" xfId="1027" xr:uid="{00000000-0005-0000-0000-00005A040000}"/>
    <cellStyle name="説明文 14" xfId="1028" xr:uid="{00000000-0005-0000-0000-00005B040000}"/>
    <cellStyle name="説明文 15" xfId="1029" xr:uid="{00000000-0005-0000-0000-00005C040000}"/>
    <cellStyle name="説明文 16" xfId="1030" xr:uid="{00000000-0005-0000-0000-00005D040000}"/>
    <cellStyle name="説明文 17" xfId="1031" xr:uid="{00000000-0005-0000-0000-00005E040000}"/>
    <cellStyle name="説明文 18" xfId="1032" xr:uid="{00000000-0005-0000-0000-00005F040000}"/>
    <cellStyle name="説明文 19" xfId="1033" xr:uid="{00000000-0005-0000-0000-000060040000}"/>
    <cellStyle name="説明文 2" xfId="1034" xr:uid="{00000000-0005-0000-0000-000061040000}"/>
    <cellStyle name="説明文 2 2" xfId="1035" xr:uid="{00000000-0005-0000-0000-000062040000}"/>
    <cellStyle name="説明文 20" xfId="1036" xr:uid="{00000000-0005-0000-0000-000063040000}"/>
    <cellStyle name="説明文 21" xfId="1037" xr:uid="{00000000-0005-0000-0000-000064040000}"/>
    <cellStyle name="説明文 22" xfId="1038" xr:uid="{00000000-0005-0000-0000-000065040000}"/>
    <cellStyle name="説明文 23" xfId="1039" xr:uid="{00000000-0005-0000-0000-000066040000}"/>
    <cellStyle name="説明文 24" xfId="1040" xr:uid="{00000000-0005-0000-0000-000067040000}"/>
    <cellStyle name="説明文 25" xfId="1041" xr:uid="{00000000-0005-0000-0000-000068040000}"/>
    <cellStyle name="説明文 3" xfId="1042" xr:uid="{00000000-0005-0000-0000-000069040000}"/>
    <cellStyle name="説明文 3 2" xfId="1043" xr:uid="{00000000-0005-0000-0000-00006A040000}"/>
    <cellStyle name="説明文 4" xfId="1044" xr:uid="{00000000-0005-0000-0000-00006B040000}"/>
    <cellStyle name="説明文 5" xfId="1045" xr:uid="{00000000-0005-0000-0000-00006C040000}"/>
    <cellStyle name="説明文 6" xfId="1046" xr:uid="{00000000-0005-0000-0000-00006D040000}"/>
    <cellStyle name="説明文 7" xfId="1047" xr:uid="{00000000-0005-0000-0000-00006E040000}"/>
    <cellStyle name="説明文 8" xfId="1048" xr:uid="{00000000-0005-0000-0000-00006F040000}"/>
    <cellStyle name="説明文 9" xfId="1049" xr:uid="{00000000-0005-0000-0000-000070040000}"/>
    <cellStyle name="通貨 2" xfId="1050" xr:uid="{00000000-0005-0000-0000-000071040000}"/>
    <cellStyle name="通貨 3" xfId="1051" xr:uid="{00000000-0005-0000-0000-000072040000}"/>
    <cellStyle name="通貨 3 2" xfId="1052" xr:uid="{00000000-0005-0000-0000-000073040000}"/>
    <cellStyle name="入力 10" xfId="1053" xr:uid="{00000000-0005-0000-0000-000074040000}"/>
    <cellStyle name="入力 11" xfId="1054" xr:uid="{00000000-0005-0000-0000-000075040000}"/>
    <cellStyle name="入力 12" xfId="1055" xr:uid="{00000000-0005-0000-0000-000076040000}"/>
    <cellStyle name="入力 13" xfId="1056" xr:uid="{00000000-0005-0000-0000-000077040000}"/>
    <cellStyle name="入力 14" xfId="1057" xr:uid="{00000000-0005-0000-0000-000078040000}"/>
    <cellStyle name="入力 15" xfId="1058" xr:uid="{00000000-0005-0000-0000-000079040000}"/>
    <cellStyle name="入力 16" xfId="1059" xr:uid="{00000000-0005-0000-0000-00007A040000}"/>
    <cellStyle name="入力 17" xfId="1060" xr:uid="{00000000-0005-0000-0000-00007B040000}"/>
    <cellStyle name="入力 18" xfId="1061" xr:uid="{00000000-0005-0000-0000-00007C040000}"/>
    <cellStyle name="入力 19" xfId="1062" xr:uid="{00000000-0005-0000-0000-00007D040000}"/>
    <cellStyle name="入力 2" xfId="1063" xr:uid="{00000000-0005-0000-0000-00007E040000}"/>
    <cellStyle name="入力 2 2" xfId="1064" xr:uid="{00000000-0005-0000-0000-00007F040000}"/>
    <cellStyle name="入力 2 2 2" xfId="1065" xr:uid="{00000000-0005-0000-0000-000080040000}"/>
    <cellStyle name="入力 2 2 2 2" xfId="1462" xr:uid="{00000000-0005-0000-0000-000081040000}"/>
    <cellStyle name="入力 2 2 2 2 2" xfId="1463" xr:uid="{00000000-0005-0000-0000-000082040000}"/>
    <cellStyle name="入力 2 2 2 3" xfId="1464" xr:uid="{00000000-0005-0000-0000-000083040000}"/>
    <cellStyle name="入力 2 2 3" xfId="1066" xr:uid="{00000000-0005-0000-0000-000084040000}"/>
    <cellStyle name="入力 2 2 3 2" xfId="1465" xr:uid="{00000000-0005-0000-0000-000085040000}"/>
    <cellStyle name="入力 20" xfId="1067" xr:uid="{00000000-0005-0000-0000-000086040000}"/>
    <cellStyle name="入力 21" xfId="1068" xr:uid="{00000000-0005-0000-0000-000087040000}"/>
    <cellStyle name="入力 22" xfId="1069" xr:uid="{00000000-0005-0000-0000-000088040000}"/>
    <cellStyle name="入力 23" xfId="1070" xr:uid="{00000000-0005-0000-0000-000089040000}"/>
    <cellStyle name="入力 24" xfId="1071" xr:uid="{00000000-0005-0000-0000-00008A040000}"/>
    <cellStyle name="入力 25" xfId="1072" xr:uid="{00000000-0005-0000-0000-00008B040000}"/>
    <cellStyle name="入力 3" xfId="1073" xr:uid="{00000000-0005-0000-0000-00008C040000}"/>
    <cellStyle name="入力 3 2" xfId="1074" xr:uid="{00000000-0005-0000-0000-00008D040000}"/>
    <cellStyle name="入力 3 2 2" xfId="1466" xr:uid="{00000000-0005-0000-0000-00008E040000}"/>
    <cellStyle name="入力 3 2 2 2" xfId="1467" xr:uid="{00000000-0005-0000-0000-00008F040000}"/>
    <cellStyle name="入力 3 2 3" xfId="1468" xr:uid="{00000000-0005-0000-0000-000090040000}"/>
    <cellStyle name="入力 3 3" xfId="1075" xr:uid="{00000000-0005-0000-0000-000091040000}"/>
    <cellStyle name="入力 3 3 2" xfId="1469" xr:uid="{00000000-0005-0000-0000-000092040000}"/>
    <cellStyle name="入力 4" xfId="1076" xr:uid="{00000000-0005-0000-0000-000093040000}"/>
    <cellStyle name="入力 4 2" xfId="1077" xr:uid="{00000000-0005-0000-0000-000094040000}"/>
    <cellStyle name="入力 4 2 2" xfId="1470" xr:uid="{00000000-0005-0000-0000-000095040000}"/>
    <cellStyle name="入力 4 2 2 2" xfId="1471" xr:uid="{00000000-0005-0000-0000-000096040000}"/>
    <cellStyle name="入力 4 2 3" xfId="1472" xr:uid="{00000000-0005-0000-0000-000097040000}"/>
    <cellStyle name="入力 4 3" xfId="1078" xr:uid="{00000000-0005-0000-0000-000098040000}"/>
    <cellStyle name="入力 4 3 2" xfId="1473" xr:uid="{00000000-0005-0000-0000-000099040000}"/>
    <cellStyle name="入力 5" xfId="1079" xr:uid="{00000000-0005-0000-0000-00009A040000}"/>
    <cellStyle name="入力 6" xfId="1080" xr:uid="{00000000-0005-0000-0000-00009B040000}"/>
    <cellStyle name="入力 7" xfId="1081" xr:uid="{00000000-0005-0000-0000-00009C040000}"/>
    <cellStyle name="入力 8" xfId="1082" xr:uid="{00000000-0005-0000-0000-00009D040000}"/>
    <cellStyle name="入力 9" xfId="1083" xr:uid="{00000000-0005-0000-0000-00009E040000}"/>
    <cellStyle name="標準" xfId="0" builtinId="0"/>
    <cellStyle name="標準 10" xfId="1084" xr:uid="{00000000-0005-0000-0000-0000A0040000}"/>
    <cellStyle name="標準 10 10" xfId="1474" xr:uid="{00000000-0005-0000-0000-0000A1040000}"/>
    <cellStyle name="標準 10 11" xfId="1475" xr:uid="{00000000-0005-0000-0000-0000A2040000}"/>
    <cellStyle name="標準 10 12" xfId="1476" xr:uid="{00000000-0005-0000-0000-0000A3040000}"/>
    <cellStyle name="標準 10 2" xfId="1085" xr:uid="{00000000-0005-0000-0000-0000A4040000}"/>
    <cellStyle name="標準 10 3" xfId="1086" xr:uid="{00000000-0005-0000-0000-0000A5040000}"/>
    <cellStyle name="標準 10 4" xfId="1087" xr:uid="{00000000-0005-0000-0000-0000A6040000}"/>
    <cellStyle name="標準 10 4 2" xfId="1477" xr:uid="{00000000-0005-0000-0000-0000A7040000}"/>
    <cellStyle name="標準 10 4 2 2" xfId="1478" xr:uid="{00000000-0005-0000-0000-0000A8040000}"/>
    <cellStyle name="標準 10 4 2 2 2" xfId="1479" xr:uid="{00000000-0005-0000-0000-0000A9040000}"/>
    <cellStyle name="標準 10 4 2 2 2 2" xfId="1480" xr:uid="{00000000-0005-0000-0000-0000AA040000}"/>
    <cellStyle name="標準 10 4 2 2 2 2 2" xfId="1481" xr:uid="{00000000-0005-0000-0000-0000AB040000}"/>
    <cellStyle name="標準 10 4 2 2 2 2 2 2" xfId="1482" xr:uid="{00000000-0005-0000-0000-0000AC040000}"/>
    <cellStyle name="標準 10 4 3" xfId="1483" xr:uid="{00000000-0005-0000-0000-0000AD040000}"/>
    <cellStyle name="標準 10 4 3 2" xfId="1484" xr:uid="{00000000-0005-0000-0000-0000AE040000}"/>
    <cellStyle name="標準 10 5" xfId="1088" xr:uid="{00000000-0005-0000-0000-0000AF040000}"/>
    <cellStyle name="標準 10 6" xfId="1485" xr:uid="{00000000-0005-0000-0000-0000B0040000}"/>
    <cellStyle name="標準 10 6 2" xfId="1486" xr:uid="{00000000-0005-0000-0000-0000B1040000}"/>
    <cellStyle name="標準 10 6 2 2" xfId="1487" xr:uid="{00000000-0005-0000-0000-0000B2040000}"/>
    <cellStyle name="標準 10 6 2 3" xfId="1488" xr:uid="{00000000-0005-0000-0000-0000B3040000}"/>
    <cellStyle name="標準 10 6 2 3 2" xfId="1386" xr:uid="{00000000-0005-0000-0000-0000B4040000}"/>
    <cellStyle name="標準 10 7" xfId="1489" xr:uid="{00000000-0005-0000-0000-0000B5040000}"/>
    <cellStyle name="標準 10 8" xfId="1490" xr:uid="{00000000-0005-0000-0000-0000B6040000}"/>
    <cellStyle name="標準 10 8 2" xfId="1491" xr:uid="{00000000-0005-0000-0000-0000B7040000}"/>
    <cellStyle name="標準 10 8 2 2" xfId="1492" xr:uid="{00000000-0005-0000-0000-0000B8040000}"/>
    <cellStyle name="標準 10 8 2 2 2" xfId="1493" xr:uid="{00000000-0005-0000-0000-0000B9040000}"/>
    <cellStyle name="標準 10 8 2 2 3" xfId="1494" xr:uid="{00000000-0005-0000-0000-0000BA040000}"/>
    <cellStyle name="標準 10 8 2 2 3 2" xfId="1387" xr:uid="{00000000-0005-0000-0000-0000BB040000}"/>
    <cellStyle name="標準 10 8 2 2 3 2 2" xfId="1495" xr:uid="{00000000-0005-0000-0000-0000BC040000}"/>
    <cellStyle name="標準 10 8 2 3" xfId="1496" xr:uid="{00000000-0005-0000-0000-0000BD040000}"/>
    <cellStyle name="標準 10 8 2 4" xfId="1497" xr:uid="{00000000-0005-0000-0000-0000BE040000}"/>
    <cellStyle name="標準 10 8 2 4 2" xfId="1498" xr:uid="{00000000-0005-0000-0000-0000BF040000}"/>
    <cellStyle name="標準 10 8 2 4 2 2" xfId="1499" xr:uid="{00000000-0005-0000-0000-0000C0040000}"/>
    <cellStyle name="標準 10 8 3" xfId="1500" xr:uid="{00000000-0005-0000-0000-0000C1040000}"/>
    <cellStyle name="標準 10 8 4" xfId="1501" xr:uid="{00000000-0005-0000-0000-0000C2040000}"/>
    <cellStyle name="標準 10 8 4 2" xfId="1502" xr:uid="{00000000-0005-0000-0000-0000C3040000}"/>
    <cellStyle name="標準 10 8 4 2 2" xfId="1503" xr:uid="{00000000-0005-0000-0000-0000C4040000}"/>
    <cellStyle name="標準 10 8 4 2 3" xfId="1504" xr:uid="{00000000-0005-0000-0000-0000C5040000}"/>
    <cellStyle name="標準 10 9" xfId="1505" xr:uid="{00000000-0005-0000-0000-0000C6040000}"/>
    <cellStyle name="標準 10 9 2" xfId="1506" xr:uid="{00000000-0005-0000-0000-0000C7040000}"/>
    <cellStyle name="標準 10 9 3" xfId="1507" xr:uid="{00000000-0005-0000-0000-0000C8040000}"/>
    <cellStyle name="標準 10 9 3 2" xfId="1508" xr:uid="{00000000-0005-0000-0000-0000C9040000}"/>
    <cellStyle name="標準 11" xfId="1089" xr:uid="{00000000-0005-0000-0000-0000CA040000}"/>
    <cellStyle name="標準 11 2" xfId="1090" xr:uid="{00000000-0005-0000-0000-0000CB040000}"/>
    <cellStyle name="標準 11 3" xfId="1091" xr:uid="{00000000-0005-0000-0000-0000CC040000}"/>
    <cellStyle name="標準 11 4" xfId="1092" xr:uid="{00000000-0005-0000-0000-0000CD040000}"/>
    <cellStyle name="標準 12" xfId="1382" xr:uid="{00000000-0005-0000-0000-0000CE040000}"/>
    <cellStyle name="標準 12 2" xfId="1093" xr:uid="{00000000-0005-0000-0000-0000CF040000}"/>
    <cellStyle name="標準 12 3" xfId="1094" xr:uid="{00000000-0005-0000-0000-0000D0040000}"/>
    <cellStyle name="標準 13" xfId="1095" xr:uid="{00000000-0005-0000-0000-0000D1040000}"/>
    <cellStyle name="標準 13 2" xfId="1096" xr:uid="{00000000-0005-0000-0000-0000D2040000}"/>
    <cellStyle name="標準 14" xfId="1383" xr:uid="{00000000-0005-0000-0000-0000D3040000}"/>
    <cellStyle name="標準 14 2" xfId="1097" xr:uid="{00000000-0005-0000-0000-0000D4040000}"/>
    <cellStyle name="標準 14 3" xfId="1098" xr:uid="{00000000-0005-0000-0000-0000D5040000}"/>
    <cellStyle name="標準 14 4" xfId="1099" xr:uid="{00000000-0005-0000-0000-0000D6040000}"/>
    <cellStyle name="標準 14 5" xfId="1100" xr:uid="{00000000-0005-0000-0000-0000D7040000}"/>
    <cellStyle name="標準 14 6" xfId="1101" xr:uid="{00000000-0005-0000-0000-0000D8040000}"/>
    <cellStyle name="標準 14 7" xfId="1102" xr:uid="{00000000-0005-0000-0000-0000D9040000}"/>
    <cellStyle name="標準 14 8" xfId="1103" xr:uid="{00000000-0005-0000-0000-0000DA040000}"/>
    <cellStyle name="標準 15" xfId="1104" xr:uid="{00000000-0005-0000-0000-0000DB040000}"/>
    <cellStyle name="標準 15 2" xfId="1105" xr:uid="{00000000-0005-0000-0000-0000DC040000}"/>
    <cellStyle name="標準 15 3" xfId="1106" xr:uid="{00000000-0005-0000-0000-0000DD040000}"/>
    <cellStyle name="標準 15 4" xfId="1107" xr:uid="{00000000-0005-0000-0000-0000DE040000}"/>
    <cellStyle name="標準 15 5" xfId="1108" xr:uid="{00000000-0005-0000-0000-0000DF040000}"/>
    <cellStyle name="標準 15 6" xfId="1109" xr:uid="{00000000-0005-0000-0000-0000E0040000}"/>
    <cellStyle name="標準 15 7" xfId="1110" xr:uid="{00000000-0005-0000-0000-0000E1040000}"/>
    <cellStyle name="標準 16" xfId="1384" xr:uid="{00000000-0005-0000-0000-0000E2040000}"/>
    <cellStyle name="標準 16 2" xfId="1111" xr:uid="{00000000-0005-0000-0000-0000E3040000}"/>
    <cellStyle name="標準 16 3" xfId="1112" xr:uid="{00000000-0005-0000-0000-0000E4040000}"/>
    <cellStyle name="標準 16 4" xfId="1113" xr:uid="{00000000-0005-0000-0000-0000E5040000}"/>
    <cellStyle name="標準 16 5" xfId="1114" xr:uid="{00000000-0005-0000-0000-0000E6040000}"/>
    <cellStyle name="標準 16 6" xfId="1115" xr:uid="{00000000-0005-0000-0000-0000E7040000}"/>
    <cellStyle name="標準 17" xfId="1116" xr:uid="{00000000-0005-0000-0000-0000E8040000}"/>
    <cellStyle name="標準 17 2" xfId="1117" xr:uid="{00000000-0005-0000-0000-0000E9040000}"/>
    <cellStyle name="標準 17 3" xfId="1118" xr:uid="{00000000-0005-0000-0000-0000EA040000}"/>
    <cellStyle name="標準 17 4" xfId="1119" xr:uid="{00000000-0005-0000-0000-0000EB040000}"/>
    <cellStyle name="標準 17 5" xfId="1120" xr:uid="{00000000-0005-0000-0000-0000EC040000}"/>
    <cellStyle name="標準 18" xfId="1509" xr:uid="{00000000-0005-0000-0000-0000ED040000}"/>
    <cellStyle name="標準 18 2" xfId="1121" xr:uid="{00000000-0005-0000-0000-0000EE040000}"/>
    <cellStyle name="標準 18 3" xfId="1122" xr:uid="{00000000-0005-0000-0000-0000EF040000}"/>
    <cellStyle name="標準 19" xfId="1510" xr:uid="{00000000-0005-0000-0000-0000F0040000}"/>
    <cellStyle name="標準 19 2" xfId="1123" xr:uid="{00000000-0005-0000-0000-0000F1040000}"/>
    <cellStyle name="標準 19 2 2" xfId="1511" xr:uid="{00000000-0005-0000-0000-0000F2040000}"/>
    <cellStyle name="標準 19 2 2 2" xfId="1512" xr:uid="{00000000-0005-0000-0000-0000F3040000}"/>
    <cellStyle name="標準 19 2 2 2 2" xfId="1513" xr:uid="{00000000-0005-0000-0000-0000F4040000}"/>
    <cellStyle name="標準 19 2 2 2 2 2" xfId="1514" xr:uid="{00000000-0005-0000-0000-0000F5040000}"/>
    <cellStyle name="標準 19 2 2 2 2 2 2" xfId="1515" xr:uid="{00000000-0005-0000-0000-0000F6040000}"/>
    <cellStyle name="標準 19 2 2 2 2 2 2 2" xfId="1516" xr:uid="{00000000-0005-0000-0000-0000F7040000}"/>
    <cellStyle name="標準 19 2 2 2 2 2 2 2 2" xfId="1517" xr:uid="{00000000-0005-0000-0000-0000F8040000}"/>
    <cellStyle name="標準 19 2 2 2 2 2 3" xfId="1518" xr:uid="{00000000-0005-0000-0000-0000F9040000}"/>
    <cellStyle name="標準 19 2 2 2 2 2 4" xfId="1519" xr:uid="{00000000-0005-0000-0000-0000FA040000}"/>
    <cellStyle name="標準 19 2 2 2 2 2 4 2" xfId="1520" xr:uid="{00000000-0005-0000-0000-0000FB040000}"/>
    <cellStyle name="標準 19 2 2 2 2 2 4 3" xfId="1521" xr:uid="{00000000-0005-0000-0000-0000FC040000}"/>
    <cellStyle name="標準 19 2 2 2 3" xfId="1522" xr:uid="{00000000-0005-0000-0000-0000FD040000}"/>
    <cellStyle name="標準 19 2 2 2 3 2" xfId="1523" xr:uid="{00000000-0005-0000-0000-0000FE040000}"/>
    <cellStyle name="標準 19 2 2 2 3 2 2" xfId="1524" xr:uid="{00000000-0005-0000-0000-0000FF040000}"/>
    <cellStyle name="標準 19 2 2 2 3 2 3" xfId="1525" xr:uid="{00000000-0005-0000-0000-000000050000}"/>
    <cellStyle name="標準 19 2 2 3" xfId="1526" xr:uid="{00000000-0005-0000-0000-000001050000}"/>
    <cellStyle name="標準 19 2 2 3 2" xfId="1527" xr:uid="{00000000-0005-0000-0000-000002050000}"/>
    <cellStyle name="標準 19 2 2 3 2 2" xfId="1528" xr:uid="{00000000-0005-0000-0000-000003050000}"/>
    <cellStyle name="標準 2" xfId="1" xr:uid="{00000000-0005-0000-0000-000004050000}"/>
    <cellStyle name="標準 2 10" xfId="1124" xr:uid="{00000000-0005-0000-0000-000005050000}"/>
    <cellStyle name="標準 2 11" xfId="1125" xr:uid="{00000000-0005-0000-0000-000006050000}"/>
    <cellStyle name="標準 2 12" xfId="1126" xr:uid="{00000000-0005-0000-0000-000007050000}"/>
    <cellStyle name="標準 2 13" xfId="1127" xr:uid="{00000000-0005-0000-0000-000008050000}"/>
    <cellStyle name="標準 2 14" xfId="1128" xr:uid="{00000000-0005-0000-0000-000009050000}"/>
    <cellStyle name="標準 2 15" xfId="1129" xr:uid="{00000000-0005-0000-0000-00000A050000}"/>
    <cellStyle name="標準 2 16" xfId="1130" xr:uid="{00000000-0005-0000-0000-00000B050000}"/>
    <cellStyle name="標準 2 17" xfId="1131" xr:uid="{00000000-0005-0000-0000-00000C050000}"/>
    <cellStyle name="標準 2 18" xfId="1132" xr:uid="{00000000-0005-0000-0000-00000D050000}"/>
    <cellStyle name="標準 2 19" xfId="1133" xr:uid="{00000000-0005-0000-0000-00000E050000}"/>
    <cellStyle name="標準 2 2" xfId="1134" xr:uid="{00000000-0005-0000-0000-00000F050000}"/>
    <cellStyle name="標準 2 2 10" xfId="1135" xr:uid="{00000000-0005-0000-0000-000010050000}"/>
    <cellStyle name="標準 2 2 11" xfId="1136" xr:uid="{00000000-0005-0000-0000-000011050000}"/>
    <cellStyle name="標準 2 2 12" xfId="1137" xr:uid="{00000000-0005-0000-0000-000012050000}"/>
    <cellStyle name="標準 2 2 13" xfId="1138" xr:uid="{00000000-0005-0000-0000-000013050000}"/>
    <cellStyle name="標準 2 2 14" xfId="1139" xr:uid="{00000000-0005-0000-0000-000014050000}"/>
    <cellStyle name="標準 2 2 15" xfId="1140" xr:uid="{00000000-0005-0000-0000-000015050000}"/>
    <cellStyle name="標準 2 2 16" xfId="1141" xr:uid="{00000000-0005-0000-0000-000016050000}"/>
    <cellStyle name="標準 2 2 17" xfId="1142" xr:uid="{00000000-0005-0000-0000-000017050000}"/>
    <cellStyle name="標準 2 2 18" xfId="1143" xr:uid="{00000000-0005-0000-0000-000018050000}"/>
    <cellStyle name="標準 2 2 19" xfId="1144" xr:uid="{00000000-0005-0000-0000-000019050000}"/>
    <cellStyle name="標準 2 2 2" xfId="1145" xr:uid="{00000000-0005-0000-0000-00001A050000}"/>
    <cellStyle name="標準 2 2 2 2" xfId="1146" xr:uid="{00000000-0005-0000-0000-00001B050000}"/>
    <cellStyle name="標準 2 2 2 2 2" xfId="1147" xr:uid="{00000000-0005-0000-0000-00001C050000}"/>
    <cellStyle name="標準 2 2 2 2_23_CRUDマトリックス(機能レベル)" xfId="1148" xr:uid="{00000000-0005-0000-0000-00001D050000}"/>
    <cellStyle name="標準 2 2 2_23_CRUDマトリックス(機能レベル)" xfId="1149" xr:uid="{00000000-0005-0000-0000-00001E050000}"/>
    <cellStyle name="標準 2 2 20" xfId="1150" xr:uid="{00000000-0005-0000-0000-00001F050000}"/>
    <cellStyle name="標準 2 2 21" xfId="1151" xr:uid="{00000000-0005-0000-0000-000020050000}"/>
    <cellStyle name="標準 2 2 22" xfId="1152" xr:uid="{00000000-0005-0000-0000-000021050000}"/>
    <cellStyle name="標準 2 2 23" xfId="1153" xr:uid="{00000000-0005-0000-0000-000022050000}"/>
    <cellStyle name="標準 2 2 24" xfId="1154" xr:uid="{00000000-0005-0000-0000-000023050000}"/>
    <cellStyle name="標準 2 2 25" xfId="1155" xr:uid="{00000000-0005-0000-0000-000024050000}"/>
    <cellStyle name="標準 2 2 26" xfId="1156" xr:uid="{00000000-0005-0000-0000-000025050000}"/>
    <cellStyle name="標準 2 2 27" xfId="1157" xr:uid="{00000000-0005-0000-0000-000026050000}"/>
    <cellStyle name="標準 2 2 28" xfId="1158" xr:uid="{00000000-0005-0000-0000-000027050000}"/>
    <cellStyle name="標準 2 2 29" xfId="1159" xr:uid="{00000000-0005-0000-0000-000028050000}"/>
    <cellStyle name="標準 2 2 3" xfId="1160" xr:uid="{00000000-0005-0000-0000-000029050000}"/>
    <cellStyle name="標準 2 2 30" xfId="1161" xr:uid="{00000000-0005-0000-0000-00002A050000}"/>
    <cellStyle name="標準 2 2 31" xfId="1162" xr:uid="{00000000-0005-0000-0000-00002B050000}"/>
    <cellStyle name="標準 2 2 4" xfId="1163" xr:uid="{00000000-0005-0000-0000-00002C050000}"/>
    <cellStyle name="標準 2 2 5" xfId="1164" xr:uid="{00000000-0005-0000-0000-00002D050000}"/>
    <cellStyle name="標準 2 2 6" xfId="1165" xr:uid="{00000000-0005-0000-0000-00002E050000}"/>
    <cellStyle name="標準 2 2 7" xfId="1166" xr:uid="{00000000-0005-0000-0000-00002F050000}"/>
    <cellStyle name="標準 2 2 8" xfId="1167" xr:uid="{00000000-0005-0000-0000-000030050000}"/>
    <cellStyle name="標準 2 2 9" xfId="1168" xr:uid="{00000000-0005-0000-0000-000031050000}"/>
    <cellStyle name="標準 2 2_23_CRUDマトリックス(機能レベル)" xfId="1169" xr:uid="{00000000-0005-0000-0000-000032050000}"/>
    <cellStyle name="標準 2 20" xfId="1170" xr:uid="{00000000-0005-0000-0000-000033050000}"/>
    <cellStyle name="標準 2 21" xfId="1171" xr:uid="{00000000-0005-0000-0000-000034050000}"/>
    <cellStyle name="標準 2 22" xfId="1172" xr:uid="{00000000-0005-0000-0000-000035050000}"/>
    <cellStyle name="標準 2 23" xfId="1173" xr:uid="{00000000-0005-0000-0000-000036050000}"/>
    <cellStyle name="標準 2 24" xfId="1174" xr:uid="{00000000-0005-0000-0000-000037050000}"/>
    <cellStyle name="標準 2 25" xfId="1175" xr:uid="{00000000-0005-0000-0000-000038050000}"/>
    <cellStyle name="標準 2 26" xfId="1565" xr:uid="{00000000-0005-0000-0000-000039050000}"/>
    <cellStyle name="標準 2 26 2" xfId="1566" xr:uid="{00000000-0005-0000-0000-00003A050000}"/>
    <cellStyle name="標準 2 27" xfId="1576" xr:uid="{00000000-0005-0000-0000-00003B050000}"/>
    <cellStyle name="標準 2 3" xfId="1176" xr:uid="{00000000-0005-0000-0000-00003C050000}"/>
    <cellStyle name="標準 2 3 10" xfId="1177" xr:uid="{00000000-0005-0000-0000-00003D050000}"/>
    <cellStyle name="標準 2 3 11" xfId="1178" xr:uid="{00000000-0005-0000-0000-00003E050000}"/>
    <cellStyle name="標準 2 3 12" xfId="1179" xr:uid="{00000000-0005-0000-0000-00003F050000}"/>
    <cellStyle name="標準 2 3 13" xfId="1180" xr:uid="{00000000-0005-0000-0000-000040050000}"/>
    <cellStyle name="標準 2 3 14" xfId="1181" xr:uid="{00000000-0005-0000-0000-000041050000}"/>
    <cellStyle name="標準 2 3 15" xfId="1182" xr:uid="{00000000-0005-0000-0000-000042050000}"/>
    <cellStyle name="標準 2 3 16" xfId="1183" xr:uid="{00000000-0005-0000-0000-000043050000}"/>
    <cellStyle name="標準 2 3 17" xfId="1184" xr:uid="{00000000-0005-0000-0000-000044050000}"/>
    <cellStyle name="標準 2 3 18" xfId="1185" xr:uid="{00000000-0005-0000-0000-000045050000}"/>
    <cellStyle name="標準 2 3 19" xfId="1186" xr:uid="{00000000-0005-0000-0000-000046050000}"/>
    <cellStyle name="標準 2 3 2" xfId="1187" xr:uid="{00000000-0005-0000-0000-000047050000}"/>
    <cellStyle name="標準 2 3 2 2" xfId="1188" xr:uid="{00000000-0005-0000-0000-000048050000}"/>
    <cellStyle name="標準 2 3 2 2 2" xfId="1189" xr:uid="{00000000-0005-0000-0000-000049050000}"/>
    <cellStyle name="標準 2 3 2 2_23_CRUDマトリックス(機能レベル)" xfId="1190" xr:uid="{00000000-0005-0000-0000-00004A050000}"/>
    <cellStyle name="標準 2 3 2_23_CRUDマトリックス(機能レベル)" xfId="1191" xr:uid="{00000000-0005-0000-0000-00004B050000}"/>
    <cellStyle name="標準 2 3 20" xfId="1192" xr:uid="{00000000-0005-0000-0000-00004C050000}"/>
    <cellStyle name="標準 2 3 21" xfId="1193" xr:uid="{00000000-0005-0000-0000-00004D050000}"/>
    <cellStyle name="標準 2 3 22" xfId="1194" xr:uid="{00000000-0005-0000-0000-00004E050000}"/>
    <cellStyle name="標準 2 3 23" xfId="1195" xr:uid="{00000000-0005-0000-0000-00004F050000}"/>
    <cellStyle name="標準 2 3 24" xfId="1196" xr:uid="{00000000-0005-0000-0000-000050050000}"/>
    <cellStyle name="標準 2 3 25" xfId="1197" xr:uid="{00000000-0005-0000-0000-000051050000}"/>
    <cellStyle name="標準 2 3 26" xfId="1198" xr:uid="{00000000-0005-0000-0000-000052050000}"/>
    <cellStyle name="標準 2 3 27" xfId="1199" xr:uid="{00000000-0005-0000-0000-000053050000}"/>
    <cellStyle name="標準 2 3 28" xfId="1200" xr:uid="{00000000-0005-0000-0000-000054050000}"/>
    <cellStyle name="標準 2 3 29" xfId="1201" xr:uid="{00000000-0005-0000-0000-000055050000}"/>
    <cellStyle name="標準 2 3 3" xfId="1202" xr:uid="{00000000-0005-0000-0000-000056050000}"/>
    <cellStyle name="標準 2 3 4" xfId="1203" xr:uid="{00000000-0005-0000-0000-000057050000}"/>
    <cellStyle name="標準 2 3 5" xfId="1204" xr:uid="{00000000-0005-0000-0000-000058050000}"/>
    <cellStyle name="標準 2 3 6" xfId="1205" xr:uid="{00000000-0005-0000-0000-000059050000}"/>
    <cellStyle name="標準 2 3 7" xfId="1206" xr:uid="{00000000-0005-0000-0000-00005A050000}"/>
    <cellStyle name="標準 2 3 8" xfId="1207" xr:uid="{00000000-0005-0000-0000-00005B050000}"/>
    <cellStyle name="標準 2 3 9" xfId="1208" xr:uid="{00000000-0005-0000-0000-00005C050000}"/>
    <cellStyle name="標準 2 3_23_CRUDマトリックス(機能レベル)" xfId="1209" xr:uid="{00000000-0005-0000-0000-00005D050000}"/>
    <cellStyle name="標準 2 4" xfId="1210" xr:uid="{00000000-0005-0000-0000-00005E050000}"/>
    <cellStyle name="標準 2 4 10" xfId="1211" xr:uid="{00000000-0005-0000-0000-00005F050000}"/>
    <cellStyle name="標準 2 4 11" xfId="1212" xr:uid="{00000000-0005-0000-0000-000060050000}"/>
    <cellStyle name="標準 2 4 12" xfId="1213" xr:uid="{00000000-0005-0000-0000-000061050000}"/>
    <cellStyle name="標準 2 4 13" xfId="1214" xr:uid="{00000000-0005-0000-0000-000062050000}"/>
    <cellStyle name="標準 2 4 14" xfId="1215" xr:uid="{00000000-0005-0000-0000-000063050000}"/>
    <cellStyle name="標準 2 4 15" xfId="1216" xr:uid="{00000000-0005-0000-0000-000064050000}"/>
    <cellStyle name="標準 2 4 16" xfId="1217" xr:uid="{00000000-0005-0000-0000-000065050000}"/>
    <cellStyle name="標準 2 4 17" xfId="1218" xr:uid="{00000000-0005-0000-0000-000066050000}"/>
    <cellStyle name="標準 2 4 18" xfId="1219" xr:uid="{00000000-0005-0000-0000-000067050000}"/>
    <cellStyle name="標準 2 4 19" xfId="1220" xr:uid="{00000000-0005-0000-0000-000068050000}"/>
    <cellStyle name="標準 2 4 2" xfId="1221" xr:uid="{00000000-0005-0000-0000-000069050000}"/>
    <cellStyle name="標準 2 4 20" xfId="1222" xr:uid="{00000000-0005-0000-0000-00006A050000}"/>
    <cellStyle name="標準 2 4 21" xfId="1223" xr:uid="{00000000-0005-0000-0000-00006B050000}"/>
    <cellStyle name="標準 2 4 22" xfId="1224" xr:uid="{00000000-0005-0000-0000-00006C050000}"/>
    <cellStyle name="標準 2 4 23" xfId="1225" xr:uid="{00000000-0005-0000-0000-00006D050000}"/>
    <cellStyle name="標準 2 4 24" xfId="1226" xr:uid="{00000000-0005-0000-0000-00006E050000}"/>
    <cellStyle name="標準 2 4 3" xfId="1227" xr:uid="{00000000-0005-0000-0000-00006F050000}"/>
    <cellStyle name="標準 2 4 4" xfId="1228" xr:uid="{00000000-0005-0000-0000-000070050000}"/>
    <cellStyle name="標準 2 4 5" xfId="1229" xr:uid="{00000000-0005-0000-0000-000071050000}"/>
    <cellStyle name="標準 2 4 6" xfId="1230" xr:uid="{00000000-0005-0000-0000-000072050000}"/>
    <cellStyle name="標準 2 4 7" xfId="1231" xr:uid="{00000000-0005-0000-0000-000073050000}"/>
    <cellStyle name="標準 2 4 8" xfId="1232" xr:uid="{00000000-0005-0000-0000-000074050000}"/>
    <cellStyle name="標準 2 4 9" xfId="1233" xr:uid="{00000000-0005-0000-0000-000075050000}"/>
    <cellStyle name="標準 2 4_23_CRUDマトリックス(機能レベル)" xfId="1234" xr:uid="{00000000-0005-0000-0000-000076050000}"/>
    <cellStyle name="標準 2 5" xfId="1235" xr:uid="{00000000-0005-0000-0000-000077050000}"/>
    <cellStyle name="標準 2 5 10" xfId="1236" xr:uid="{00000000-0005-0000-0000-000078050000}"/>
    <cellStyle name="標準 2 5 11" xfId="1237" xr:uid="{00000000-0005-0000-0000-000079050000}"/>
    <cellStyle name="標準 2 5 12" xfId="1238" xr:uid="{00000000-0005-0000-0000-00007A050000}"/>
    <cellStyle name="標準 2 5 13" xfId="1239" xr:uid="{00000000-0005-0000-0000-00007B050000}"/>
    <cellStyle name="標準 2 5 14" xfId="1240" xr:uid="{00000000-0005-0000-0000-00007C050000}"/>
    <cellStyle name="標準 2 5 15" xfId="1241" xr:uid="{00000000-0005-0000-0000-00007D050000}"/>
    <cellStyle name="標準 2 5 16" xfId="1242" xr:uid="{00000000-0005-0000-0000-00007E050000}"/>
    <cellStyle name="標準 2 5 17" xfId="1243" xr:uid="{00000000-0005-0000-0000-00007F050000}"/>
    <cellStyle name="標準 2 5 18" xfId="1244" xr:uid="{00000000-0005-0000-0000-000080050000}"/>
    <cellStyle name="標準 2 5 19" xfId="1245" xr:uid="{00000000-0005-0000-0000-000081050000}"/>
    <cellStyle name="標準 2 5 2" xfId="1246" xr:uid="{00000000-0005-0000-0000-000082050000}"/>
    <cellStyle name="標準 2 5 2 2" xfId="1549" xr:uid="{00000000-0005-0000-0000-000083050000}"/>
    <cellStyle name="標準 2 5 20" xfId="1247" xr:uid="{00000000-0005-0000-0000-000084050000}"/>
    <cellStyle name="標準 2 5 21" xfId="1248" xr:uid="{00000000-0005-0000-0000-000085050000}"/>
    <cellStyle name="標準 2 5 22" xfId="1249" xr:uid="{00000000-0005-0000-0000-000086050000}"/>
    <cellStyle name="標準 2 5 23" xfId="1250" xr:uid="{00000000-0005-0000-0000-000087050000}"/>
    <cellStyle name="標準 2 5 3" xfId="1251" xr:uid="{00000000-0005-0000-0000-000088050000}"/>
    <cellStyle name="標準 2 5 3 2" xfId="1529" xr:uid="{00000000-0005-0000-0000-000089050000}"/>
    <cellStyle name="標準 2 5 4" xfId="1252" xr:uid="{00000000-0005-0000-0000-00008A050000}"/>
    <cellStyle name="標準 2 5 5" xfId="1253" xr:uid="{00000000-0005-0000-0000-00008B050000}"/>
    <cellStyle name="標準 2 5 6" xfId="1254" xr:uid="{00000000-0005-0000-0000-00008C050000}"/>
    <cellStyle name="標準 2 5 7" xfId="1255" xr:uid="{00000000-0005-0000-0000-00008D050000}"/>
    <cellStyle name="標準 2 5 8" xfId="1256" xr:uid="{00000000-0005-0000-0000-00008E050000}"/>
    <cellStyle name="標準 2 5 9" xfId="1257" xr:uid="{00000000-0005-0000-0000-00008F050000}"/>
    <cellStyle name="標準 2 5_23_CRUDマトリックス(機能レベル)" xfId="1258" xr:uid="{00000000-0005-0000-0000-000090050000}"/>
    <cellStyle name="標準 2 6" xfId="1259" xr:uid="{00000000-0005-0000-0000-000091050000}"/>
    <cellStyle name="標準 2 6 10" xfId="1260" xr:uid="{00000000-0005-0000-0000-000092050000}"/>
    <cellStyle name="標準 2 6 11" xfId="1261" xr:uid="{00000000-0005-0000-0000-000093050000}"/>
    <cellStyle name="標準 2 6 12" xfId="1262" xr:uid="{00000000-0005-0000-0000-000094050000}"/>
    <cellStyle name="標準 2 6 13" xfId="1263" xr:uid="{00000000-0005-0000-0000-000095050000}"/>
    <cellStyle name="標準 2 6 14" xfId="1264" xr:uid="{00000000-0005-0000-0000-000096050000}"/>
    <cellStyle name="標準 2 6 15" xfId="1265" xr:uid="{00000000-0005-0000-0000-000097050000}"/>
    <cellStyle name="標準 2 6 16" xfId="1266" xr:uid="{00000000-0005-0000-0000-000098050000}"/>
    <cellStyle name="標準 2 6 17" xfId="1267" xr:uid="{00000000-0005-0000-0000-000099050000}"/>
    <cellStyle name="標準 2 6 18" xfId="1268" xr:uid="{00000000-0005-0000-0000-00009A050000}"/>
    <cellStyle name="標準 2 6 19" xfId="1269" xr:uid="{00000000-0005-0000-0000-00009B050000}"/>
    <cellStyle name="標準 2 6 2" xfId="1270" xr:uid="{00000000-0005-0000-0000-00009C050000}"/>
    <cellStyle name="標準 2 6 20" xfId="1271" xr:uid="{00000000-0005-0000-0000-00009D050000}"/>
    <cellStyle name="標準 2 6 21" xfId="1272" xr:uid="{00000000-0005-0000-0000-00009E050000}"/>
    <cellStyle name="標準 2 6 22" xfId="1273" xr:uid="{00000000-0005-0000-0000-00009F050000}"/>
    <cellStyle name="標準 2 6 3" xfId="1274" xr:uid="{00000000-0005-0000-0000-0000A0050000}"/>
    <cellStyle name="標準 2 6 4" xfId="1275" xr:uid="{00000000-0005-0000-0000-0000A1050000}"/>
    <cellStyle name="標準 2 6 5" xfId="1276" xr:uid="{00000000-0005-0000-0000-0000A2050000}"/>
    <cellStyle name="標準 2 6 6" xfId="1277" xr:uid="{00000000-0005-0000-0000-0000A3050000}"/>
    <cellStyle name="標準 2 6 7" xfId="1278" xr:uid="{00000000-0005-0000-0000-0000A4050000}"/>
    <cellStyle name="標準 2 6 8" xfId="1279" xr:uid="{00000000-0005-0000-0000-0000A5050000}"/>
    <cellStyle name="標準 2 6 9" xfId="1280" xr:uid="{00000000-0005-0000-0000-0000A6050000}"/>
    <cellStyle name="標準 2 6_23_CRUDマトリックス(機能レベル)" xfId="1281" xr:uid="{00000000-0005-0000-0000-0000A7050000}"/>
    <cellStyle name="標準 2 7" xfId="1282" xr:uid="{00000000-0005-0000-0000-0000A8050000}"/>
    <cellStyle name="標準 2 7 2" xfId="1530" xr:uid="{00000000-0005-0000-0000-0000A9050000}"/>
    <cellStyle name="標準 2 7 2 2" xfId="1531" xr:uid="{00000000-0005-0000-0000-0000AA050000}"/>
    <cellStyle name="標準 2 7 2 3" xfId="1532" xr:uid="{00000000-0005-0000-0000-0000AB050000}"/>
    <cellStyle name="標準 2 7 2 3 2" xfId="1388" xr:uid="{00000000-0005-0000-0000-0000AC050000}"/>
    <cellStyle name="標準 2 8" xfId="1283" xr:uid="{00000000-0005-0000-0000-0000AD050000}"/>
    <cellStyle name="標準 2 9" xfId="1284" xr:uid="{00000000-0005-0000-0000-0000AE050000}"/>
    <cellStyle name="標準 2 9 2" xfId="1533" xr:uid="{00000000-0005-0000-0000-0000AF050000}"/>
    <cellStyle name="標準 2 9 2 2" xfId="1534" xr:uid="{00000000-0005-0000-0000-0000B0050000}"/>
    <cellStyle name="標準 2 9 2 2 2" xfId="1535" xr:uid="{00000000-0005-0000-0000-0000B1050000}"/>
    <cellStyle name="標準 2 9 2 2 3" xfId="1536" xr:uid="{00000000-0005-0000-0000-0000B2050000}"/>
    <cellStyle name="標準 2 9 2 2 3 2" xfId="1385" xr:uid="{00000000-0005-0000-0000-0000B3050000}"/>
    <cellStyle name="標準 2 9 2 2 3 2 2" xfId="1537" xr:uid="{00000000-0005-0000-0000-0000B4050000}"/>
    <cellStyle name="標準 2 9 2 3" xfId="1538" xr:uid="{00000000-0005-0000-0000-0000B5050000}"/>
    <cellStyle name="標準 2 9 2 4" xfId="1539" xr:uid="{00000000-0005-0000-0000-0000B6050000}"/>
    <cellStyle name="標準 2 9 2 4 2" xfId="1540" xr:uid="{00000000-0005-0000-0000-0000B7050000}"/>
    <cellStyle name="標準 2 9 2 4 2 2" xfId="1541" xr:uid="{00000000-0005-0000-0000-0000B8050000}"/>
    <cellStyle name="標準 2 9 2 4 2 2 2" xfId="1542" xr:uid="{00000000-0005-0000-0000-0000B9050000}"/>
    <cellStyle name="標準 20" xfId="1543" xr:uid="{00000000-0005-0000-0000-0000BA050000}"/>
    <cellStyle name="標準 20 2" xfId="1285" xr:uid="{00000000-0005-0000-0000-0000BB050000}"/>
    <cellStyle name="標準 20 2 2" xfId="1544" xr:uid="{00000000-0005-0000-0000-0000BC050000}"/>
    <cellStyle name="標準 20 3" xfId="1286" xr:uid="{00000000-0005-0000-0000-0000BD050000}"/>
    <cellStyle name="標準 20 4" xfId="1287" xr:uid="{00000000-0005-0000-0000-0000BE050000}"/>
    <cellStyle name="標準 21" xfId="1545" xr:uid="{00000000-0005-0000-0000-0000BF050000}"/>
    <cellStyle name="標準 21 2" xfId="1288" xr:uid="{00000000-0005-0000-0000-0000C0050000}"/>
    <cellStyle name="標準 21 3" xfId="1289" xr:uid="{00000000-0005-0000-0000-0000C1050000}"/>
    <cellStyle name="標準 22" xfId="1546" xr:uid="{00000000-0005-0000-0000-0000C2050000}"/>
    <cellStyle name="標準 22 2" xfId="1290" xr:uid="{00000000-0005-0000-0000-0000C3050000}"/>
    <cellStyle name="標準 22 2 2" xfId="1547" xr:uid="{00000000-0005-0000-0000-0000C4050000}"/>
    <cellStyle name="標準 23 2" xfId="1291" xr:uid="{00000000-0005-0000-0000-0000C5050000}"/>
    <cellStyle name="標準 23 3" xfId="1292" xr:uid="{00000000-0005-0000-0000-0000C6050000}"/>
    <cellStyle name="標準 23 4" xfId="1293" xr:uid="{00000000-0005-0000-0000-0000C7050000}"/>
    <cellStyle name="標準 24 2" xfId="1294" xr:uid="{00000000-0005-0000-0000-0000C8050000}"/>
    <cellStyle name="標準 24 3" xfId="1295" xr:uid="{00000000-0005-0000-0000-0000C9050000}"/>
    <cellStyle name="標準 25 2" xfId="1296" xr:uid="{00000000-0005-0000-0000-0000CA050000}"/>
    <cellStyle name="標準 3" xfId="1297" xr:uid="{00000000-0005-0000-0000-0000CB050000}"/>
    <cellStyle name="標準 3 10" xfId="1298" xr:uid="{00000000-0005-0000-0000-0000CC050000}"/>
    <cellStyle name="標準 3 11" xfId="1299" xr:uid="{00000000-0005-0000-0000-0000CD050000}"/>
    <cellStyle name="標準 3 12" xfId="1300" xr:uid="{00000000-0005-0000-0000-0000CE050000}"/>
    <cellStyle name="標準 3 13" xfId="1301" xr:uid="{00000000-0005-0000-0000-0000CF050000}"/>
    <cellStyle name="標準 3 14" xfId="1302" xr:uid="{00000000-0005-0000-0000-0000D0050000}"/>
    <cellStyle name="標準 3 15" xfId="1303" xr:uid="{00000000-0005-0000-0000-0000D1050000}"/>
    <cellStyle name="標準 3 16" xfId="1304" xr:uid="{00000000-0005-0000-0000-0000D2050000}"/>
    <cellStyle name="標準 3 17" xfId="1305" xr:uid="{00000000-0005-0000-0000-0000D3050000}"/>
    <cellStyle name="標準 3 18" xfId="1306" xr:uid="{00000000-0005-0000-0000-0000D4050000}"/>
    <cellStyle name="標準 3 19" xfId="1307" xr:uid="{00000000-0005-0000-0000-0000D5050000}"/>
    <cellStyle name="標準 3 2" xfId="1308" xr:uid="{00000000-0005-0000-0000-0000D6050000}"/>
    <cellStyle name="標準 3 2 2" xfId="1309" xr:uid="{00000000-0005-0000-0000-0000D7050000}"/>
    <cellStyle name="標準 3 2 3" xfId="1567" xr:uid="{00000000-0005-0000-0000-0000D8050000}"/>
    <cellStyle name="標準 3 2 3 2 2" xfId="1568" xr:uid="{00000000-0005-0000-0000-0000D9050000}"/>
    <cellStyle name="標準 3 2 3 2 2 2" xfId="1569" xr:uid="{00000000-0005-0000-0000-0000DA050000}"/>
    <cellStyle name="標準 3 20" xfId="1310" xr:uid="{00000000-0005-0000-0000-0000DB050000}"/>
    <cellStyle name="標準 3 21" xfId="1311" xr:uid="{00000000-0005-0000-0000-0000DC050000}"/>
    <cellStyle name="標準 3 22" xfId="1312" xr:uid="{00000000-0005-0000-0000-0000DD050000}"/>
    <cellStyle name="標準 3 23" xfId="1313" xr:uid="{00000000-0005-0000-0000-0000DE050000}"/>
    <cellStyle name="標準 3 24" xfId="1314" xr:uid="{00000000-0005-0000-0000-0000DF050000}"/>
    <cellStyle name="標準 3 25" xfId="1315" xr:uid="{00000000-0005-0000-0000-0000E0050000}"/>
    <cellStyle name="標準 3 26" xfId="1316" xr:uid="{00000000-0005-0000-0000-0000E1050000}"/>
    <cellStyle name="標準 3 27" xfId="1317" xr:uid="{00000000-0005-0000-0000-0000E2050000}"/>
    <cellStyle name="標準 3 28" xfId="1318" xr:uid="{00000000-0005-0000-0000-0000E3050000}"/>
    <cellStyle name="標準 3 29" xfId="1319" xr:uid="{00000000-0005-0000-0000-0000E4050000}"/>
    <cellStyle name="標準 3 3" xfId="1320" xr:uid="{00000000-0005-0000-0000-0000E5050000}"/>
    <cellStyle name="標準 3 3 2" xfId="1570" xr:uid="{00000000-0005-0000-0000-0000E6050000}"/>
    <cellStyle name="標準 3 4" xfId="1321" xr:uid="{00000000-0005-0000-0000-0000E7050000}"/>
    <cellStyle name="標準 3 5" xfId="1322" xr:uid="{00000000-0005-0000-0000-0000E8050000}"/>
    <cellStyle name="標準 3 6" xfId="1323" xr:uid="{00000000-0005-0000-0000-0000E9050000}"/>
    <cellStyle name="標準 3 7" xfId="1324" xr:uid="{00000000-0005-0000-0000-0000EA050000}"/>
    <cellStyle name="標準 3 8" xfId="1325" xr:uid="{00000000-0005-0000-0000-0000EB050000}"/>
    <cellStyle name="標準 3 9" xfId="1326" xr:uid="{00000000-0005-0000-0000-0000EC050000}"/>
    <cellStyle name="標準 4" xfId="1327" xr:uid="{00000000-0005-0000-0000-0000ED050000}"/>
    <cellStyle name="標準 4 2" xfId="1328" xr:uid="{00000000-0005-0000-0000-0000EE050000}"/>
    <cellStyle name="標準 4 2 2" xfId="1329" xr:uid="{00000000-0005-0000-0000-0000EF050000}"/>
    <cellStyle name="標準 4 2 2 2" xfId="1573" xr:uid="{00000000-0005-0000-0000-0000F0050000}"/>
    <cellStyle name="標準 4 3" xfId="1330" xr:uid="{00000000-0005-0000-0000-0000F1050000}"/>
    <cellStyle name="標準 4 4" xfId="1331" xr:uid="{00000000-0005-0000-0000-0000F2050000}"/>
    <cellStyle name="標準 4 5" xfId="1332" xr:uid="{00000000-0005-0000-0000-0000F3050000}"/>
    <cellStyle name="標準 5" xfId="1333" xr:uid="{00000000-0005-0000-0000-0000F4050000}"/>
    <cellStyle name="標準 5 2" xfId="1334" xr:uid="{00000000-0005-0000-0000-0000F5050000}"/>
    <cellStyle name="標準 5 2 2" xfId="1574" xr:uid="{00000000-0005-0000-0000-0000F6050000}"/>
    <cellStyle name="標準 5 3" xfId="1575" xr:uid="{00000000-0005-0000-0000-0000F7050000}"/>
    <cellStyle name="標準 6" xfId="1335" xr:uid="{00000000-0005-0000-0000-0000F8050000}"/>
    <cellStyle name="標準 6 2" xfId="1336" xr:uid="{00000000-0005-0000-0000-0000F9050000}"/>
    <cellStyle name="標準 6 2 2" xfId="1337" xr:uid="{00000000-0005-0000-0000-0000FA050000}"/>
    <cellStyle name="標準 6 2 2 2" xfId="1338" xr:uid="{00000000-0005-0000-0000-0000FB050000}"/>
    <cellStyle name="標準 6 3" xfId="1339" xr:uid="{00000000-0005-0000-0000-0000FC050000}"/>
    <cellStyle name="標準 7" xfId="1340" xr:uid="{00000000-0005-0000-0000-0000FD050000}"/>
    <cellStyle name="標準 7 2" xfId="1341" xr:uid="{00000000-0005-0000-0000-0000FE050000}"/>
    <cellStyle name="標準 7 3" xfId="1342" xr:uid="{00000000-0005-0000-0000-0000FF050000}"/>
    <cellStyle name="標準 8" xfId="1343" xr:uid="{00000000-0005-0000-0000-000000060000}"/>
    <cellStyle name="標準 8 2" xfId="1344" xr:uid="{00000000-0005-0000-0000-000001060000}"/>
    <cellStyle name="標準 8 3" xfId="1345" xr:uid="{00000000-0005-0000-0000-000002060000}"/>
    <cellStyle name="標準 8 4" xfId="1346" xr:uid="{00000000-0005-0000-0000-000003060000}"/>
    <cellStyle name="標準 8 5" xfId="1347" xr:uid="{00000000-0005-0000-0000-000004060000}"/>
    <cellStyle name="標準 8 6" xfId="1348" xr:uid="{00000000-0005-0000-0000-000005060000}"/>
    <cellStyle name="標準 8 7" xfId="1349" xr:uid="{00000000-0005-0000-0000-000006060000}"/>
    <cellStyle name="標準 9" xfId="1350" xr:uid="{00000000-0005-0000-0000-000007060000}"/>
    <cellStyle name="標準 9 2" xfId="1351" xr:uid="{00000000-0005-0000-0000-000008060000}"/>
    <cellStyle name="標準 9 3" xfId="1352" xr:uid="{00000000-0005-0000-0000-000009060000}"/>
    <cellStyle name="標準 9 4" xfId="1353" xr:uid="{00000000-0005-0000-0000-00000A060000}"/>
    <cellStyle name="標準 9 5" xfId="1354" xr:uid="{00000000-0005-0000-0000-00000B060000}"/>
    <cellStyle name="標準 9 6" xfId="1355" xr:uid="{00000000-0005-0000-0000-00000C060000}"/>
    <cellStyle name="未定義" xfId="1571" xr:uid="{00000000-0005-0000-0000-00000D060000}"/>
    <cellStyle name="良い 10" xfId="1356" xr:uid="{00000000-0005-0000-0000-00000E060000}"/>
    <cellStyle name="良い 11" xfId="1357" xr:uid="{00000000-0005-0000-0000-00000F060000}"/>
    <cellStyle name="良い 12" xfId="1358" xr:uid="{00000000-0005-0000-0000-000010060000}"/>
    <cellStyle name="良い 13" xfId="1359" xr:uid="{00000000-0005-0000-0000-000011060000}"/>
    <cellStyle name="良い 14" xfId="1360" xr:uid="{00000000-0005-0000-0000-000012060000}"/>
    <cellStyle name="良い 15" xfId="1361" xr:uid="{00000000-0005-0000-0000-000013060000}"/>
    <cellStyle name="良い 16" xfId="1362" xr:uid="{00000000-0005-0000-0000-000014060000}"/>
    <cellStyle name="良い 17" xfId="1363" xr:uid="{00000000-0005-0000-0000-000015060000}"/>
    <cellStyle name="良い 18" xfId="1364" xr:uid="{00000000-0005-0000-0000-000016060000}"/>
    <cellStyle name="良い 19" xfId="1365" xr:uid="{00000000-0005-0000-0000-000017060000}"/>
    <cellStyle name="良い 2" xfId="1366" xr:uid="{00000000-0005-0000-0000-000018060000}"/>
    <cellStyle name="良い 2 2" xfId="1367" xr:uid="{00000000-0005-0000-0000-000019060000}"/>
    <cellStyle name="良い 2 2 2" xfId="1572" xr:uid="{00000000-0005-0000-0000-00001A060000}"/>
    <cellStyle name="良い 20" xfId="1368" xr:uid="{00000000-0005-0000-0000-00001B060000}"/>
    <cellStyle name="良い 21" xfId="1369" xr:uid="{00000000-0005-0000-0000-00001C060000}"/>
    <cellStyle name="良い 22" xfId="1370" xr:uid="{00000000-0005-0000-0000-00001D060000}"/>
    <cellStyle name="良い 23" xfId="1371" xr:uid="{00000000-0005-0000-0000-00001E060000}"/>
    <cellStyle name="良い 24" xfId="1372" xr:uid="{00000000-0005-0000-0000-00001F060000}"/>
    <cellStyle name="良い 25" xfId="1373" xr:uid="{00000000-0005-0000-0000-000020060000}"/>
    <cellStyle name="良い 3" xfId="1374" xr:uid="{00000000-0005-0000-0000-000021060000}"/>
    <cellStyle name="良い 3 2" xfId="1375" xr:uid="{00000000-0005-0000-0000-000022060000}"/>
    <cellStyle name="良い 4" xfId="1376" xr:uid="{00000000-0005-0000-0000-000023060000}"/>
    <cellStyle name="良い 5" xfId="1377" xr:uid="{00000000-0005-0000-0000-000024060000}"/>
    <cellStyle name="良い 6" xfId="1378" xr:uid="{00000000-0005-0000-0000-000025060000}"/>
    <cellStyle name="良い 7" xfId="1379" xr:uid="{00000000-0005-0000-0000-000026060000}"/>
    <cellStyle name="良い 8" xfId="1380" xr:uid="{00000000-0005-0000-0000-000027060000}"/>
    <cellStyle name="良い 9" xfId="1381" xr:uid="{00000000-0005-0000-0000-000028060000}"/>
  </cellStyles>
  <dxfs count="600"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CD5B5"/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全体!$S$6:$T$6</c:f>
              <c:numCache>
                <c:formatCode>General</c:formatCode>
                <c:ptCount val="2"/>
                <c:pt idx="0">
                  <c:v>10202811679</c:v>
                </c:pt>
                <c:pt idx="1">
                  <c:v>11935527712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8-424E-B217-869E5F9DFC3B}"/>
            </c:ext>
          </c:extLst>
        </c:ser>
        <c:ser>
          <c:idx val="1"/>
          <c:order val="1"/>
          <c:tx>
            <c:strRef>
              <c:f>全体!$R$7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全体!$S$7:$T$7</c:f>
              <c:numCache>
                <c:formatCode>General</c:formatCode>
                <c:ptCount val="2"/>
                <c:pt idx="0">
                  <c:v>89167855246</c:v>
                </c:pt>
                <c:pt idx="1">
                  <c:v>63168614214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88-424E-B217-869E5F9DFC3B}"/>
            </c:ext>
          </c:extLst>
        </c:ser>
        <c:ser>
          <c:idx val="2"/>
          <c:order val="2"/>
          <c:tx>
            <c:strRef>
              <c:f>全体!$R$8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全体!$S$8:$T$8</c:f>
              <c:numCache>
                <c:formatCode>General</c:formatCode>
                <c:ptCount val="2"/>
                <c:pt idx="0">
                  <c:v>7419949421</c:v>
                </c:pt>
                <c:pt idx="1">
                  <c:v>8849235377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88-424E-B217-869E5F9DFC3B}"/>
            </c:ext>
          </c:extLst>
        </c:ser>
        <c:ser>
          <c:idx val="3"/>
          <c:order val="3"/>
          <c:tx>
            <c:strRef>
              <c:f>全体!$R$9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全体!$S$9:$T$9</c:f>
              <c:numCache>
                <c:formatCode>General</c:formatCode>
                <c:ptCount val="2"/>
                <c:pt idx="0">
                  <c:v>35553453630</c:v>
                </c:pt>
                <c:pt idx="1">
                  <c:v>42535749896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88-424E-B217-869E5F9DFC3B}"/>
            </c:ext>
          </c:extLst>
        </c:ser>
        <c:ser>
          <c:idx val="4"/>
          <c:order val="4"/>
          <c:tx>
            <c:strRef>
              <c:f>全体!$R$10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全体!$S$10:$T$10</c:f>
              <c:numCache>
                <c:formatCode>General</c:formatCode>
                <c:ptCount val="2"/>
                <c:pt idx="0">
                  <c:v>10635322211</c:v>
                </c:pt>
                <c:pt idx="1">
                  <c:v>21018730732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88-424E-B217-869E5F9DFC3B}"/>
            </c:ext>
          </c:extLst>
        </c:ser>
        <c:ser>
          <c:idx val="5"/>
          <c:order val="5"/>
          <c:tx>
            <c:strRef>
              <c:f>全体!$R$11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全体!$S$11:$T$11</c:f>
              <c:numCache>
                <c:formatCode>General</c:formatCode>
                <c:ptCount val="2"/>
                <c:pt idx="0">
                  <c:v>23952777831</c:v>
                </c:pt>
                <c:pt idx="1">
                  <c:v>41626455072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88-424E-B217-869E5F9DFC3B}"/>
            </c:ext>
          </c:extLst>
        </c:ser>
        <c:ser>
          <c:idx val="6"/>
          <c:order val="6"/>
          <c:tx>
            <c:strRef>
              <c:f>全体!$R$12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全体!$S$12:$T$12</c:f>
              <c:numCache>
                <c:formatCode>General</c:formatCode>
                <c:ptCount val="2"/>
                <c:pt idx="0">
                  <c:v>19177544079</c:v>
                </c:pt>
                <c:pt idx="1">
                  <c:v>29061355360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88-424E-B217-869E5F9DFC3B}"/>
            </c:ext>
          </c:extLst>
        </c:ser>
        <c:ser>
          <c:idx val="7"/>
          <c:order val="7"/>
          <c:tx>
            <c:strRef>
              <c:f>全体!$R$13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全体!$S$13:$T$13</c:f>
              <c:numCache>
                <c:formatCode>General</c:formatCode>
                <c:ptCount val="2"/>
                <c:pt idx="0">
                  <c:v>1320449230</c:v>
                </c:pt>
                <c:pt idx="1">
                  <c:v>2431078853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F88-424E-B217-869E5F9DFC3B}"/>
            </c:ext>
          </c:extLst>
        </c:ser>
        <c:ser>
          <c:idx val="8"/>
          <c:order val="8"/>
          <c:tx>
            <c:strRef>
              <c:f>全体!$R$14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全体!$S$14:$T$14</c:f>
              <c:numCache>
                <c:formatCode>General</c:formatCode>
                <c:ptCount val="2"/>
                <c:pt idx="0">
                  <c:v>101777154668</c:v>
                </c:pt>
                <c:pt idx="1">
                  <c:v>122932305760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F88-424E-B217-869E5F9DFC3B}"/>
            </c:ext>
          </c:extLst>
        </c:ser>
        <c:ser>
          <c:idx val="9"/>
          <c:order val="9"/>
          <c:tx>
            <c:strRef>
              <c:f>全体!$R$15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全体!$S$15:$T$15</c:f>
              <c:numCache>
                <c:formatCode>General</c:formatCode>
                <c:ptCount val="2"/>
                <c:pt idx="0">
                  <c:v>45142204108</c:v>
                </c:pt>
                <c:pt idx="1">
                  <c:v>41722566677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88-424E-B217-869E5F9DFC3B}"/>
            </c:ext>
          </c:extLst>
        </c:ser>
        <c:ser>
          <c:idx val="10"/>
          <c:order val="10"/>
          <c:tx>
            <c:strRef>
              <c:f>全体!$R$16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全体!$S$16:$T$16</c:f>
              <c:numCache>
                <c:formatCode>General</c:formatCode>
                <c:ptCount val="2"/>
                <c:pt idx="0">
                  <c:v>37965536559</c:v>
                </c:pt>
                <c:pt idx="1">
                  <c:v>52084571684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F88-424E-B217-869E5F9DFC3B}"/>
            </c:ext>
          </c:extLst>
        </c:ser>
        <c:ser>
          <c:idx val="11"/>
          <c:order val="11"/>
          <c:tx>
            <c:strRef>
              <c:f>全体!$R$17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全体!$S$17:$T$17</c:f>
              <c:numCache>
                <c:formatCode>General</c:formatCode>
                <c:ptCount val="2"/>
                <c:pt idx="0">
                  <c:v>9015461545</c:v>
                </c:pt>
                <c:pt idx="1">
                  <c:v>12542496880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88-424E-B217-869E5F9DFC3B}"/>
            </c:ext>
          </c:extLst>
        </c:ser>
        <c:ser>
          <c:idx val="12"/>
          <c:order val="12"/>
          <c:tx>
            <c:strRef>
              <c:f>全体!$R$18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全体!$S$18:$T$18</c:f>
              <c:numCache>
                <c:formatCode>General</c:formatCode>
                <c:ptCount val="2"/>
                <c:pt idx="0">
                  <c:v>45990412293</c:v>
                </c:pt>
                <c:pt idx="1">
                  <c:v>117398254143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F88-424E-B217-869E5F9DFC3B}"/>
            </c:ext>
          </c:extLst>
        </c:ser>
        <c:ser>
          <c:idx val="13"/>
          <c:order val="13"/>
          <c:tx>
            <c:strRef>
              <c:f>全体!$R$19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全体!$S$19:$T$19</c:f>
              <c:numCache>
                <c:formatCode>General</c:formatCode>
                <c:ptCount val="2"/>
                <c:pt idx="0">
                  <c:v>49921144342</c:v>
                </c:pt>
                <c:pt idx="1">
                  <c:v>38613543002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88-424E-B217-869E5F9DFC3B}"/>
            </c:ext>
          </c:extLst>
        </c:ser>
        <c:ser>
          <c:idx val="14"/>
          <c:order val="14"/>
          <c:tx>
            <c:strRef>
              <c:f>全体!$R$20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全体!$S$20:$T$20</c:f>
              <c:numCache>
                <c:formatCode>General</c:formatCode>
                <c:ptCount val="2"/>
                <c:pt idx="0">
                  <c:v>213207</c:v>
                </c:pt>
                <c:pt idx="1">
                  <c:v>2765379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F88-424E-B217-869E5F9DFC3B}"/>
            </c:ext>
          </c:extLst>
        </c:ser>
        <c:ser>
          <c:idx val="15"/>
          <c:order val="15"/>
          <c:tx>
            <c:strRef>
              <c:f>全体!$R$21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全体!$S$21:$T$21</c:f>
              <c:numCache>
                <c:formatCode>General</c:formatCode>
                <c:ptCount val="2"/>
                <c:pt idx="0">
                  <c:v>183825</c:v>
                </c:pt>
                <c:pt idx="1">
                  <c:v>398993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F88-424E-B217-869E5F9DFC3B}"/>
            </c:ext>
          </c:extLst>
        </c:ser>
        <c:ser>
          <c:idx val="16"/>
          <c:order val="16"/>
          <c:tx>
            <c:strRef>
              <c:f>全体!$R$22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全体!$S$22:$T$22</c:f>
              <c:numCache>
                <c:formatCode>General</c:formatCode>
                <c:ptCount val="2"/>
                <c:pt idx="0">
                  <c:v>187363849</c:v>
                </c:pt>
                <c:pt idx="1">
                  <c:v>251507349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F88-424E-B217-869E5F9DFC3B}"/>
            </c:ext>
          </c:extLst>
        </c:ser>
        <c:ser>
          <c:idx val="17"/>
          <c:order val="17"/>
          <c:tx>
            <c:strRef>
              <c:f>全体!$R$23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全体!$S$23:$T$23</c:f>
              <c:numCache>
                <c:formatCode>General</c:formatCode>
                <c:ptCount val="2"/>
                <c:pt idx="0">
                  <c:v>9112882824</c:v>
                </c:pt>
                <c:pt idx="1">
                  <c:v>14141430929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F88-424E-B217-869E5F9DFC3B}"/>
            </c:ext>
          </c:extLst>
        </c:ser>
        <c:ser>
          <c:idx val="18"/>
          <c:order val="18"/>
          <c:tx>
            <c:strRef>
              <c:f>全体!$R$24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88-424E-B217-869E5F9DFC3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全体!$S$24:$T$24</c:f>
              <c:numCache>
                <c:formatCode>General</c:formatCode>
                <c:ptCount val="2"/>
                <c:pt idx="0">
                  <c:v>23550584828</c:v>
                </c:pt>
                <c:pt idx="1">
                  <c:v>55675172257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F88-424E-B217-869E5F9DFC3B}"/>
            </c:ext>
          </c:extLst>
        </c:ser>
        <c:ser>
          <c:idx val="19"/>
          <c:order val="19"/>
          <c:tx>
            <c:strRef>
              <c:f>全体!$R$25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全体!$S$25:$T$25</c:f>
              <c:numCache>
                <c:formatCode>General</c:formatCode>
                <c:ptCount val="2"/>
                <c:pt idx="0">
                  <c:v>2279047046</c:v>
                </c:pt>
                <c:pt idx="1">
                  <c:v>4106992470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F88-424E-B217-869E5F9DFC3B}"/>
            </c:ext>
          </c:extLst>
        </c:ser>
        <c:ser>
          <c:idx val="20"/>
          <c:order val="20"/>
          <c:tx>
            <c:strRef>
              <c:f>全体!$R$26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全体!$S$26:$T$26</c:f>
              <c:numCache>
                <c:formatCode>General</c:formatCode>
                <c:ptCount val="2"/>
                <c:pt idx="0">
                  <c:v>12832058137</c:v>
                </c:pt>
                <c:pt idx="1">
                  <c:v>15951759276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F88-424E-B217-869E5F9DFC3B}"/>
            </c:ext>
          </c:extLst>
        </c:ser>
        <c:ser>
          <c:idx val="21"/>
          <c:order val="21"/>
          <c:tx>
            <c:strRef>
              <c:f>全体!$R$27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全体!$S$27:$T$27</c:f>
              <c:numCache>
                <c:formatCode>General</c:formatCode>
                <c:ptCount val="2"/>
                <c:pt idx="0">
                  <c:v>35542312</c:v>
                </c:pt>
                <c:pt idx="1">
                  <c:v>31007425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F88-424E-B217-869E5F9DF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2278592"/>
        <c:axId val="322279152"/>
      </c:barChart>
      <c:catAx>
        <c:axId val="322278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279152"/>
        <c:crosses val="autoZero"/>
        <c:auto val="1"/>
        <c:lblAlgn val="ctr"/>
        <c:lblOffset val="100"/>
        <c:noMultiLvlLbl val="0"/>
      </c:catAx>
      <c:valAx>
        <c:axId val="3222791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278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浪速区!$S$6:$T$6</c:f>
              <c:numCache>
                <c:formatCode>General</c:formatCode>
                <c:ptCount val="2"/>
                <c:pt idx="0">
                  <c:v>52867090</c:v>
                </c:pt>
                <c:pt idx="1">
                  <c:v>56369384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6-4579-9208-EEB9482ECD92}"/>
            </c:ext>
          </c:extLst>
        </c:ser>
        <c:ser>
          <c:idx val="1"/>
          <c:order val="1"/>
          <c:tx>
            <c:strRef>
              <c:f>浪速区!$R$7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浪速区!$S$7:$T$7</c:f>
              <c:numCache>
                <c:formatCode>General</c:formatCode>
                <c:ptCount val="2"/>
                <c:pt idx="0">
                  <c:v>337733695</c:v>
                </c:pt>
                <c:pt idx="1">
                  <c:v>286393944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06-4579-9208-EEB9482ECD92}"/>
            </c:ext>
          </c:extLst>
        </c:ser>
        <c:ser>
          <c:idx val="2"/>
          <c:order val="2"/>
          <c:tx>
            <c:strRef>
              <c:f>浪速区!$R$8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浪速区!$S$8:$T$8</c:f>
              <c:numCache>
                <c:formatCode>General</c:formatCode>
                <c:ptCount val="2"/>
                <c:pt idx="0">
                  <c:v>23556541</c:v>
                </c:pt>
                <c:pt idx="1">
                  <c:v>31665346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06-4579-9208-EEB9482ECD92}"/>
            </c:ext>
          </c:extLst>
        </c:ser>
        <c:ser>
          <c:idx val="3"/>
          <c:order val="3"/>
          <c:tx>
            <c:strRef>
              <c:f>浪速区!$R$9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浪速区!$S$9:$T$9</c:f>
              <c:numCache>
                <c:formatCode>General</c:formatCode>
                <c:ptCount val="2"/>
                <c:pt idx="0">
                  <c:v>146093816</c:v>
                </c:pt>
                <c:pt idx="1">
                  <c:v>187603254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06-4579-9208-EEB9482ECD92}"/>
            </c:ext>
          </c:extLst>
        </c:ser>
        <c:ser>
          <c:idx val="4"/>
          <c:order val="4"/>
          <c:tx>
            <c:strRef>
              <c:f>浪速区!$R$10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4.5665436445692697E-3"/>
                </c:manualLayout>
              </c:layout>
              <c:tx>
                <c:rich>
                  <a:bodyPr/>
                  <a:lstStyle/>
                  <a:p>
                    <a:fld id="{51E2EDA8-7546-46B9-99DD-47B9D8050A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浪速区!$S$10:$T$10</c:f>
              <c:numCache>
                <c:formatCode>General</c:formatCode>
                <c:ptCount val="2"/>
                <c:pt idx="0">
                  <c:v>36369234</c:v>
                </c:pt>
                <c:pt idx="1">
                  <c:v>77882474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06-4579-9208-EEB9482ECD92}"/>
            </c:ext>
          </c:extLst>
        </c:ser>
        <c:ser>
          <c:idx val="5"/>
          <c:order val="5"/>
          <c:tx>
            <c:strRef>
              <c:f>浪速区!$R$11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浪速区!$S$11:$T$11</c:f>
              <c:numCache>
                <c:formatCode>General</c:formatCode>
                <c:ptCount val="2"/>
                <c:pt idx="0">
                  <c:v>93009234</c:v>
                </c:pt>
                <c:pt idx="1">
                  <c:v>176924959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06-4579-9208-EEB9482ECD92}"/>
            </c:ext>
          </c:extLst>
        </c:ser>
        <c:ser>
          <c:idx val="6"/>
          <c:order val="6"/>
          <c:tx>
            <c:strRef>
              <c:f>浪速区!$R$12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浪速区!$S$12:$T$12</c:f>
              <c:numCache>
                <c:formatCode>General</c:formatCode>
                <c:ptCount val="2"/>
                <c:pt idx="0">
                  <c:v>66000161</c:v>
                </c:pt>
                <c:pt idx="1">
                  <c:v>99026029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06-4579-9208-EEB9482ECD92}"/>
            </c:ext>
          </c:extLst>
        </c:ser>
        <c:ser>
          <c:idx val="7"/>
          <c:order val="7"/>
          <c:tx>
            <c:strRef>
              <c:f>浪速区!$R$13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浪速区!$S$13:$T$13</c:f>
              <c:numCache>
                <c:formatCode>General</c:formatCode>
                <c:ptCount val="2"/>
                <c:pt idx="0">
                  <c:v>6476072</c:v>
                </c:pt>
                <c:pt idx="1">
                  <c:v>9475848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06-4579-9208-EEB9482ECD92}"/>
            </c:ext>
          </c:extLst>
        </c:ser>
        <c:ser>
          <c:idx val="8"/>
          <c:order val="8"/>
          <c:tx>
            <c:strRef>
              <c:f>浪速区!$R$14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浪速区!$S$14:$T$14</c:f>
              <c:numCache>
                <c:formatCode>General</c:formatCode>
                <c:ptCount val="2"/>
                <c:pt idx="0">
                  <c:v>411400385</c:v>
                </c:pt>
                <c:pt idx="1">
                  <c:v>538810858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06-4579-9208-EEB9482ECD92}"/>
            </c:ext>
          </c:extLst>
        </c:ser>
        <c:ser>
          <c:idx val="9"/>
          <c:order val="9"/>
          <c:tx>
            <c:strRef>
              <c:f>浪速区!$R$15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浪速区!$S$15:$T$15</c:f>
              <c:numCache>
                <c:formatCode>General</c:formatCode>
                <c:ptCount val="2"/>
                <c:pt idx="0">
                  <c:v>195534758</c:v>
                </c:pt>
                <c:pt idx="1">
                  <c:v>238063561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06-4579-9208-EEB9482ECD92}"/>
            </c:ext>
          </c:extLst>
        </c:ser>
        <c:ser>
          <c:idx val="10"/>
          <c:order val="10"/>
          <c:tx>
            <c:strRef>
              <c:f>浪速区!$R$16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浪速区!$S$16:$T$16</c:f>
              <c:numCache>
                <c:formatCode>General</c:formatCode>
                <c:ptCount val="2"/>
                <c:pt idx="0">
                  <c:v>148544840</c:v>
                </c:pt>
                <c:pt idx="1">
                  <c:v>223826051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06-4579-9208-EEB9482ECD92}"/>
            </c:ext>
          </c:extLst>
        </c:ser>
        <c:ser>
          <c:idx val="11"/>
          <c:order val="11"/>
          <c:tx>
            <c:strRef>
              <c:f>浪速区!$R$17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浪速区!$S$17:$T$17</c:f>
              <c:numCache>
                <c:formatCode>General</c:formatCode>
                <c:ptCount val="2"/>
                <c:pt idx="0">
                  <c:v>37506130</c:v>
                </c:pt>
                <c:pt idx="1">
                  <c:v>47776841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06-4579-9208-EEB9482ECD92}"/>
            </c:ext>
          </c:extLst>
        </c:ser>
        <c:ser>
          <c:idx val="12"/>
          <c:order val="12"/>
          <c:tx>
            <c:strRef>
              <c:f>浪速区!$R$18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浪速区!$S$18:$T$18</c:f>
              <c:numCache>
                <c:formatCode>General</c:formatCode>
                <c:ptCount val="2"/>
                <c:pt idx="0">
                  <c:v>139871103</c:v>
                </c:pt>
                <c:pt idx="1">
                  <c:v>488161517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F06-4579-9208-EEB9482ECD92}"/>
            </c:ext>
          </c:extLst>
        </c:ser>
        <c:ser>
          <c:idx val="13"/>
          <c:order val="13"/>
          <c:tx>
            <c:strRef>
              <c:f>浪速区!$R$19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浪速区!$S$19:$T$19</c:f>
              <c:numCache>
                <c:formatCode>General</c:formatCode>
                <c:ptCount val="2"/>
                <c:pt idx="0">
                  <c:v>212883834</c:v>
                </c:pt>
                <c:pt idx="1">
                  <c:v>156830107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06-4579-9208-EEB9482ECD92}"/>
            </c:ext>
          </c:extLst>
        </c:ser>
        <c:ser>
          <c:idx val="14"/>
          <c:order val="14"/>
          <c:tx>
            <c:strRef>
              <c:f>浪速区!$R$20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F06-4579-9208-EEB9482ECD92}"/>
            </c:ext>
          </c:extLst>
        </c:ser>
        <c:ser>
          <c:idx val="15"/>
          <c:order val="15"/>
          <c:tx>
            <c:strRef>
              <c:f>浪速区!$R$21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F06-4579-9208-EEB9482ECD92}"/>
            </c:ext>
          </c:extLst>
        </c:ser>
        <c:ser>
          <c:idx val="16"/>
          <c:order val="16"/>
          <c:tx>
            <c:strRef>
              <c:f>浪速区!$R$22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浪速区!$S$22:$T$22</c:f>
              <c:numCache>
                <c:formatCode>General</c:formatCode>
                <c:ptCount val="2"/>
                <c:pt idx="0">
                  <c:v>150745</c:v>
                </c:pt>
                <c:pt idx="1">
                  <c:v>1402742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F06-4579-9208-EEB9482ECD92}"/>
            </c:ext>
          </c:extLst>
        </c:ser>
        <c:ser>
          <c:idx val="17"/>
          <c:order val="17"/>
          <c:tx>
            <c:strRef>
              <c:f>浪速区!$R$23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浪速区!$S$23:$T$23</c:f>
              <c:numCache>
                <c:formatCode>General</c:formatCode>
                <c:ptCount val="2"/>
                <c:pt idx="0">
                  <c:v>40613702</c:v>
                </c:pt>
                <c:pt idx="1">
                  <c:v>61940614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06-4579-9208-EEB9482ECD92}"/>
            </c:ext>
          </c:extLst>
        </c:ser>
        <c:ser>
          <c:idx val="18"/>
          <c:order val="18"/>
          <c:tx>
            <c:strRef>
              <c:f>浪速区!$R$24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浪速区!$S$24:$T$24</c:f>
              <c:numCache>
                <c:formatCode>General</c:formatCode>
                <c:ptCount val="2"/>
                <c:pt idx="0">
                  <c:v>99693749</c:v>
                </c:pt>
                <c:pt idx="1">
                  <c:v>247207015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F06-4579-9208-EEB9482ECD92}"/>
            </c:ext>
          </c:extLst>
        </c:ser>
        <c:ser>
          <c:idx val="19"/>
          <c:order val="19"/>
          <c:tx>
            <c:strRef>
              <c:f>浪速区!$R$25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浪速区!$S$25:$T$25</c:f>
              <c:numCache>
                <c:formatCode>General</c:formatCode>
                <c:ptCount val="2"/>
                <c:pt idx="0">
                  <c:v>11590020</c:v>
                </c:pt>
                <c:pt idx="1">
                  <c:v>18195194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F06-4579-9208-EEB9482ECD92}"/>
            </c:ext>
          </c:extLst>
        </c:ser>
        <c:ser>
          <c:idx val="20"/>
          <c:order val="20"/>
          <c:tx>
            <c:strRef>
              <c:f>浪速区!$R$26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浪速区!$S$26:$T$26</c:f>
              <c:numCache>
                <c:formatCode>General</c:formatCode>
                <c:ptCount val="2"/>
                <c:pt idx="0">
                  <c:v>60152065</c:v>
                </c:pt>
                <c:pt idx="1">
                  <c:v>77357000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F06-4579-9208-EEB9482ECD92}"/>
            </c:ext>
          </c:extLst>
        </c:ser>
        <c:ser>
          <c:idx val="21"/>
          <c:order val="21"/>
          <c:tx>
            <c:strRef>
              <c:f>浪速区!$R$27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浪速区!$S$27:$T$27</c:f>
              <c:numCache>
                <c:formatCode>General</c:formatCode>
                <c:ptCount val="2"/>
                <c:pt idx="0">
                  <c:v>36186</c:v>
                </c:pt>
                <c:pt idx="1">
                  <c:v>69335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F06-4579-9208-EEB9482EC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491456"/>
        <c:axId val="54351488"/>
      </c:barChart>
      <c:catAx>
        <c:axId val="11349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51488"/>
        <c:crosses val="autoZero"/>
        <c:auto val="1"/>
        <c:lblAlgn val="ctr"/>
        <c:lblOffset val="100"/>
        <c:noMultiLvlLbl val="0"/>
      </c:catAx>
      <c:valAx>
        <c:axId val="5435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491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西淀川区!$S$6:$T$6</c:f>
              <c:numCache>
                <c:formatCode>General</c:formatCode>
                <c:ptCount val="2"/>
                <c:pt idx="0">
                  <c:v>106927090</c:v>
                </c:pt>
                <c:pt idx="1">
                  <c:v>121775290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C-4E2B-A192-829C36D635B6}"/>
            </c:ext>
          </c:extLst>
        </c:ser>
        <c:ser>
          <c:idx val="1"/>
          <c:order val="1"/>
          <c:tx>
            <c:strRef>
              <c:f>西淀川区!$R$7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西淀川区!$S$7:$T$7</c:f>
              <c:numCache>
                <c:formatCode>General</c:formatCode>
                <c:ptCount val="2"/>
                <c:pt idx="0">
                  <c:v>938586853</c:v>
                </c:pt>
                <c:pt idx="1">
                  <c:v>617394713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FC-4E2B-A192-829C36D635B6}"/>
            </c:ext>
          </c:extLst>
        </c:ser>
        <c:ser>
          <c:idx val="2"/>
          <c:order val="2"/>
          <c:tx>
            <c:strRef>
              <c:f>西淀川区!$R$8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西淀川区!$S$8:$T$8</c:f>
              <c:numCache>
                <c:formatCode>General</c:formatCode>
                <c:ptCount val="2"/>
                <c:pt idx="0">
                  <c:v>93454454</c:v>
                </c:pt>
                <c:pt idx="1">
                  <c:v>88091336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FC-4E2B-A192-829C36D635B6}"/>
            </c:ext>
          </c:extLst>
        </c:ser>
        <c:ser>
          <c:idx val="3"/>
          <c:order val="3"/>
          <c:tx>
            <c:strRef>
              <c:f>西淀川区!$R$9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西淀川区!$S$9:$T$9</c:f>
              <c:numCache>
                <c:formatCode>General</c:formatCode>
                <c:ptCount val="2"/>
                <c:pt idx="0">
                  <c:v>346249185</c:v>
                </c:pt>
                <c:pt idx="1">
                  <c:v>451214361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FC-4E2B-A192-829C36D635B6}"/>
            </c:ext>
          </c:extLst>
        </c:ser>
        <c:ser>
          <c:idx val="4"/>
          <c:order val="4"/>
          <c:tx>
            <c:strRef>
              <c:f>西淀川区!$R$10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2.4908419879468746E-3"/>
                </c:manualLayout>
              </c:layout>
              <c:tx>
                <c:rich>
                  <a:bodyPr/>
                  <a:lstStyle/>
                  <a:p>
                    <a:fld id="{84E2930E-3EDE-4218-B1C5-8D6FE824AF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西淀川区!$S$10:$T$10</c:f>
              <c:numCache>
                <c:formatCode>General</c:formatCode>
                <c:ptCount val="2"/>
                <c:pt idx="0">
                  <c:v>81456554</c:v>
                </c:pt>
                <c:pt idx="1">
                  <c:v>150209850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FC-4E2B-A192-829C36D635B6}"/>
            </c:ext>
          </c:extLst>
        </c:ser>
        <c:ser>
          <c:idx val="5"/>
          <c:order val="5"/>
          <c:tx>
            <c:strRef>
              <c:f>西淀川区!$R$11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1F83A02-5E99-4DE5-B5FF-4C4CEEF32E4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西淀川区!$S$11:$T$11</c:f>
              <c:numCache>
                <c:formatCode>General</c:formatCode>
                <c:ptCount val="2"/>
                <c:pt idx="0">
                  <c:v>224818989</c:v>
                </c:pt>
                <c:pt idx="1">
                  <c:v>339543991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FC-4E2B-A192-829C36D635B6}"/>
            </c:ext>
          </c:extLst>
        </c:ser>
        <c:ser>
          <c:idx val="6"/>
          <c:order val="6"/>
          <c:tx>
            <c:strRef>
              <c:f>西淀川区!$R$12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西淀川区!$S$12:$T$12</c:f>
              <c:numCache>
                <c:formatCode>General</c:formatCode>
                <c:ptCount val="2"/>
                <c:pt idx="0">
                  <c:v>178199097</c:v>
                </c:pt>
                <c:pt idx="1">
                  <c:v>278171065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FC-4E2B-A192-829C36D635B6}"/>
            </c:ext>
          </c:extLst>
        </c:ser>
        <c:ser>
          <c:idx val="7"/>
          <c:order val="7"/>
          <c:tx>
            <c:strRef>
              <c:f>西淀川区!$R$13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西淀川区!$S$13:$T$13</c:f>
              <c:numCache>
                <c:formatCode>General</c:formatCode>
                <c:ptCount val="2"/>
                <c:pt idx="0">
                  <c:v>11405107</c:v>
                </c:pt>
                <c:pt idx="1">
                  <c:v>18333008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FC-4E2B-A192-829C36D635B6}"/>
            </c:ext>
          </c:extLst>
        </c:ser>
        <c:ser>
          <c:idx val="8"/>
          <c:order val="8"/>
          <c:tx>
            <c:strRef>
              <c:f>西淀川区!$R$14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西淀川区!$S$14:$T$14</c:f>
              <c:numCache>
                <c:formatCode>General</c:formatCode>
                <c:ptCount val="2"/>
                <c:pt idx="0">
                  <c:v>970760418</c:v>
                </c:pt>
                <c:pt idx="1">
                  <c:v>1121715067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5FC-4E2B-A192-829C36D635B6}"/>
            </c:ext>
          </c:extLst>
        </c:ser>
        <c:ser>
          <c:idx val="9"/>
          <c:order val="9"/>
          <c:tx>
            <c:strRef>
              <c:f>西淀川区!$R$15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西淀川区!$S$15:$T$15</c:f>
              <c:numCache>
                <c:formatCode>General</c:formatCode>
                <c:ptCount val="2"/>
                <c:pt idx="0">
                  <c:v>427041452</c:v>
                </c:pt>
                <c:pt idx="1">
                  <c:v>411404232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5FC-4E2B-A192-829C36D635B6}"/>
            </c:ext>
          </c:extLst>
        </c:ser>
        <c:ser>
          <c:idx val="10"/>
          <c:order val="10"/>
          <c:tx>
            <c:strRef>
              <c:f>西淀川区!$R$16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西淀川区!$S$16:$T$16</c:f>
              <c:numCache>
                <c:formatCode>General</c:formatCode>
                <c:ptCount val="2"/>
                <c:pt idx="0">
                  <c:v>369364437</c:v>
                </c:pt>
                <c:pt idx="1">
                  <c:v>582203541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FC-4E2B-A192-829C36D635B6}"/>
            </c:ext>
          </c:extLst>
        </c:ser>
        <c:ser>
          <c:idx val="11"/>
          <c:order val="11"/>
          <c:tx>
            <c:strRef>
              <c:f>西淀川区!$R$17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西淀川区!$S$17:$T$17</c:f>
              <c:numCache>
                <c:formatCode>General</c:formatCode>
                <c:ptCount val="2"/>
                <c:pt idx="0">
                  <c:v>73728343</c:v>
                </c:pt>
                <c:pt idx="1">
                  <c:v>135475635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5FC-4E2B-A192-829C36D635B6}"/>
            </c:ext>
          </c:extLst>
        </c:ser>
        <c:ser>
          <c:idx val="12"/>
          <c:order val="12"/>
          <c:tx>
            <c:strRef>
              <c:f>西淀川区!$R$18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西淀川区!$S$18:$T$18</c:f>
              <c:numCache>
                <c:formatCode>General</c:formatCode>
                <c:ptCount val="2"/>
                <c:pt idx="0">
                  <c:v>511262508</c:v>
                </c:pt>
                <c:pt idx="1">
                  <c:v>1312770191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5FC-4E2B-A192-829C36D635B6}"/>
            </c:ext>
          </c:extLst>
        </c:ser>
        <c:ser>
          <c:idx val="13"/>
          <c:order val="13"/>
          <c:tx>
            <c:strRef>
              <c:f>西淀川区!$R$19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西淀川区!$S$19:$T$19</c:f>
              <c:numCache>
                <c:formatCode>General</c:formatCode>
                <c:ptCount val="2"/>
                <c:pt idx="0">
                  <c:v>503033286</c:v>
                </c:pt>
                <c:pt idx="1">
                  <c:v>420968508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FC-4E2B-A192-829C36D635B6}"/>
            </c:ext>
          </c:extLst>
        </c:ser>
        <c:ser>
          <c:idx val="14"/>
          <c:order val="14"/>
          <c:tx>
            <c:strRef>
              <c:f>西淀川区!$R$20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西淀川区!$S$20:$T$20</c:f>
              <c:numCache>
                <c:formatCode>General</c:formatCode>
                <c:ptCount val="2"/>
                <c:pt idx="0">
                  <c:v>283</c:v>
                </c:pt>
                <c:pt idx="1">
                  <c:v>16663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5FC-4E2B-A192-829C36D635B6}"/>
            </c:ext>
          </c:extLst>
        </c:ser>
        <c:ser>
          <c:idx val="15"/>
          <c:order val="15"/>
          <c:tx>
            <c:strRef>
              <c:f>西淀川区!$R$21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5FC-4E2B-A192-829C36D635B6}"/>
            </c:ext>
          </c:extLst>
        </c:ser>
        <c:ser>
          <c:idx val="16"/>
          <c:order val="16"/>
          <c:tx>
            <c:strRef>
              <c:f>西淀川区!$R$22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西淀川区!$S$22:$T$22</c:f>
              <c:numCache>
                <c:formatCode>General</c:formatCode>
                <c:ptCount val="2"/>
                <c:pt idx="0">
                  <c:v>1565070</c:v>
                </c:pt>
                <c:pt idx="1">
                  <c:v>2032491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5FC-4E2B-A192-829C36D635B6}"/>
            </c:ext>
          </c:extLst>
        </c:ser>
        <c:ser>
          <c:idx val="17"/>
          <c:order val="17"/>
          <c:tx>
            <c:strRef>
              <c:f>西淀川区!$R$23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西淀川区!$S$23:$T$23</c:f>
              <c:numCache>
                <c:formatCode>General</c:formatCode>
                <c:ptCount val="2"/>
                <c:pt idx="0">
                  <c:v>96027580</c:v>
                </c:pt>
                <c:pt idx="1">
                  <c:v>145847476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5FC-4E2B-A192-829C36D635B6}"/>
            </c:ext>
          </c:extLst>
        </c:ser>
        <c:ser>
          <c:idx val="18"/>
          <c:order val="18"/>
          <c:tx>
            <c:strRef>
              <c:f>西淀川区!$R$24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西淀川区!$S$24:$T$24</c:f>
              <c:numCache>
                <c:formatCode>General</c:formatCode>
                <c:ptCount val="2"/>
                <c:pt idx="0">
                  <c:v>241609290</c:v>
                </c:pt>
                <c:pt idx="1">
                  <c:v>655680576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5FC-4E2B-A192-829C36D635B6}"/>
            </c:ext>
          </c:extLst>
        </c:ser>
        <c:ser>
          <c:idx val="19"/>
          <c:order val="19"/>
          <c:tx>
            <c:strRef>
              <c:f>西淀川区!$R$25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西淀川区!$S$25:$T$25</c:f>
              <c:numCache>
                <c:formatCode>General</c:formatCode>
                <c:ptCount val="2"/>
                <c:pt idx="0">
                  <c:v>21296014</c:v>
                </c:pt>
                <c:pt idx="1">
                  <c:v>51498079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5FC-4E2B-A192-829C36D635B6}"/>
            </c:ext>
          </c:extLst>
        </c:ser>
        <c:ser>
          <c:idx val="20"/>
          <c:order val="20"/>
          <c:tx>
            <c:strRef>
              <c:f>西淀川区!$R$26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西淀川区!$S$26:$T$26</c:f>
              <c:numCache>
                <c:formatCode>General</c:formatCode>
                <c:ptCount val="2"/>
                <c:pt idx="0">
                  <c:v>104290814</c:v>
                </c:pt>
                <c:pt idx="1">
                  <c:v>110854218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5FC-4E2B-A192-829C36D635B6}"/>
            </c:ext>
          </c:extLst>
        </c:ser>
        <c:ser>
          <c:idx val="21"/>
          <c:order val="21"/>
          <c:tx>
            <c:strRef>
              <c:f>西淀川区!$R$27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西淀川区!$S$27:$T$27</c:f>
              <c:numCache>
                <c:formatCode>General</c:formatCode>
                <c:ptCount val="2"/>
                <c:pt idx="0">
                  <c:v>332056</c:v>
                </c:pt>
                <c:pt idx="1">
                  <c:v>516789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5FC-4E2B-A192-829C36D63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91659520"/>
        <c:axId val="53363264"/>
      </c:barChart>
      <c:catAx>
        <c:axId val="191659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3264"/>
        <c:crosses val="autoZero"/>
        <c:auto val="1"/>
        <c:lblAlgn val="ctr"/>
        <c:lblOffset val="100"/>
        <c:noMultiLvlLbl val="0"/>
      </c:catAx>
      <c:valAx>
        <c:axId val="533632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916595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東淀川区!$S$6:$T$6</c:f>
              <c:numCache>
                <c:formatCode>General</c:formatCode>
                <c:ptCount val="2"/>
                <c:pt idx="0">
                  <c:v>190402520</c:v>
                </c:pt>
                <c:pt idx="1">
                  <c:v>198731468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A-45CB-9D74-C683A2FE7680}"/>
            </c:ext>
          </c:extLst>
        </c:ser>
        <c:ser>
          <c:idx val="1"/>
          <c:order val="1"/>
          <c:tx>
            <c:strRef>
              <c:f>東淀川区!$R$7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東淀川区!$S$7:$T$7</c:f>
              <c:numCache>
                <c:formatCode>General</c:formatCode>
                <c:ptCount val="2"/>
                <c:pt idx="0">
                  <c:v>1427315757</c:v>
                </c:pt>
                <c:pt idx="1">
                  <c:v>1047808974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DA-45CB-9D74-C683A2FE7680}"/>
            </c:ext>
          </c:extLst>
        </c:ser>
        <c:ser>
          <c:idx val="2"/>
          <c:order val="2"/>
          <c:tx>
            <c:strRef>
              <c:f>東淀川区!$R$8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東淀川区!$S$8:$T$8</c:f>
              <c:numCache>
                <c:formatCode>General</c:formatCode>
                <c:ptCount val="2"/>
                <c:pt idx="0">
                  <c:v>120530400</c:v>
                </c:pt>
                <c:pt idx="1">
                  <c:v>159386085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DA-45CB-9D74-C683A2FE7680}"/>
            </c:ext>
          </c:extLst>
        </c:ser>
        <c:ser>
          <c:idx val="3"/>
          <c:order val="3"/>
          <c:tx>
            <c:strRef>
              <c:f>東淀川区!$R$9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東淀川区!$S$9:$T$9</c:f>
              <c:numCache>
                <c:formatCode>General</c:formatCode>
                <c:ptCount val="2"/>
                <c:pt idx="0">
                  <c:v>569903709</c:v>
                </c:pt>
                <c:pt idx="1">
                  <c:v>829577430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DA-45CB-9D74-C683A2FE7680}"/>
            </c:ext>
          </c:extLst>
        </c:ser>
        <c:ser>
          <c:idx val="4"/>
          <c:order val="4"/>
          <c:tx>
            <c:strRef>
              <c:f>東淀川区!$R$10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4.233148969303339E-17"/>
                  <c:y val="2.075701656622243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DA-45CB-9D74-C683A2FE76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東淀川区!$S$10:$T$10</c:f>
              <c:numCache>
                <c:formatCode>General</c:formatCode>
                <c:ptCount val="2"/>
                <c:pt idx="0">
                  <c:v>158240492</c:v>
                </c:pt>
                <c:pt idx="1">
                  <c:v>326603379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DA-45CB-9D74-C683A2FE7680}"/>
            </c:ext>
          </c:extLst>
        </c:ser>
        <c:ser>
          <c:idx val="5"/>
          <c:order val="5"/>
          <c:tx>
            <c:strRef>
              <c:f>東淀川区!$R$11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東淀川区!$S$11:$T$11</c:f>
              <c:numCache>
                <c:formatCode>General</c:formatCode>
                <c:ptCount val="2"/>
                <c:pt idx="0">
                  <c:v>397231104</c:v>
                </c:pt>
                <c:pt idx="1">
                  <c:v>742385604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DA-45CB-9D74-C683A2FE7680}"/>
            </c:ext>
          </c:extLst>
        </c:ser>
        <c:ser>
          <c:idx val="6"/>
          <c:order val="6"/>
          <c:tx>
            <c:strRef>
              <c:f>東淀川区!$R$12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東淀川区!$S$12:$T$12</c:f>
              <c:numCache>
                <c:formatCode>General</c:formatCode>
                <c:ptCount val="2"/>
                <c:pt idx="0">
                  <c:v>263149048</c:v>
                </c:pt>
                <c:pt idx="1">
                  <c:v>434863003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DA-45CB-9D74-C683A2FE7680}"/>
            </c:ext>
          </c:extLst>
        </c:ser>
        <c:ser>
          <c:idx val="7"/>
          <c:order val="7"/>
          <c:tx>
            <c:strRef>
              <c:f>東淀川区!$R$13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東淀川区!$S$13:$T$13</c:f>
              <c:numCache>
                <c:formatCode>General</c:formatCode>
                <c:ptCount val="2"/>
                <c:pt idx="0">
                  <c:v>20405681</c:v>
                </c:pt>
                <c:pt idx="1">
                  <c:v>53564500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DA-45CB-9D74-C683A2FE7680}"/>
            </c:ext>
          </c:extLst>
        </c:ser>
        <c:ser>
          <c:idx val="8"/>
          <c:order val="8"/>
          <c:tx>
            <c:strRef>
              <c:f>東淀川区!$R$14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東淀川区!$S$14:$T$14</c:f>
              <c:numCache>
                <c:formatCode>General</c:formatCode>
                <c:ptCount val="2"/>
                <c:pt idx="0">
                  <c:v>1738819090</c:v>
                </c:pt>
                <c:pt idx="1">
                  <c:v>2179508688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1DA-45CB-9D74-C683A2FE7680}"/>
            </c:ext>
          </c:extLst>
        </c:ser>
        <c:ser>
          <c:idx val="9"/>
          <c:order val="9"/>
          <c:tx>
            <c:strRef>
              <c:f>東淀川区!$R$15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東淀川区!$S$15:$T$15</c:f>
              <c:numCache>
                <c:formatCode>General</c:formatCode>
                <c:ptCount val="2"/>
                <c:pt idx="0">
                  <c:v>818404553</c:v>
                </c:pt>
                <c:pt idx="1">
                  <c:v>793409088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1DA-45CB-9D74-C683A2FE7680}"/>
            </c:ext>
          </c:extLst>
        </c:ser>
        <c:ser>
          <c:idx val="10"/>
          <c:order val="10"/>
          <c:tx>
            <c:strRef>
              <c:f>東淀川区!$R$16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東淀川区!$S$16:$T$16</c:f>
              <c:numCache>
                <c:formatCode>General</c:formatCode>
                <c:ptCount val="2"/>
                <c:pt idx="0">
                  <c:v>642780337</c:v>
                </c:pt>
                <c:pt idx="1">
                  <c:v>981532508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DA-45CB-9D74-C683A2FE7680}"/>
            </c:ext>
          </c:extLst>
        </c:ser>
        <c:ser>
          <c:idx val="11"/>
          <c:order val="11"/>
          <c:tx>
            <c:strRef>
              <c:f>東淀川区!$R$17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東淀川区!$S$17:$T$17</c:f>
              <c:numCache>
                <c:formatCode>General</c:formatCode>
                <c:ptCount val="2"/>
                <c:pt idx="0">
                  <c:v>196046847</c:v>
                </c:pt>
                <c:pt idx="1">
                  <c:v>294789147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1DA-45CB-9D74-C683A2FE7680}"/>
            </c:ext>
          </c:extLst>
        </c:ser>
        <c:ser>
          <c:idx val="12"/>
          <c:order val="12"/>
          <c:tx>
            <c:strRef>
              <c:f>東淀川区!$R$18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東淀川区!$S$18:$T$18</c:f>
              <c:numCache>
                <c:formatCode>General</c:formatCode>
                <c:ptCount val="2"/>
                <c:pt idx="0">
                  <c:v>829676504</c:v>
                </c:pt>
                <c:pt idx="1">
                  <c:v>2040871324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1DA-45CB-9D74-C683A2FE7680}"/>
            </c:ext>
          </c:extLst>
        </c:ser>
        <c:ser>
          <c:idx val="13"/>
          <c:order val="13"/>
          <c:tx>
            <c:strRef>
              <c:f>東淀川区!$R$19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東淀川区!$S$19:$T$19</c:f>
              <c:numCache>
                <c:formatCode>General</c:formatCode>
                <c:ptCount val="2"/>
                <c:pt idx="0">
                  <c:v>861426027</c:v>
                </c:pt>
                <c:pt idx="1">
                  <c:v>795385745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1DA-45CB-9D74-C683A2FE7680}"/>
            </c:ext>
          </c:extLst>
        </c:ser>
        <c:ser>
          <c:idx val="14"/>
          <c:order val="14"/>
          <c:tx>
            <c:strRef>
              <c:f>東淀川区!$R$20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東淀川区!$S$20:$T$20</c:f>
              <c:numCache>
                <c:formatCode>General</c:formatCode>
                <c:ptCount val="2"/>
                <c:pt idx="0">
                  <c:v>1754</c:v>
                </c:pt>
                <c:pt idx="1">
                  <c:v>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1DA-45CB-9D74-C683A2FE7680}"/>
            </c:ext>
          </c:extLst>
        </c:ser>
        <c:ser>
          <c:idx val="15"/>
          <c:order val="15"/>
          <c:tx>
            <c:strRef>
              <c:f>東淀川区!$R$21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東淀川区!$S$21:$T$21</c:f>
              <c:numCache>
                <c:formatCode>General</c:formatCode>
                <c:ptCount val="2"/>
                <c:pt idx="0">
                  <c:v>3340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1DA-45CB-9D74-C683A2FE7680}"/>
            </c:ext>
          </c:extLst>
        </c:ser>
        <c:ser>
          <c:idx val="16"/>
          <c:order val="16"/>
          <c:tx>
            <c:strRef>
              <c:f>東淀川区!$R$22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東淀川区!$S$22:$T$22</c:f>
              <c:numCache>
                <c:formatCode>General</c:formatCode>
                <c:ptCount val="2"/>
                <c:pt idx="0">
                  <c:v>6596507</c:v>
                </c:pt>
                <c:pt idx="1">
                  <c:v>3355153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1DA-45CB-9D74-C683A2FE7680}"/>
            </c:ext>
          </c:extLst>
        </c:ser>
        <c:ser>
          <c:idx val="17"/>
          <c:order val="17"/>
          <c:tx>
            <c:strRef>
              <c:f>東淀川区!$R$23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東淀川区!$S$23:$T$23</c:f>
              <c:numCache>
                <c:formatCode>General</c:formatCode>
                <c:ptCount val="2"/>
                <c:pt idx="0">
                  <c:v>144584592</c:v>
                </c:pt>
                <c:pt idx="1">
                  <c:v>266612553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1DA-45CB-9D74-C683A2FE7680}"/>
            </c:ext>
          </c:extLst>
        </c:ser>
        <c:ser>
          <c:idx val="18"/>
          <c:order val="18"/>
          <c:tx>
            <c:strRef>
              <c:f>東淀川区!$R$24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東淀川区!$S$24:$T$24</c:f>
              <c:numCache>
                <c:formatCode>General</c:formatCode>
                <c:ptCount val="2"/>
                <c:pt idx="0">
                  <c:v>327467524</c:v>
                </c:pt>
                <c:pt idx="1">
                  <c:v>950922559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1DA-45CB-9D74-C683A2FE7680}"/>
            </c:ext>
          </c:extLst>
        </c:ser>
        <c:ser>
          <c:idx val="19"/>
          <c:order val="19"/>
          <c:tx>
            <c:strRef>
              <c:f>東淀川区!$R$25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東淀川区!$S$25:$T$25</c:f>
              <c:numCache>
                <c:formatCode>General</c:formatCode>
                <c:ptCount val="2"/>
                <c:pt idx="0">
                  <c:v>32571901</c:v>
                </c:pt>
                <c:pt idx="1">
                  <c:v>50415068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1DA-45CB-9D74-C683A2FE7680}"/>
            </c:ext>
          </c:extLst>
        </c:ser>
        <c:ser>
          <c:idx val="20"/>
          <c:order val="20"/>
          <c:tx>
            <c:strRef>
              <c:f>東淀川区!$R$26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東淀川区!$S$26:$T$26</c:f>
              <c:numCache>
                <c:formatCode>General</c:formatCode>
                <c:ptCount val="2"/>
                <c:pt idx="0">
                  <c:v>203823244</c:v>
                </c:pt>
                <c:pt idx="1">
                  <c:v>273391328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1DA-45CB-9D74-C683A2FE7680}"/>
            </c:ext>
          </c:extLst>
        </c:ser>
        <c:ser>
          <c:idx val="21"/>
          <c:order val="21"/>
          <c:tx>
            <c:strRef>
              <c:f>東淀川区!$R$27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東淀川区!$S$27:$T$27</c:f>
              <c:numCache>
                <c:formatCode>General</c:formatCode>
                <c:ptCount val="2"/>
                <c:pt idx="0">
                  <c:v>284969</c:v>
                </c:pt>
                <c:pt idx="1">
                  <c:v>377020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1DA-45CB-9D74-C683A2FE7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53374208"/>
        <c:axId val="53366144"/>
      </c:barChart>
      <c:catAx>
        <c:axId val="35337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6144"/>
        <c:crosses val="autoZero"/>
        <c:auto val="1"/>
        <c:lblAlgn val="ctr"/>
        <c:lblOffset val="100"/>
        <c:noMultiLvlLbl val="0"/>
      </c:catAx>
      <c:valAx>
        <c:axId val="53366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374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東成区!$S$6:$T$6</c:f>
              <c:numCache>
                <c:formatCode>General</c:formatCode>
                <c:ptCount val="2"/>
                <c:pt idx="0">
                  <c:v>95200772</c:v>
                </c:pt>
                <c:pt idx="1">
                  <c:v>105816883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0-4BCB-8FD6-8467996433AC}"/>
            </c:ext>
          </c:extLst>
        </c:ser>
        <c:ser>
          <c:idx val="1"/>
          <c:order val="1"/>
          <c:tx>
            <c:strRef>
              <c:f>東成区!$R$7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東成区!$S$7:$T$7</c:f>
              <c:numCache>
                <c:formatCode>General</c:formatCode>
                <c:ptCount val="2"/>
                <c:pt idx="0">
                  <c:v>740809246</c:v>
                </c:pt>
                <c:pt idx="1">
                  <c:v>485548933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A0-4BCB-8FD6-8467996433AC}"/>
            </c:ext>
          </c:extLst>
        </c:ser>
        <c:ser>
          <c:idx val="2"/>
          <c:order val="2"/>
          <c:tx>
            <c:strRef>
              <c:f>東成区!$R$8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東成区!$S$8:$T$8</c:f>
              <c:numCache>
                <c:formatCode>General</c:formatCode>
                <c:ptCount val="2"/>
                <c:pt idx="0">
                  <c:v>69472155</c:v>
                </c:pt>
                <c:pt idx="1">
                  <c:v>108824575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A0-4BCB-8FD6-8467996433AC}"/>
            </c:ext>
          </c:extLst>
        </c:ser>
        <c:ser>
          <c:idx val="3"/>
          <c:order val="3"/>
          <c:tx>
            <c:strRef>
              <c:f>東成区!$R$9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東成区!$S$9:$T$9</c:f>
              <c:numCache>
                <c:formatCode>General</c:formatCode>
                <c:ptCount val="2"/>
                <c:pt idx="0">
                  <c:v>296597297</c:v>
                </c:pt>
                <c:pt idx="1">
                  <c:v>389434049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A0-4BCB-8FD6-8467996433AC}"/>
            </c:ext>
          </c:extLst>
        </c:ser>
        <c:ser>
          <c:idx val="4"/>
          <c:order val="4"/>
          <c:tx>
            <c:strRef>
              <c:f>東成区!$R$10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東成区!$S$10:$T$10</c:f>
              <c:numCache>
                <c:formatCode>General</c:formatCode>
                <c:ptCount val="2"/>
                <c:pt idx="0">
                  <c:v>73208140</c:v>
                </c:pt>
                <c:pt idx="1">
                  <c:v>141143025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A0-4BCB-8FD6-8467996433AC}"/>
            </c:ext>
          </c:extLst>
        </c:ser>
        <c:ser>
          <c:idx val="5"/>
          <c:order val="5"/>
          <c:tx>
            <c:strRef>
              <c:f>東成区!$R$11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東成区!$S$11:$T$11</c:f>
              <c:numCache>
                <c:formatCode>General</c:formatCode>
                <c:ptCount val="2"/>
                <c:pt idx="0">
                  <c:v>173540026</c:v>
                </c:pt>
                <c:pt idx="1">
                  <c:v>353163114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A0-4BCB-8FD6-8467996433AC}"/>
            </c:ext>
          </c:extLst>
        </c:ser>
        <c:ser>
          <c:idx val="6"/>
          <c:order val="6"/>
          <c:tx>
            <c:strRef>
              <c:f>東成区!$R$12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東成区!$S$12:$T$12</c:f>
              <c:numCache>
                <c:formatCode>General</c:formatCode>
                <c:ptCount val="2"/>
                <c:pt idx="0">
                  <c:v>148134396</c:v>
                </c:pt>
                <c:pt idx="1">
                  <c:v>239010371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A0-4BCB-8FD6-8467996433AC}"/>
            </c:ext>
          </c:extLst>
        </c:ser>
        <c:ser>
          <c:idx val="7"/>
          <c:order val="7"/>
          <c:tx>
            <c:strRef>
              <c:f>東成区!$R$13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東成区!$S$13:$T$13</c:f>
              <c:numCache>
                <c:formatCode>General</c:formatCode>
                <c:ptCount val="2"/>
                <c:pt idx="0">
                  <c:v>10514917</c:v>
                </c:pt>
                <c:pt idx="1">
                  <c:v>22949439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A0-4BCB-8FD6-8467996433AC}"/>
            </c:ext>
          </c:extLst>
        </c:ser>
        <c:ser>
          <c:idx val="8"/>
          <c:order val="8"/>
          <c:tx>
            <c:strRef>
              <c:f>東成区!$R$14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東成区!$S$14:$T$14</c:f>
              <c:numCache>
                <c:formatCode>General</c:formatCode>
                <c:ptCount val="2"/>
                <c:pt idx="0">
                  <c:v>831521348</c:v>
                </c:pt>
                <c:pt idx="1">
                  <c:v>1147682054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8A0-4BCB-8FD6-8467996433AC}"/>
            </c:ext>
          </c:extLst>
        </c:ser>
        <c:ser>
          <c:idx val="9"/>
          <c:order val="9"/>
          <c:tx>
            <c:strRef>
              <c:f>東成区!$R$15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東成区!$S$15:$T$15</c:f>
              <c:numCache>
                <c:formatCode>General</c:formatCode>
                <c:ptCount val="2"/>
                <c:pt idx="0">
                  <c:v>386685267</c:v>
                </c:pt>
                <c:pt idx="1">
                  <c:v>421497711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8A0-4BCB-8FD6-8467996433AC}"/>
            </c:ext>
          </c:extLst>
        </c:ser>
        <c:ser>
          <c:idx val="10"/>
          <c:order val="10"/>
          <c:tx>
            <c:strRef>
              <c:f>東成区!$R$16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東成区!$S$16:$T$16</c:f>
              <c:numCache>
                <c:formatCode>General</c:formatCode>
                <c:ptCount val="2"/>
                <c:pt idx="0">
                  <c:v>328778946</c:v>
                </c:pt>
                <c:pt idx="1">
                  <c:v>488323866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8A0-4BCB-8FD6-8467996433AC}"/>
            </c:ext>
          </c:extLst>
        </c:ser>
        <c:ser>
          <c:idx val="11"/>
          <c:order val="11"/>
          <c:tx>
            <c:strRef>
              <c:f>東成区!$R$17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東成区!$S$17:$T$17</c:f>
              <c:numCache>
                <c:formatCode>General</c:formatCode>
                <c:ptCount val="2"/>
                <c:pt idx="0">
                  <c:v>73638713</c:v>
                </c:pt>
                <c:pt idx="1">
                  <c:v>111553414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8A0-4BCB-8FD6-8467996433AC}"/>
            </c:ext>
          </c:extLst>
        </c:ser>
        <c:ser>
          <c:idx val="12"/>
          <c:order val="12"/>
          <c:tx>
            <c:strRef>
              <c:f>東成区!$R$18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東成区!$S$18:$T$18</c:f>
              <c:numCache>
                <c:formatCode>General</c:formatCode>
                <c:ptCount val="2"/>
                <c:pt idx="0">
                  <c:v>373162943</c:v>
                </c:pt>
                <c:pt idx="1">
                  <c:v>1071269638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8A0-4BCB-8FD6-8467996433AC}"/>
            </c:ext>
          </c:extLst>
        </c:ser>
        <c:ser>
          <c:idx val="13"/>
          <c:order val="13"/>
          <c:tx>
            <c:strRef>
              <c:f>東成区!$R$19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東成区!$S$19:$T$19</c:f>
              <c:numCache>
                <c:formatCode>General</c:formatCode>
                <c:ptCount val="2"/>
                <c:pt idx="0">
                  <c:v>381227984</c:v>
                </c:pt>
                <c:pt idx="1">
                  <c:v>361444315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8A0-4BCB-8FD6-8467996433AC}"/>
            </c:ext>
          </c:extLst>
        </c:ser>
        <c:ser>
          <c:idx val="14"/>
          <c:order val="14"/>
          <c:tx>
            <c:strRef>
              <c:f>東成区!$R$20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8A0-4BCB-8FD6-8467996433AC}"/>
            </c:ext>
          </c:extLst>
        </c:ser>
        <c:ser>
          <c:idx val="15"/>
          <c:order val="15"/>
          <c:tx>
            <c:strRef>
              <c:f>東成区!$R$21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8A0-4BCB-8FD6-8467996433AC}"/>
            </c:ext>
          </c:extLst>
        </c:ser>
        <c:ser>
          <c:idx val="16"/>
          <c:order val="16"/>
          <c:tx>
            <c:strRef>
              <c:f>東成区!$R$22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東成区!$S$22:$T$22</c:f>
              <c:numCache>
                <c:formatCode>General</c:formatCode>
                <c:ptCount val="2"/>
                <c:pt idx="0">
                  <c:v>651826</c:v>
                </c:pt>
                <c:pt idx="1">
                  <c:v>1858352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8A0-4BCB-8FD6-8467996433AC}"/>
            </c:ext>
          </c:extLst>
        </c:ser>
        <c:ser>
          <c:idx val="17"/>
          <c:order val="17"/>
          <c:tx>
            <c:strRef>
              <c:f>東成区!$R$23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東成区!$S$23:$T$23</c:f>
              <c:numCache>
                <c:formatCode>General</c:formatCode>
                <c:ptCount val="2"/>
                <c:pt idx="0">
                  <c:v>90470077</c:v>
                </c:pt>
                <c:pt idx="1">
                  <c:v>153681131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8A0-4BCB-8FD6-8467996433AC}"/>
            </c:ext>
          </c:extLst>
        </c:ser>
        <c:ser>
          <c:idx val="18"/>
          <c:order val="18"/>
          <c:tx>
            <c:strRef>
              <c:f>東成区!$R$24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東成区!$S$24:$T$24</c:f>
              <c:numCache>
                <c:formatCode>General</c:formatCode>
                <c:ptCount val="2"/>
                <c:pt idx="0">
                  <c:v>173187449</c:v>
                </c:pt>
                <c:pt idx="1">
                  <c:v>555030943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8A0-4BCB-8FD6-8467996433AC}"/>
            </c:ext>
          </c:extLst>
        </c:ser>
        <c:ser>
          <c:idx val="19"/>
          <c:order val="19"/>
          <c:tx>
            <c:strRef>
              <c:f>東成区!$R$25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東成区!$S$25:$T$25</c:f>
              <c:numCache>
                <c:formatCode>General</c:formatCode>
                <c:ptCount val="2"/>
                <c:pt idx="0">
                  <c:v>23187028</c:v>
                </c:pt>
                <c:pt idx="1">
                  <c:v>45664422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8A0-4BCB-8FD6-8467996433AC}"/>
            </c:ext>
          </c:extLst>
        </c:ser>
        <c:ser>
          <c:idx val="20"/>
          <c:order val="20"/>
          <c:tx>
            <c:strRef>
              <c:f>東成区!$R$26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東成区!$S$26:$T$26</c:f>
              <c:numCache>
                <c:formatCode>General</c:formatCode>
                <c:ptCount val="2"/>
                <c:pt idx="0">
                  <c:v>115748235</c:v>
                </c:pt>
                <c:pt idx="1">
                  <c:v>178377918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8A0-4BCB-8FD6-8467996433AC}"/>
            </c:ext>
          </c:extLst>
        </c:ser>
        <c:ser>
          <c:idx val="21"/>
          <c:order val="21"/>
          <c:tx>
            <c:strRef>
              <c:f>東成区!$R$27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東成区!$S$27:$T$27</c:f>
              <c:numCache>
                <c:formatCode>General</c:formatCode>
                <c:ptCount val="2"/>
                <c:pt idx="0">
                  <c:v>177485</c:v>
                </c:pt>
                <c:pt idx="1">
                  <c:v>430203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8A0-4BCB-8FD6-846799643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91124480"/>
        <c:axId val="53369600"/>
      </c:barChart>
      <c:catAx>
        <c:axId val="391124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9600"/>
        <c:crosses val="autoZero"/>
        <c:auto val="1"/>
        <c:lblAlgn val="ctr"/>
        <c:lblOffset val="100"/>
        <c:noMultiLvlLbl val="0"/>
      </c:catAx>
      <c:valAx>
        <c:axId val="53369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1244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生野区!$S$6:$T$6</c:f>
              <c:numCache>
                <c:formatCode>General</c:formatCode>
                <c:ptCount val="2"/>
                <c:pt idx="0">
                  <c:v>144214052</c:v>
                </c:pt>
                <c:pt idx="1">
                  <c:v>174383803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7-40D9-9016-D61CF26AADA2}"/>
            </c:ext>
          </c:extLst>
        </c:ser>
        <c:ser>
          <c:idx val="1"/>
          <c:order val="1"/>
          <c:tx>
            <c:strRef>
              <c:f>生野区!$R$7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生野区!$S$7:$T$7</c:f>
              <c:numCache>
                <c:formatCode>General</c:formatCode>
                <c:ptCount val="2"/>
                <c:pt idx="0">
                  <c:v>1094155360</c:v>
                </c:pt>
                <c:pt idx="1">
                  <c:v>782755762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7-40D9-9016-D61CF26AADA2}"/>
            </c:ext>
          </c:extLst>
        </c:ser>
        <c:ser>
          <c:idx val="2"/>
          <c:order val="2"/>
          <c:tx>
            <c:strRef>
              <c:f>生野区!$R$8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生野区!$S$8:$T$8</c:f>
              <c:numCache>
                <c:formatCode>General</c:formatCode>
                <c:ptCount val="2"/>
                <c:pt idx="0">
                  <c:v>133354963</c:v>
                </c:pt>
                <c:pt idx="1">
                  <c:v>122341860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E7-40D9-9016-D61CF26AADA2}"/>
            </c:ext>
          </c:extLst>
        </c:ser>
        <c:ser>
          <c:idx val="3"/>
          <c:order val="3"/>
          <c:tx>
            <c:strRef>
              <c:f>生野区!$R$9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生野区!$S$9:$T$9</c:f>
              <c:numCache>
                <c:formatCode>General</c:formatCode>
                <c:ptCount val="2"/>
                <c:pt idx="0">
                  <c:v>525041150</c:v>
                </c:pt>
                <c:pt idx="1">
                  <c:v>684708702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E7-40D9-9016-D61CF26AADA2}"/>
            </c:ext>
          </c:extLst>
        </c:ser>
        <c:ser>
          <c:idx val="4"/>
          <c:order val="4"/>
          <c:tx>
            <c:strRef>
              <c:f>生野区!$R$10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生野区!$S$10:$T$10</c:f>
              <c:numCache>
                <c:formatCode>General</c:formatCode>
                <c:ptCount val="2"/>
                <c:pt idx="0">
                  <c:v>117377004</c:v>
                </c:pt>
                <c:pt idx="1">
                  <c:v>292022643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E7-40D9-9016-D61CF26AADA2}"/>
            </c:ext>
          </c:extLst>
        </c:ser>
        <c:ser>
          <c:idx val="5"/>
          <c:order val="5"/>
          <c:tx>
            <c:strRef>
              <c:f>生野区!$R$11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生野区!$S$11:$T$11</c:f>
              <c:numCache>
                <c:formatCode>General</c:formatCode>
                <c:ptCount val="2"/>
                <c:pt idx="0">
                  <c:v>343176079</c:v>
                </c:pt>
                <c:pt idx="1">
                  <c:v>649719171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E7-40D9-9016-D61CF26AADA2}"/>
            </c:ext>
          </c:extLst>
        </c:ser>
        <c:ser>
          <c:idx val="6"/>
          <c:order val="6"/>
          <c:tx>
            <c:strRef>
              <c:f>生野区!$R$12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生野区!$S$12:$T$12</c:f>
              <c:numCache>
                <c:formatCode>General</c:formatCode>
                <c:ptCount val="2"/>
                <c:pt idx="0">
                  <c:v>305664359</c:v>
                </c:pt>
                <c:pt idx="1">
                  <c:v>463266172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E7-40D9-9016-D61CF26AADA2}"/>
            </c:ext>
          </c:extLst>
        </c:ser>
        <c:ser>
          <c:idx val="7"/>
          <c:order val="7"/>
          <c:tx>
            <c:strRef>
              <c:f>生野区!$R$13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生野区!$S$13:$T$13</c:f>
              <c:numCache>
                <c:formatCode>General</c:formatCode>
                <c:ptCount val="2"/>
                <c:pt idx="0">
                  <c:v>18558068</c:v>
                </c:pt>
                <c:pt idx="1">
                  <c:v>40132566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E7-40D9-9016-D61CF26AADA2}"/>
            </c:ext>
          </c:extLst>
        </c:ser>
        <c:ser>
          <c:idx val="8"/>
          <c:order val="8"/>
          <c:tx>
            <c:strRef>
              <c:f>生野区!$R$14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生野区!$S$14:$T$14</c:f>
              <c:numCache>
                <c:formatCode>General</c:formatCode>
                <c:ptCount val="2"/>
                <c:pt idx="0">
                  <c:v>1581914542</c:v>
                </c:pt>
                <c:pt idx="1">
                  <c:v>1979438261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6E7-40D9-9016-D61CF26AADA2}"/>
            </c:ext>
          </c:extLst>
        </c:ser>
        <c:ser>
          <c:idx val="9"/>
          <c:order val="9"/>
          <c:tx>
            <c:strRef>
              <c:f>生野区!$R$15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生野区!$S$15:$T$15</c:f>
              <c:numCache>
                <c:formatCode>General</c:formatCode>
                <c:ptCount val="2"/>
                <c:pt idx="0">
                  <c:v>742220431</c:v>
                </c:pt>
                <c:pt idx="1">
                  <c:v>686414012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6E7-40D9-9016-D61CF26AADA2}"/>
            </c:ext>
          </c:extLst>
        </c:ser>
        <c:ser>
          <c:idx val="10"/>
          <c:order val="10"/>
          <c:tx>
            <c:strRef>
              <c:f>生野区!$R$16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生野区!$S$16:$T$16</c:f>
              <c:numCache>
                <c:formatCode>General</c:formatCode>
                <c:ptCount val="2"/>
                <c:pt idx="0">
                  <c:v>591611716</c:v>
                </c:pt>
                <c:pt idx="1">
                  <c:v>836252382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6E7-40D9-9016-D61CF26AADA2}"/>
            </c:ext>
          </c:extLst>
        </c:ser>
        <c:ser>
          <c:idx val="11"/>
          <c:order val="11"/>
          <c:tx>
            <c:strRef>
              <c:f>生野区!$R$17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生野区!$S$17:$T$17</c:f>
              <c:numCache>
                <c:formatCode>General</c:formatCode>
                <c:ptCount val="2"/>
                <c:pt idx="0">
                  <c:v>142000588</c:v>
                </c:pt>
                <c:pt idx="1">
                  <c:v>200026370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6E7-40D9-9016-D61CF26AADA2}"/>
            </c:ext>
          </c:extLst>
        </c:ser>
        <c:ser>
          <c:idx val="12"/>
          <c:order val="12"/>
          <c:tx>
            <c:strRef>
              <c:f>生野区!$R$18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生野区!$S$18:$T$18</c:f>
              <c:numCache>
                <c:formatCode>General</c:formatCode>
                <c:ptCount val="2"/>
                <c:pt idx="0">
                  <c:v>729867348</c:v>
                </c:pt>
                <c:pt idx="1">
                  <c:v>1902966212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6E7-40D9-9016-D61CF26AADA2}"/>
            </c:ext>
          </c:extLst>
        </c:ser>
        <c:ser>
          <c:idx val="13"/>
          <c:order val="13"/>
          <c:tx>
            <c:strRef>
              <c:f>生野区!$R$19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生野区!$S$19:$T$19</c:f>
              <c:numCache>
                <c:formatCode>General</c:formatCode>
                <c:ptCount val="2"/>
                <c:pt idx="0">
                  <c:v>814739269</c:v>
                </c:pt>
                <c:pt idx="1">
                  <c:v>664777001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6E7-40D9-9016-D61CF26AADA2}"/>
            </c:ext>
          </c:extLst>
        </c:ser>
        <c:ser>
          <c:idx val="14"/>
          <c:order val="14"/>
          <c:tx>
            <c:strRef>
              <c:f>生野区!$R$20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生野区!$S$20:$T$20</c:f>
              <c:numCache>
                <c:formatCode>General</c:formatCode>
                <c:ptCount val="2"/>
                <c:pt idx="0">
                  <c:v>4287</c:v>
                </c:pt>
                <c:pt idx="1">
                  <c:v>2889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6E7-40D9-9016-D61CF26AADA2}"/>
            </c:ext>
          </c:extLst>
        </c:ser>
        <c:ser>
          <c:idx val="15"/>
          <c:order val="15"/>
          <c:tx>
            <c:strRef>
              <c:f>生野区!$R$21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6E7-40D9-9016-D61CF26AADA2}"/>
            </c:ext>
          </c:extLst>
        </c:ser>
        <c:ser>
          <c:idx val="16"/>
          <c:order val="16"/>
          <c:tx>
            <c:strRef>
              <c:f>生野区!$R$22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生野区!$S$22:$T$22</c:f>
              <c:numCache>
                <c:formatCode>General</c:formatCode>
                <c:ptCount val="2"/>
                <c:pt idx="0">
                  <c:v>1832241</c:v>
                </c:pt>
                <c:pt idx="1">
                  <c:v>5005805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6E7-40D9-9016-D61CF26AADA2}"/>
            </c:ext>
          </c:extLst>
        </c:ser>
        <c:ser>
          <c:idx val="17"/>
          <c:order val="17"/>
          <c:tx>
            <c:strRef>
              <c:f>生野区!$R$23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生野区!$S$23:$T$23</c:f>
              <c:numCache>
                <c:formatCode>General</c:formatCode>
                <c:ptCount val="2"/>
                <c:pt idx="0">
                  <c:v>162657386</c:v>
                </c:pt>
                <c:pt idx="1">
                  <c:v>301590109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6E7-40D9-9016-D61CF26AADA2}"/>
            </c:ext>
          </c:extLst>
        </c:ser>
        <c:ser>
          <c:idx val="18"/>
          <c:order val="18"/>
          <c:tx>
            <c:strRef>
              <c:f>生野区!$R$24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生野区!$S$24:$T$24</c:f>
              <c:numCache>
                <c:formatCode>General</c:formatCode>
                <c:ptCount val="2"/>
                <c:pt idx="0">
                  <c:v>308417958</c:v>
                </c:pt>
                <c:pt idx="1">
                  <c:v>869195720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6E7-40D9-9016-D61CF26AADA2}"/>
            </c:ext>
          </c:extLst>
        </c:ser>
        <c:ser>
          <c:idx val="19"/>
          <c:order val="19"/>
          <c:tx>
            <c:strRef>
              <c:f>生野区!$R$25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生野区!$S$25:$T$25</c:f>
              <c:numCache>
                <c:formatCode>General</c:formatCode>
                <c:ptCount val="2"/>
                <c:pt idx="0">
                  <c:v>40478867</c:v>
                </c:pt>
                <c:pt idx="1">
                  <c:v>76733212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6E7-40D9-9016-D61CF26AADA2}"/>
            </c:ext>
          </c:extLst>
        </c:ser>
        <c:ser>
          <c:idx val="20"/>
          <c:order val="20"/>
          <c:tx>
            <c:strRef>
              <c:f>生野区!$R$26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生野区!$S$26:$T$26</c:f>
              <c:numCache>
                <c:formatCode>General</c:formatCode>
                <c:ptCount val="2"/>
                <c:pt idx="0">
                  <c:v>254217325</c:v>
                </c:pt>
                <c:pt idx="1">
                  <c:v>354402427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6E7-40D9-9016-D61CF26AADA2}"/>
            </c:ext>
          </c:extLst>
        </c:ser>
        <c:ser>
          <c:idx val="21"/>
          <c:order val="21"/>
          <c:tx>
            <c:strRef>
              <c:f>生野区!$R$27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生野区!$S$27:$T$27</c:f>
              <c:numCache>
                <c:formatCode>General</c:formatCode>
                <c:ptCount val="2"/>
                <c:pt idx="0">
                  <c:v>1474427</c:v>
                </c:pt>
                <c:pt idx="1">
                  <c:v>281241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6E7-40D9-9016-D61CF26A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300544"/>
        <c:axId val="58188928"/>
      </c:barChart>
      <c:catAx>
        <c:axId val="44830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88928"/>
        <c:crosses val="autoZero"/>
        <c:auto val="1"/>
        <c:lblAlgn val="ctr"/>
        <c:lblOffset val="100"/>
        <c:noMultiLvlLbl val="0"/>
      </c:catAx>
      <c:valAx>
        <c:axId val="5818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300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旭区!$S$6:$T$6</c:f>
              <c:numCache>
                <c:formatCode>General</c:formatCode>
                <c:ptCount val="2"/>
                <c:pt idx="0">
                  <c:v>125347158</c:v>
                </c:pt>
                <c:pt idx="1">
                  <c:v>145474140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B-4548-9CED-20323A185D13}"/>
            </c:ext>
          </c:extLst>
        </c:ser>
        <c:ser>
          <c:idx val="1"/>
          <c:order val="1"/>
          <c:tx>
            <c:strRef>
              <c:f>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旭区!$S$7:$T$7</c:f>
              <c:numCache>
                <c:formatCode>General</c:formatCode>
                <c:ptCount val="2"/>
                <c:pt idx="0">
                  <c:v>892973454</c:v>
                </c:pt>
                <c:pt idx="1">
                  <c:v>753183446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EB-4548-9CED-20323A185D13}"/>
            </c:ext>
          </c:extLst>
        </c:ser>
        <c:ser>
          <c:idx val="2"/>
          <c:order val="2"/>
          <c:tx>
            <c:strRef>
              <c:f>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旭区!$S$8:$T$8</c:f>
              <c:numCache>
                <c:formatCode>General</c:formatCode>
                <c:ptCount val="2"/>
                <c:pt idx="0">
                  <c:v>55481082</c:v>
                </c:pt>
                <c:pt idx="1">
                  <c:v>110325358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EB-4548-9CED-20323A185D13}"/>
            </c:ext>
          </c:extLst>
        </c:ser>
        <c:ser>
          <c:idx val="3"/>
          <c:order val="3"/>
          <c:tx>
            <c:strRef>
              <c:f>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旭区!$S$9:$T$9</c:f>
              <c:numCache>
                <c:formatCode>General</c:formatCode>
                <c:ptCount val="2"/>
                <c:pt idx="0">
                  <c:v>430897546</c:v>
                </c:pt>
                <c:pt idx="1">
                  <c:v>514782707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EB-4548-9CED-20323A185D13}"/>
            </c:ext>
          </c:extLst>
        </c:ser>
        <c:ser>
          <c:idx val="4"/>
          <c:order val="4"/>
          <c:tx>
            <c:strRef>
              <c:f>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旭区!$S$10:$T$10</c:f>
              <c:numCache>
                <c:formatCode>General</c:formatCode>
                <c:ptCount val="2"/>
                <c:pt idx="0">
                  <c:v>78541984</c:v>
                </c:pt>
                <c:pt idx="1">
                  <c:v>198555145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EB-4548-9CED-20323A185D13}"/>
            </c:ext>
          </c:extLst>
        </c:ser>
        <c:ser>
          <c:idx val="5"/>
          <c:order val="5"/>
          <c:tx>
            <c:strRef>
              <c:f>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旭区!$S$11:$T$11</c:f>
              <c:numCache>
                <c:formatCode>General</c:formatCode>
                <c:ptCount val="2"/>
                <c:pt idx="0">
                  <c:v>259820272</c:v>
                </c:pt>
                <c:pt idx="1">
                  <c:v>454025513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EB-4548-9CED-20323A185D13}"/>
            </c:ext>
          </c:extLst>
        </c:ser>
        <c:ser>
          <c:idx val="6"/>
          <c:order val="6"/>
          <c:tx>
            <c:strRef>
              <c:f>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旭区!$S$12:$T$12</c:f>
              <c:numCache>
                <c:formatCode>General</c:formatCode>
                <c:ptCount val="2"/>
                <c:pt idx="0">
                  <c:v>219233367</c:v>
                </c:pt>
                <c:pt idx="1">
                  <c:v>368078511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EB-4548-9CED-20323A185D13}"/>
            </c:ext>
          </c:extLst>
        </c:ser>
        <c:ser>
          <c:idx val="7"/>
          <c:order val="7"/>
          <c:tx>
            <c:strRef>
              <c:f>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旭区!$S$13:$T$13</c:f>
              <c:numCache>
                <c:formatCode>General</c:formatCode>
                <c:ptCount val="2"/>
                <c:pt idx="0">
                  <c:v>16846403</c:v>
                </c:pt>
                <c:pt idx="1">
                  <c:v>29311926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EB-4548-9CED-20323A185D13}"/>
            </c:ext>
          </c:extLst>
        </c:ser>
        <c:ser>
          <c:idx val="8"/>
          <c:order val="8"/>
          <c:tx>
            <c:strRef>
              <c:f>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旭区!$S$14:$T$14</c:f>
              <c:numCache>
                <c:formatCode>General</c:formatCode>
                <c:ptCount val="2"/>
                <c:pt idx="0">
                  <c:v>1105221204</c:v>
                </c:pt>
                <c:pt idx="1">
                  <c:v>1470962986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7EB-4548-9CED-20323A185D13}"/>
            </c:ext>
          </c:extLst>
        </c:ser>
        <c:ser>
          <c:idx val="9"/>
          <c:order val="9"/>
          <c:tx>
            <c:strRef>
              <c:f>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旭区!$S$15:$T$15</c:f>
              <c:numCache>
                <c:formatCode>General</c:formatCode>
                <c:ptCount val="2"/>
                <c:pt idx="0">
                  <c:v>493530347</c:v>
                </c:pt>
                <c:pt idx="1">
                  <c:v>507629909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7EB-4548-9CED-20323A185D13}"/>
            </c:ext>
          </c:extLst>
        </c:ser>
        <c:ser>
          <c:idx val="10"/>
          <c:order val="10"/>
          <c:tx>
            <c:strRef>
              <c:f>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旭区!$S$16:$T$16</c:f>
              <c:numCache>
                <c:formatCode>General</c:formatCode>
                <c:ptCount val="2"/>
                <c:pt idx="0">
                  <c:v>416892233</c:v>
                </c:pt>
                <c:pt idx="1">
                  <c:v>625135534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7EB-4548-9CED-20323A185D13}"/>
            </c:ext>
          </c:extLst>
        </c:ser>
        <c:ser>
          <c:idx val="11"/>
          <c:order val="11"/>
          <c:tx>
            <c:strRef>
              <c:f>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旭区!$S$17:$T$17</c:f>
              <c:numCache>
                <c:formatCode>General</c:formatCode>
                <c:ptCount val="2"/>
                <c:pt idx="0">
                  <c:v>97542347</c:v>
                </c:pt>
                <c:pt idx="1">
                  <c:v>149531585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7EB-4548-9CED-20323A185D13}"/>
            </c:ext>
          </c:extLst>
        </c:ser>
        <c:ser>
          <c:idx val="12"/>
          <c:order val="12"/>
          <c:tx>
            <c:strRef>
              <c:f>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旭区!$S$18:$T$18</c:f>
              <c:numCache>
                <c:formatCode>General</c:formatCode>
                <c:ptCount val="2"/>
                <c:pt idx="0">
                  <c:v>479640715</c:v>
                </c:pt>
                <c:pt idx="1">
                  <c:v>1367243133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7EB-4548-9CED-20323A185D13}"/>
            </c:ext>
          </c:extLst>
        </c:ser>
        <c:ser>
          <c:idx val="13"/>
          <c:order val="13"/>
          <c:tx>
            <c:strRef>
              <c:f>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旭区!$S$19:$T$19</c:f>
              <c:numCache>
                <c:formatCode>General</c:formatCode>
                <c:ptCount val="2"/>
                <c:pt idx="0">
                  <c:v>573418856</c:v>
                </c:pt>
                <c:pt idx="1">
                  <c:v>494206040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EB-4548-9CED-20323A185D13}"/>
            </c:ext>
          </c:extLst>
        </c:ser>
        <c:ser>
          <c:idx val="14"/>
          <c:order val="14"/>
          <c:tx>
            <c:strRef>
              <c:f>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7EB-4548-9CED-20323A185D13}"/>
            </c:ext>
          </c:extLst>
        </c:ser>
        <c:ser>
          <c:idx val="15"/>
          <c:order val="15"/>
          <c:tx>
            <c:strRef>
              <c:f>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7EB-4548-9CED-20323A185D13}"/>
            </c:ext>
          </c:extLst>
        </c:ser>
        <c:ser>
          <c:idx val="16"/>
          <c:order val="16"/>
          <c:tx>
            <c:strRef>
              <c:f>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旭区!$S$22:$T$22</c:f>
              <c:numCache>
                <c:formatCode>General</c:formatCode>
                <c:ptCount val="2"/>
                <c:pt idx="0">
                  <c:v>1977079</c:v>
                </c:pt>
                <c:pt idx="1">
                  <c:v>4569778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7EB-4548-9CED-20323A185D13}"/>
            </c:ext>
          </c:extLst>
        </c:ser>
        <c:ser>
          <c:idx val="17"/>
          <c:order val="17"/>
          <c:tx>
            <c:strRef>
              <c:f>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旭区!$S$23:$T$23</c:f>
              <c:numCache>
                <c:formatCode>General</c:formatCode>
                <c:ptCount val="2"/>
                <c:pt idx="0">
                  <c:v>111410460</c:v>
                </c:pt>
                <c:pt idx="1">
                  <c:v>229828961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7EB-4548-9CED-20323A185D13}"/>
            </c:ext>
          </c:extLst>
        </c:ser>
        <c:ser>
          <c:idx val="18"/>
          <c:order val="18"/>
          <c:tx>
            <c:strRef>
              <c:f>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旭区!$S$24:$T$24</c:f>
              <c:numCache>
                <c:formatCode>General</c:formatCode>
                <c:ptCount val="2"/>
                <c:pt idx="0">
                  <c:v>233291496</c:v>
                </c:pt>
                <c:pt idx="1">
                  <c:v>616508943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7EB-4548-9CED-20323A185D13}"/>
            </c:ext>
          </c:extLst>
        </c:ser>
        <c:ser>
          <c:idx val="19"/>
          <c:order val="19"/>
          <c:tx>
            <c:strRef>
              <c:f>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旭区!$S$25:$T$25</c:f>
              <c:numCache>
                <c:formatCode>General</c:formatCode>
                <c:ptCount val="2"/>
                <c:pt idx="0">
                  <c:v>24873450</c:v>
                </c:pt>
                <c:pt idx="1">
                  <c:v>53811734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7EB-4548-9CED-20323A185D13}"/>
            </c:ext>
          </c:extLst>
        </c:ser>
        <c:ser>
          <c:idx val="20"/>
          <c:order val="20"/>
          <c:tx>
            <c:strRef>
              <c:f>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旭区!$S$26:$T$26</c:f>
              <c:numCache>
                <c:formatCode>General</c:formatCode>
                <c:ptCount val="2"/>
                <c:pt idx="0">
                  <c:v>166268895</c:v>
                </c:pt>
                <c:pt idx="1">
                  <c:v>197287811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7EB-4548-9CED-20323A185D13}"/>
            </c:ext>
          </c:extLst>
        </c:ser>
        <c:ser>
          <c:idx val="21"/>
          <c:order val="21"/>
          <c:tx>
            <c:strRef>
              <c:f>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旭区!$S$27:$T$27</c:f>
              <c:numCache>
                <c:formatCode>General</c:formatCode>
                <c:ptCount val="2"/>
                <c:pt idx="0">
                  <c:v>261262</c:v>
                </c:pt>
                <c:pt idx="1">
                  <c:v>387100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7EB-4548-9CED-20323A185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902656"/>
        <c:axId val="58191808"/>
      </c:barChart>
      <c:catAx>
        <c:axId val="44890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1808"/>
        <c:crosses val="autoZero"/>
        <c:auto val="1"/>
        <c:lblAlgn val="ctr"/>
        <c:lblOffset val="100"/>
        <c:noMultiLvlLbl val="0"/>
      </c:catAx>
      <c:valAx>
        <c:axId val="5819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902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城東区!$S$6:$T$6</c:f>
              <c:numCache>
                <c:formatCode>General</c:formatCode>
                <c:ptCount val="2"/>
                <c:pt idx="0">
                  <c:v>181253506</c:v>
                </c:pt>
                <c:pt idx="1">
                  <c:v>250821728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6-4069-9164-62CD3DBE56AB}"/>
            </c:ext>
          </c:extLst>
        </c:ser>
        <c:ser>
          <c:idx val="1"/>
          <c:order val="1"/>
          <c:tx>
            <c:strRef>
              <c:f>城東区!$R$7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城東区!$S$7:$T$7</c:f>
              <c:numCache>
                <c:formatCode>General</c:formatCode>
                <c:ptCount val="2"/>
                <c:pt idx="0">
                  <c:v>1719715221</c:v>
                </c:pt>
                <c:pt idx="1">
                  <c:v>1333642873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E6-4069-9164-62CD3DBE56AB}"/>
            </c:ext>
          </c:extLst>
        </c:ser>
        <c:ser>
          <c:idx val="2"/>
          <c:order val="2"/>
          <c:tx>
            <c:strRef>
              <c:f>城東区!$R$8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城東区!$S$8:$T$8</c:f>
              <c:numCache>
                <c:formatCode>General</c:formatCode>
                <c:ptCount val="2"/>
                <c:pt idx="0">
                  <c:v>152900811</c:v>
                </c:pt>
                <c:pt idx="1">
                  <c:v>143782687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E6-4069-9164-62CD3DBE56AB}"/>
            </c:ext>
          </c:extLst>
        </c:ser>
        <c:ser>
          <c:idx val="3"/>
          <c:order val="3"/>
          <c:tx>
            <c:strRef>
              <c:f>城東区!$R$9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城東区!$S$9:$T$9</c:f>
              <c:numCache>
                <c:formatCode>General</c:formatCode>
                <c:ptCount val="2"/>
                <c:pt idx="0">
                  <c:v>649643294</c:v>
                </c:pt>
                <c:pt idx="1">
                  <c:v>849300502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E6-4069-9164-62CD3DBE56AB}"/>
            </c:ext>
          </c:extLst>
        </c:ser>
        <c:ser>
          <c:idx val="4"/>
          <c:order val="4"/>
          <c:tx>
            <c:strRef>
              <c:f>城東区!$R$10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城東区!$S$10:$T$10</c:f>
              <c:numCache>
                <c:formatCode>General</c:formatCode>
                <c:ptCount val="2"/>
                <c:pt idx="0">
                  <c:v>170739341</c:v>
                </c:pt>
                <c:pt idx="1">
                  <c:v>297403877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E6-4069-9164-62CD3DBE56AB}"/>
            </c:ext>
          </c:extLst>
        </c:ser>
        <c:ser>
          <c:idx val="5"/>
          <c:order val="5"/>
          <c:tx>
            <c:strRef>
              <c:f>城東区!$R$11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城東区!$S$11:$T$11</c:f>
              <c:numCache>
                <c:formatCode>General</c:formatCode>
                <c:ptCount val="2"/>
                <c:pt idx="0">
                  <c:v>415613739</c:v>
                </c:pt>
                <c:pt idx="1">
                  <c:v>688006355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E6-4069-9164-62CD3DBE56AB}"/>
            </c:ext>
          </c:extLst>
        </c:ser>
        <c:ser>
          <c:idx val="6"/>
          <c:order val="6"/>
          <c:tx>
            <c:strRef>
              <c:f>城東区!$R$12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城東区!$S$12:$T$12</c:f>
              <c:numCache>
                <c:formatCode>General</c:formatCode>
                <c:ptCount val="2"/>
                <c:pt idx="0">
                  <c:v>341749892</c:v>
                </c:pt>
                <c:pt idx="1">
                  <c:v>596780383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E6-4069-9164-62CD3DBE56AB}"/>
            </c:ext>
          </c:extLst>
        </c:ser>
        <c:ser>
          <c:idx val="7"/>
          <c:order val="7"/>
          <c:tx>
            <c:strRef>
              <c:f>城東区!$R$13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城東区!$S$13:$T$13</c:f>
              <c:numCache>
                <c:formatCode>General</c:formatCode>
                <c:ptCount val="2"/>
                <c:pt idx="0">
                  <c:v>26121580</c:v>
                </c:pt>
                <c:pt idx="1">
                  <c:v>55456342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E6-4069-9164-62CD3DBE56AB}"/>
            </c:ext>
          </c:extLst>
        </c:ser>
        <c:ser>
          <c:idx val="8"/>
          <c:order val="8"/>
          <c:tx>
            <c:strRef>
              <c:f>城東区!$R$14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城東区!$S$14:$T$14</c:f>
              <c:numCache>
                <c:formatCode>General</c:formatCode>
                <c:ptCount val="2"/>
                <c:pt idx="0">
                  <c:v>1782110338</c:v>
                </c:pt>
                <c:pt idx="1">
                  <c:v>2306945911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E6-4069-9164-62CD3DBE56AB}"/>
            </c:ext>
          </c:extLst>
        </c:ser>
        <c:ser>
          <c:idx val="9"/>
          <c:order val="9"/>
          <c:tx>
            <c:strRef>
              <c:f>城東区!$R$15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城東区!$S$15:$T$15</c:f>
              <c:numCache>
                <c:formatCode>General</c:formatCode>
                <c:ptCount val="2"/>
                <c:pt idx="0">
                  <c:v>796210142</c:v>
                </c:pt>
                <c:pt idx="1">
                  <c:v>741694220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CE6-4069-9164-62CD3DBE56AB}"/>
            </c:ext>
          </c:extLst>
        </c:ser>
        <c:ser>
          <c:idx val="10"/>
          <c:order val="10"/>
          <c:tx>
            <c:strRef>
              <c:f>城東区!$R$16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城東区!$S$16:$T$16</c:f>
              <c:numCache>
                <c:formatCode>General</c:formatCode>
                <c:ptCount val="2"/>
                <c:pt idx="0">
                  <c:v>624535418</c:v>
                </c:pt>
                <c:pt idx="1">
                  <c:v>950435213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E6-4069-9164-62CD3DBE56AB}"/>
            </c:ext>
          </c:extLst>
        </c:ser>
        <c:ser>
          <c:idx val="11"/>
          <c:order val="11"/>
          <c:tx>
            <c:strRef>
              <c:f>城東区!$R$17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城東区!$S$17:$T$17</c:f>
              <c:numCache>
                <c:formatCode>General</c:formatCode>
                <c:ptCount val="2"/>
                <c:pt idx="0">
                  <c:v>168339459</c:v>
                </c:pt>
                <c:pt idx="1">
                  <c:v>232497749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CE6-4069-9164-62CD3DBE56AB}"/>
            </c:ext>
          </c:extLst>
        </c:ser>
        <c:ser>
          <c:idx val="12"/>
          <c:order val="12"/>
          <c:tx>
            <c:strRef>
              <c:f>城東区!$R$18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城東区!$S$18:$T$18</c:f>
              <c:numCache>
                <c:formatCode>General</c:formatCode>
                <c:ptCount val="2"/>
                <c:pt idx="0">
                  <c:v>924223824</c:v>
                </c:pt>
                <c:pt idx="1">
                  <c:v>2279027958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CE6-4069-9164-62CD3DBE56AB}"/>
            </c:ext>
          </c:extLst>
        </c:ser>
        <c:ser>
          <c:idx val="13"/>
          <c:order val="13"/>
          <c:tx>
            <c:strRef>
              <c:f>城東区!$R$19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城東区!$S$19:$T$19</c:f>
              <c:numCache>
                <c:formatCode>General</c:formatCode>
                <c:ptCount val="2"/>
                <c:pt idx="0">
                  <c:v>951713783</c:v>
                </c:pt>
                <c:pt idx="1">
                  <c:v>784446458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E6-4069-9164-62CD3DBE56AB}"/>
            </c:ext>
          </c:extLst>
        </c:ser>
        <c:ser>
          <c:idx val="14"/>
          <c:order val="14"/>
          <c:tx>
            <c:strRef>
              <c:f>城東区!$R$20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城東区!$S$20:$T$20</c:f>
              <c:numCache>
                <c:formatCode>General</c:formatCode>
                <c:ptCount val="2"/>
                <c:pt idx="0">
                  <c:v>3321</c:v>
                </c:pt>
                <c:pt idx="1">
                  <c:v>23905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E6-4069-9164-62CD3DBE56AB}"/>
            </c:ext>
          </c:extLst>
        </c:ser>
        <c:ser>
          <c:idx val="15"/>
          <c:order val="15"/>
          <c:tx>
            <c:strRef>
              <c:f>城東区!$R$21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城東区!$S$21:$T$21</c:f>
              <c:numCache>
                <c:formatCode>General</c:formatCode>
                <c:ptCount val="2"/>
                <c:pt idx="0">
                  <c:v>1145</c:v>
                </c:pt>
                <c:pt idx="1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E6-4069-9164-62CD3DBE56AB}"/>
            </c:ext>
          </c:extLst>
        </c:ser>
        <c:ser>
          <c:idx val="16"/>
          <c:order val="16"/>
          <c:tx>
            <c:strRef>
              <c:f>城東区!$R$22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城東区!$S$22:$T$22</c:f>
              <c:numCache>
                <c:formatCode>General</c:formatCode>
                <c:ptCount val="2"/>
                <c:pt idx="0">
                  <c:v>1248092</c:v>
                </c:pt>
                <c:pt idx="1">
                  <c:v>10043714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CE6-4069-9164-62CD3DBE56AB}"/>
            </c:ext>
          </c:extLst>
        </c:ser>
        <c:ser>
          <c:idx val="17"/>
          <c:order val="17"/>
          <c:tx>
            <c:strRef>
              <c:f>城東区!$R$23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城東区!$S$23:$T$23</c:f>
              <c:numCache>
                <c:formatCode>General</c:formatCode>
                <c:ptCount val="2"/>
                <c:pt idx="0">
                  <c:v>176315914</c:v>
                </c:pt>
                <c:pt idx="1">
                  <c:v>302007042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E6-4069-9164-62CD3DBE56AB}"/>
            </c:ext>
          </c:extLst>
        </c:ser>
        <c:ser>
          <c:idx val="18"/>
          <c:order val="18"/>
          <c:tx>
            <c:strRef>
              <c:f>城東区!$R$24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城東区!$S$24:$T$24</c:f>
              <c:numCache>
                <c:formatCode>General</c:formatCode>
                <c:ptCount val="2"/>
                <c:pt idx="0">
                  <c:v>423372245</c:v>
                </c:pt>
                <c:pt idx="1">
                  <c:v>1051757499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CE6-4069-9164-62CD3DBE56AB}"/>
            </c:ext>
          </c:extLst>
        </c:ser>
        <c:ser>
          <c:idx val="19"/>
          <c:order val="19"/>
          <c:tx>
            <c:strRef>
              <c:f>城東区!$R$25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城東区!$S$25:$T$25</c:f>
              <c:numCache>
                <c:formatCode>General</c:formatCode>
                <c:ptCount val="2"/>
                <c:pt idx="0">
                  <c:v>45083358</c:v>
                </c:pt>
                <c:pt idx="1">
                  <c:v>81272343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E6-4069-9164-62CD3DBE56AB}"/>
            </c:ext>
          </c:extLst>
        </c:ser>
        <c:ser>
          <c:idx val="20"/>
          <c:order val="20"/>
          <c:tx>
            <c:strRef>
              <c:f>城東区!$R$26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城東区!$S$26:$T$26</c:f>
              <c:numCache>
                <c:formatCode>General</c:formatCode>
                <c:ptCount val="2"/>
                <c:pt idx="0">
                  <c:v>245511006</c:v>
                </c:pt>
                <c:pt idx="1">
                  <c:v>316664328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CE6-4069-9164-62CD3DBE56AB}"/>
            </c:ext>
          </c:extLst>
        </c:ser>
        <c:ser>
          <c:idx val="21"/>
          <c:order val="21"/>
          <c:tx>
            <c:strRef>
              <c:f>城東区!$R$27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城東区!$S$27:$T$27</c:f>
              <c:numCache>
                <c:formatCode>General</c:formatCode>
                <c:ptCount val="2"/>
                <c:pt idx="0">
                  <c:v>602641</c:v>
                </c:pt>
                <c:pt idx="1">
                  <c:v>476199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CE6-4069-9164-62CD3DBE5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9721856"/>
        <c:axId val="58194688"/>
      </c:barChart>
      <c:catAx>
        <c:axId val="44972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4688"/>
        <c:crosses val="autoZero"/>
        <c:auto val="1"/>
        <c:lblAlgn val="ctr"/>
        <c:lblOffset val="100"/>
        <c:noMultiLvlLbl val="0"/>
      </c:catAx>
      <c:valAx>
        <c:axId val="58194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7218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阿倍野区!$S$6:$T$6</c:f>
              <c:numCache>
                <c:formatCode>General</c:formatCode>
                <c:ptCount val="2"/>
                <c:pt idx="0">
                  <c:v>127064503</c:v>
                </c:pt>
                <c:pt idx="1">
                  <c:v>148227073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3-4D1D-846B-91AEA1A94709}"/>
            </c:ext>
          </c:extLst>
        </c:ser>
        <c:ser>
          <c:idx val="1"/>
          <c:order val="1"/>
          <c:tx>
            <c:strRef>
              <c:f>阿倍野区!$R$7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阿倍野区!$S$7:$T$7</c:f>
              <c:numCache>
                <c:formatCode>General</c:formatCode>
                <c:ptCount val="2"/>
                <c:pt idx="0">
                  <c:v>889068769</c:v>
                </c:pt>
                <c:pt idx="1">
                  <c:v>845414501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13-4D1D-846B-91AEA1A94709}"/>
            </c:ext>
          </c:extLst>
        </c:ser>
        <c:ser>
          <c:idx val="2"/>
          <c:order val="2"/>
          <c:tx>
            <c:strRef>
              <c:f>阿倍野区!$R$8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阿倍野区!$S$8:$T$8</c:f>
              <c:numCache>
                <c:formatCode>General</c:formatCode>
                <c:ptCount val="2"/>
                <c:pt idx="0">
                  <c:v>74683315</c:v>
                </c:pt>
                <c:pt idx="1">
                  <c:v>170397930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13-4D1D-846B-91AEA1A94709}"/>
            </c:ext>
          </c:extLst>
        </c:ser>
        <c:ser>
          <c:idx val="3"/>
          <c:order val="3"/>
          <c:tx>
            <c:strRef>
              <c:f>阿倍野区!$R$9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阿倍野区!$S$9:$T$9</c:f>
              <c:numCache>
                <c:formatCode>General</c:formatCode>
                <c:ptCount val="2"/>
                <c:pt idx="0">
                  <c:v>381244356</c:v>
                </c:pt>
                <c:pt idx="1">
                  <c:v>536084755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13-4D1D-846B-91AEA1A94709}"/>
            </c:ext>
          </c:extLst>
        </c:ser>
        <c:ser>
          <c:idx val="4"/>
          <c:order val="4"/>
          <c:tx>
            <c:strRef>
              <c:f>阿倍野区!$R$10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阿倍野区!$S$10:$T$10</c:f>
              <c:numCache>
                <c:formatCode>General</c:formatCode>
                <c:ptCount val="2"/>
                <c:pt idx="0">
                  <c:v>77056234</c:v>
                </c:pt>
                <c:pt idx="1">
                  <c:v>196436698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13-4D1D-846B-91AEA1A94709}"/>
            </c:ext>
          </c:extLst>
        </c:ser>
        <c:ser>
          <c:idx val="5"/>
          <c:order val="5"/>
          <c:tx>
            <c:strRef>
              <c:f>阿倍野区!$R$11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阿倍野区!$S$11:$T$11</c:f>
              <c:numCache>
                <c:formatCode>General</c:formatCode>
                <c:ptCount val="2"/>
                <c:pt idx="0">
                  <c:v>223728321</c:v>
                </c:pt>
                <c:pt idx="1">
                  <c:v>488477295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13-4D1D-846B-91AEA1A94709}"/>
            </c:ext>
          </c:extLst>
        </c:ser>
        <c:ser>
          <c:idx val="6"/>
          <c:order val="6"/>
          <c:tx>
            <c:strRef>
              <c:f>阿倍野区!$R$12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阿倍野区!$S$12:$T$12</c:f>
              <c:numCache>
                <c:formatCode>General</c:formatCode>
                <c:ptCount val="2"/>
                <c:pt idx="0">
                  <c:v>215382305</c:v>
                </c:pt>
                <c:pt idx="1">
                  <c:v>395696686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13-4D1D-846B-91AEA1A94709}"/>
            </c:ext>
          </c:extLst>
        </c:ser>
        <c:ser>
          <c:idx val="7"/>
          <c:order val="7"/>
          <c:tx>
            <c:strRef>
              <c:f>阿倍野区!$R$13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阿倍野区!$S$13:$T$13</c:f>
              <c:numCache>
                <c:formatCode>General</c:formatCode>
                <c:ptCount val="2"/>
                <c:pt idx="0">
                  <c:v>16392017</c:v>
                </c:pt>
                <c:pt idx="1">
                  <c:v>32226992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13-4D1D-846B-91AEA1A94709}"/>
            </c:ext>
          </c:extLst>
        </c:ser>
        <c:ser>
          <c:idx val="8"/>
          <c:order val="8"/>
          <c:tx>
            <c:strRef>
              <c:f>阿倍野区!$R$14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阿倍野区!$S$14:$T$14</c:f>
              <c:numCache>
                <c:formatCode>General</c:formatCode>
                <c:ptCount val="2"/>
                <c:pt idx="0">
                  <c:v>1106655774</c:v>
                </c:pt>
                <c:pt idx="1">
                  <c:v>1674369908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913-4D1D-846B-91AEA1A94709}"/>
            </c:ext>
          </c:extLst>
        </c:ser>
        <c:ser>
          <c:idx val="9"/>
          <c:order val="9"/>
          <c:tx>
            <c:strRef>
              <c:f>阿倍野区!$R$15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阿倍野区!$S$15:$T$15</c:f>
              <c:numCache>
                <c:formatCode>General</c:formatCode>
                <c:ptCount val="2"/>
                <c:pt idx="0">
                  <c:v>518529337</c:v>
                </c:pt>
                <c:pt idx="1">
                  <c:v>600053018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13-4D1D-846B-91AEA1A94709}"/>
            </c:ext>
          </c:extLst>
        </c:ser>
        <c:ser>
          <c:idx val="10"/>
          <c:order val="10"/>
          <c:tx>
            <c:strRef>
              <c:f>阿倍野区!$R$16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阿倍野区!$S$16:$T$16</c:f>
              <c:numCache>
                <c:formatCode>General</c:formatCode>
                <c:ptCount val="2"/>
                <c:pt idx="0">
                  <c:v>404877672</c:v>
                </c:pt>
                <c:pt idx="1">
                  <c:v>689824084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913-4D1D-846B-91AEA1A94709}"/>
            </c:ext>
          </c:extLst>
        </c:ser>
        <c:ser>
          <c:idx val="11"/>
          <c:order val="11"/>
          <c:tx>
            <c:strRef>
              <c:f>阿倍野区!$R$17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阿倍野区!$S$17:$T$17</c:f>
              <c:numCache>
                <c:formatCode>General</c:formatCode>
                <c:ptCount val="2"/>
                <c:pt idx="0">
                  <c:v>111726553</c:v>
                </c:pt>
                <c:pt idx="1">
                  <c:v>182711173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913-4D1D-846B-91AEA1A94709}"/>
            </c:ext>
          </c:extLst>
        </c:ser>
        <c:ser>
          <c:idx val="12"/>
          <c:order val="12"/>
          <c:tx>
            <c:strRef>
              <c:f>阿倍野区!$R$18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阿倍野区!$S$18:$T$18</c:f>
              <c:numCache>
                <c:formatCode>General</c:formatCode>
                <c:ptCount val="2"/>
                <c:pt idx="0">
                  <c:v>497521023</c:v>
                </c:pt>
                <c:pt idx="1">
                  <c:v>1536107114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913-4D1D-846B-91AEA1A94709}"/>
            </c:ext>
          </c:extLst>
        </c:ser>
        <c:ser>
          <c:idx val="13"/>
          <c:order val="13"/>
          <c:tx>
            <c:strRef>
              <c:f>阿倍野区!$R$19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阿倍野区!$S$19:$T$19</c:f>
              <c:numCache>
                <c:formatCode>General</c:formatCode>
                <c:ptCount val="2"/>
                <c:pt idx="0">
                  <c:v>557160428</c:v>
                </c:pt>
                <c:pt idx="1">
                  <c:v>500776925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913-4D1D-846B-91AEA1A94709}"/>
            </c:ext>
          </c:extLst>
        </c:ser>
        <c:ser>
          <c:idx val="14"/>
          <c:order val="14"/>
          <c:tx>
            <c:strRef>
              <c:f>阿倍野区!$R$20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阿倍野区!$S$20:$T$20</c:f>
              <c:numCache>
                <c:formatCode>General</c:formatCode>
                <c:ptCount val="2"/>
                <c:pt idx="0">
                  <c:v>841</c:v>
                </c:pt>
                <c:pt idx="1">
                  <c:v>14958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913-4D1D-846B-91AEA1A94709}"/>
            </c:ext>
          </c:extLst>
        </c:ser>
        <c:ser>
          <c:idx val="15"/>
          <c:order val="15"/>
          <c:tx>
            <c:strRef>
              <c:f>阿倍野区!$R$21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913-4D1D-846B-91AEA1A94709}"/>
            </c:ext>
          </c:extLst>
        </c:ser>
        <c:ser>
          <c:idx val="16"/>
          <c:order val="16"/>
          <c:tx>
            <c:strRef>
              <c:f>阿倍野区!$R$22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阿倍野区!$S$22:$T$22</c:f>
              <c:numCache>
                <c:formatCode>General</c:formatCode>
                <c:ptCount val="2"/>
                <c:pt idx="0">
                  <c:v>749170</c:v>
                </c:pt>
                <c:pt idx="1">
                  <c:v>1646166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913-4D1D-846B-91AEA1A94709}"/>
            </c:ext>
          </c:extLst>
        </c:ser>
        <c:ser>
          <c:idx val="17"/>
          <c:order val="17"/>
          <c:tx>
            <c:strRef>
              <c:f>阿倍野区!$R$23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阿倍野区!$S$23:$T$23</c:f>
              <c:numCache>
                <c:formatCode>General</c:formatCode>
                <c:ptCount val="2"/>
                <c:pt idx="0">
                  <c:v>100262737</c:v>
                </c:pt>
                <c:pt idx="1">
                  <c:v>191285961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913-4D1D-846B-91AEA1A94709}"/>
            </c:ext>
          </c:extLst>
        </c:ser>
        <c:ser>
          <c:idx val="18"/>
          <c:order val="18"/>
          <c:tx>
            <c:strRef>
              <c:f>阿倍野区!$R$24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阿倍野区!$S$24:$T$24</c:f>
              <c:numCache>
                <c:formatCode>General</c:formatCode>
                <c:ptCount val="2"/>
                <c:pt idx="0">
                  <c:v>263335060</c:v>
                </c:pt>
                <c:pt idx="1">
                  <c:v>660537925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913-4D1D-846B-91AEA1A94709}"/>
            </c:ext>
          </c:extLst>
        </c:ser>
        <c:ser>
          <c:idx val="19"/>
          <c:order val="19"/>
          <c:tx>
            <c:strRef>
              <c:f>阿倍野区!$R$25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阿倍野区!$S$25:$T$25</c:f>
              <c:numCache>
                <c:formatCode>General</c:formatCode>
                <c:ptCount val="2"/>
                <c:pt idx="0">
                  <c:v>27129124</c:v>
                </c:pt>
                <c:pt idx="1">
                  <c:v>59445174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913-4D1D-846B-91AEA1A94709}"/>
            </c:ext>
          </c:extLst>
        </c:ser>
        <c:ser>
          <c:idx val="20"/>
          <c:order val="20"/>
          <c:tx>
            <c:strRef>
              <c:f>阿倍野区!$R$26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阿倍野区!$S$26:$T$26</c:f>
              <c:numCache>
                <c:formatCode>General</c:formatCode>
                <c:ptCount val="2"/>
                <c:pt idx="0">
                  <c:v>150701743</c:v>
                </c:pt>
                <c:pt idx="1">
                  <c:v>229200556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913-4D1D-846B-91AEA1A94709}"/>
            </c:ext>
          </c:extLst>
        </c:ser>
        <c:ser>
          <c:idx val="21"/>
          <c:order val="21"/>
          <c:tx>
            <c:strRef>
              <c:f>阿倍野区!$R$27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阿倍野区!$S$27:$T$27</c:f>
              <c:numCache>
                <c:formatCode>General</c:formatCode>
                <c:ptCount val="2"/>
                <c:pt idx="0">
                  <c:v>352428</c:v>
                </c:pt>
                <c:pt idx="1">
                  <c:v>454970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913-4D1D-846B-91AEA1A94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1507712"/>
        <c:axId val="353282304"/>
      </c:barChart>
      <c:catAx>
        <c:axId val="451507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2304"/>
        <c:crosses val="autoZero"/>
        <c:auto val="1"/>
        <c:lblAlgn val="ctr"/>
        <c:lblOffset val="100"/>
        <c:noMultiLvlLbl val="0"/>
      </c:catAx>
      <c:valAx>
        <c:axId val="3532823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1507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住吉区!$S$6:$T$6</c:f>
              <c:numCache>
                <c:formatCode>General</c:formatCode>
                <c:ptCount val="2"/>
                <c:pt idx="0">
                  <c:v>158086925</c:v>
                </c:pt>
                <c:pt idx="1">
                  <c:v>230650999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3-4FA6-932F-02840B84950B}"/>
            </c:ext>
          </c:extLst>
        </c:ser>
        <c:ser>
          <c:idx val="1"/>
          <c:order val="1"/>
          <c:tx>
            <c:strRef>
              <c:f>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住吉区!$S$7:$T$7</c:f>
              <c:numCache>
                <c:formatCode>General</c:formatCode>
                <c:ptCount val="2"/>
                <c:pt idx="0">
                  <c:v>1473341665</c:v>
                </c:pt>
                <c:pt idx="1">
                  <c:v>1255951332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3-4FA6-932F-02840B84950B}"/>
            </c:ext>
          </c:extLst>
        </c:ser>
        <c:ser>
          <c:idx val="2"/>
          <c:order val="2"/>
          <c:tx>
            <c:strRef>
              <c:f>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住吉区!$S$8:$T$8</c:f>
              <c:numCache>
                <c:formatCode>General</c:formatCode>
                <c:ptCount val="2"/>
                <c:pt idx="0">
                  <c:v>117673282</c:v>
                </c:pt>
                <c:pt idx="1">
                  <c:v>158082815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3-4FA6-932F-02840B84950B}"/>
            </c:ext>
          </c:extLst>
        </c:ser>
        <c:ser>
          <c:idx val="3"/>
          <c:order val="3"/>
          <c:tx>
            <c:strRef>
              <c:f>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住吉区!$S$9:$T$9</c:f>
              <c:numCache>
                <c:formatCode>General</c:formatCode>
                <c:ptCount val="2"/>
                <c:pt idx="0">
                  <c:v>597328884</c:v>
                </c:pt>
                <c:pt idx="1">
                  <c:v>784482845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3-4FA6-932F-02840B84950B}"/>
            </c:ext>
          </c:extLst>
        </c:ser>
        <c:ser>
          <c:idx val="4"/>
          <c:order val="4"/>
          <c:tx>
            <c:strRef>
              <c:f>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住吉区!$S$10:$T$10</c:f>
              <c:numCache>
                <c:formatCode>General</c:formatCode>
                <c:ptCount val="2"/>
                <c:pt idx="0">
                  <c:v>140729051</c:v>
                </c:pt>
                <c:pt idx="1">
                  <c:v>388888483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23-4FA6-932F-02840B84950B}"/>
            </c:ext>
          </c:extLst>
        </c:ser>
        <c:ser>
          <c:idx val="5"/>
          <c:order val="5"/>
          <c:tx>
            <c:strRef>
              <c:f>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住吉区!$S$11:$T$11</c:f>
              <c:numCache>
                <c:formatCode>General</c:formatCode>
                <c:ptCount val="2"/>
                <c:pt idx="0">
                  <c:v>369872631</c:v>
                </c:pt>
                <c:pt idx="1">
                  <c:v>813042757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E23-4FA6-932F-02840B84950B}"/>
            </c:ext>
          </c:extLst>
        </c:ser>
        <c:ser>
          <c:idx val="6"/>
          <c:order val="6"/>
          <c:tx>
            <c:strRef>
              <c:f>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住吉区!$S$12:$T$12</c:f>
              <c:numCache>
                <c:formatCode>General</c:formatCode>
                <c:ptCount val="2"/>
                <c:pt idx="0">
                  <c:v>283539015</c:v>
                </c:pt>
                <c:pt idx="1">
                  <c:v>492571224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23-4FA6-932F-02840B84950B}"/>
            </c:ext>
          </c:extLst>
        </c:ser>
        <c:ser>
          <c:idx val="7"/>
          <c:order val="7"/>
          <c:tx>
            <c:strRef>
              <c:f>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住吉区!$S$13:$T$13</c:f>
              <c:numCache>
                <c:formatCode>General</c:formatCode>
                <c:ptCount val="2"/>
                <c:pt idx="0">
                  <c:v>25693089</c:v>
                </c:pt>
                <c:pt idx="1">
                  <c:v>50395653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E23-4FA6-932F-02840B84950B}"/>
            </c:ext>
          </c:extLst>
        </c:ser>
        <c:ser>
          <c:idx val="8"/>
          <c:order val="8"/>
          <c:tx>
            <c:strRef>
              <c:f>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住吉区!$S$14:$T$14</c:f>
              <c:numCache>
                <c:formatCode>General</c:formatCode>
                <c:ptCount val="2"/>
                <c:pt idx="0">
                  <c:v>1836900507</c:v>
                </c:pt>
                <c:pt idx="1">
                  <c:v>2455576946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E23-4FA6-932F-02840B84950B}"/>
            </c:ext>
          </c:extLst>
        </c:ser>
        <c:ser>
          <c:idx val="9"/>
          <c:order val="9"/>
          <c:tx>
            <c:strRef>
              <c:f>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住吉区!$S$15:$T$15</c:f>
              <c:numCache>
                <c:formatCode>General</c:formatCode>
                <c:ptCount val="2"/>
                <c:pt idx="0">
                  <c:v>730307503</c:v>
                </c:pt>
                <c:pt idx="1">
                  <c:v>789540176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E23-4FA6-932F-02840B84950B}"/>
            </c:ext>
          </c:extLst>
        </c:ser>
        <c:ser>
          <c:idx val="10"/>
          <c:order val="10"/>
          <c:tx>
            <c:strRef>
              <c:f>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住吉区!$S$16:$T$16</c:f>
              <c:numCache>
                <c:formatCode>General</c:formatCode>
                <c:ptCount val="2"/>
                <c:pt idx="0">
                  <c:v>647615339</c:v>
                </c:pt>
                <c:pt idx="1">
                  <c:v>1025526874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E23-4FA6-932F-02840B84950B}"/>
            </c:ext>
          </c:extLst>
        </c:ser>
        <c:ser>
          <c:idx val="11"/>
          <c:order val="11"/>
          <c:tx>
            <c:strRef>
              <c:f>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住吉区!$S$17:$T$17</c:f>
              <c:numCache>
                <c:formatCode>General</c:formatCode>
                <c:ptCount val="2"/>
                <c:pt idx="0">
                  <c:v>143208101</c:v>
                </c:pt>
                <c:pt idx="1">
                  <c:v>212801172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E23-4FA6-932F-02840B84950B}"/>
            </c:ext>
          </c:extLst>
        </c:ser>
        <c:ser>
          <c:idx val="12"/>
          <c:order val="12"/>
          <c:tx>
            <c:strRef>
              <c:f>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住吉区!$S$18:$T$18</c:f>
              <c:numCache>
                <c:formatCode>General</c:formatCode>
                <c:ptCount val="2"/>
                <c:pt idx="0">
                  <c:v>836841463</c:v>
                </c:pt>
                <c:pt idx="1">
                  <c:v>2494811505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E23-4FA6-932F-02840B84950B}"/>
            </c:ext>
          </c:extLst>
        </c:ser>
        <c:ser>
          <c:idx val="13"/>
          <c:order val="13"/>
          <c:tx>
            <c:strRef>
              <c:f>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住吉区!$S$19:$T$19</c:f>
              <c:numCache>
                <c:formatCode>General</c:formatCode>
                <c:ptCount val="2"/>
                <c:pt idx="0">
                  <c:v>876442400</c:v>
                </c:pt>
                <c:pt idx="1">
                  <c:v>666330726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23-4FA6-932F-02840B84950B}"/>
            </c:ext>
          </c:extLst>
        </c:ser>
        <c:ser>
          <c:idx val="14"/>
          <c:order val="14"/>
          <c:tx>
            <c:strRef>
              <c:f>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18508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E23-4FA6-932F-02840B84950B}"/>
            </c:ext>
          </c:extLst>
        </c:ser>
        <c:ser>
          <c:idx val="15"/>
          <c:order val="15"/>
          <c:tx>
            <c:strRef>
              <c:f>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E23-4FA6-932F-02840B84950B}"/>
            </c:ext>
          </c:extLst>
        </c:ser>
        <c:ser>
          <c:idx val="16"/>
          <c:order val="16"/>
          <c:tx>
            <c:strRef>
              <c:f>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住吉区!$S$22:$T$22</c:f>
              <c:numCache>
                <c:formatCode>General</c:formatCode>
                <c:ptCount val="2"/>
                <c:pt idx="0">
                  <c:v>2672458</c:v>
                </c:pt>
                <c:pt idx="1">
                  <c:v>5674962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E23-4FA6-932F-02840B84950B}"/>
            </c:ext>
          </c:extLst>
        </c:ser>
        <c:ser>
          <c:idx val="17"/>
          <c:order val="17"/>
          <c:tx>
            <c:strRef>
              <c:f>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住吉区!$S$23:$T$23</c:f>
              <c:numCache>
                <c:formatCode>General</c:formatCode>
                <c:ptCount val="2"/>
                <c:pt idx="0">
                  <c:v>152847710</c:v>
                </c:pt>
                <c:pt idx="1">
                  <c:v>251186262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E23-4FA6-932F-02840B84950B}"/>
            </c:ext>
          </c:extLst>
        </c:ser>
        <c:ser>
          <c:idx val="18"/>
          <c:order val="18"/>
          <c:tx>
            <c:strRef>
              <c:f>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23-4FA6-932F-02840B84950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住吉区!$S$24:$T$24</c:f>
              <c:numCache>
                <c:formatCode>General</c:formatCode>
                <c:ptCount val="2"/>
                <c:pt idx="0">
                  <c:v>439967471</c:v>
                </c:pt>
                <c:pt idx="1">
                  <c:v>1108529317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E23-4FA6-932F-02840B84950B}"/>
            </c:ext>
          </c:extLst>
        </c:ser>
        <c:ser>
          <c:idx val="19"/>
          <c:order val="19"/>
          <c:tx>
            <c:strRef>
              <c:f>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住吉区!$S$25:$T$25</c:f>
              <c:numCache>
                <c:formatCode>General</c:formatCode>
                <c:ptCount val="2"/>
                <c:pt idx="0">
                  <c:v>46777901</c:v>
                </c:pt>
                <c:pt idx="1">
                  <c:v>80515436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E23-4FA6-932F-02840B84950B}"/>
            </c:ext>
          </c:extLst>
        </c:ser>
        <c:ser>
          <c:idx val="20"/>
          <c:order val="20"/>
          <c:tx>
            <c:strRef>
              <c:f>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住吉区!$S$26:$T$26</c:f>
              <c:numCache>
                <c:formatCode>General</c:formatCode>
                <c:ptCount val="2"/>
                <c:pt idx="0">
                  <c:v>216507335</c:v>
                </c:pt>
                <c:pt idx="1">
                  <c:v>369852671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E23-4FA6-932F-02840B84950B}"/>
            </c:ext>
          </c:extLst>
        </c:ser>
        <c:ser>
          <c:idx val="21"/>
          <c:order val="21"/>
          <c:tx>
            <c:strRef>
              <c:f>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住吉区!$S$27:$T$27</c:f>
              <c:numCache>
                <c:formatCode>General</c:formatCode>
                <c:ptCount val="2"/>
                <c:pt idx="0">
                  <c:v>172780</c:v>
                </c:pt>
                <c:pt idx="1">
                  <c:v>906207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E23-4FA6-932F-02840B849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527616"/>
        <c:axId val="353284608"/>
      </c:barChart>
      <c:catAx>
        <c:axId val="4525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4608"/>
        <c:crosses val="autoZero"/>
        <c:auto val="1"/>
        <c:lblAlgn val="ctr"/>
        <c:lblOffset val="100"/>
        <c:noMultiLvlLbl val="0"/>
      </c:catAx>
      <c:valAx>
        <c:axId val="353284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527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東住吉区!$S$6:$T$6</c:f>
              <c:numCache>
                <c:formatCode>General</c:formatCode>
                <c:ptCount val="2"/>
                <c:pt idx="0">
                  <c:v>140257729</c:v>
                </c:pt>
                <c:pt idx="1">
                  <c:v>221924003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0-413C-98ED-EC9CB1FC5965}"/>
            </c:ext>
          </c:extLst>
        </c:ser>
        <c:ser>
          <c:idx val="1"/>
          <c:order val="1"/>
          <c:tx>
            <c:strRef>
              <c:f>東住吉区!$R$7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東住吉区!$S$7:$T$7</c:f>
              <c:numCache>
                <c:formatCode>General</c:formatCode>
                <c:ptCount val="2"/>
                <c:pt idx="0">
                  <c:v>1074198454</c:v>
                </c:pt>
                <c:pt idx="1">
                  <c:v>906100964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00-413C-98ED-EC9CB1FC5965}"/>
            </c:ext>
          </c:extLst>
        </c:ser>
        <c:ser>
          <c:idx val="2"/>
          <c:order val="2"/>
          <c:tx>
            <c:strRef>
              <c:f>東住吉区!$R$8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東住吉区!$S$8:$T$8</c:f>
              <c:numCache>
                <c:formatCode>General</c:formatCode>
                <c:ptCount val="2"/>
                <c:pt idx="0">
                  <c:v>97737245</c:v>
                </c:pt>
                <c:pt idx="1">
                  <c:v>140701497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00-413C-98ED-EC9CB1FC5965}"/>
            </c:ext>
          </c:extLst>
        </c:ser>
        <c:ser>
          <c:idx val="3"/>
          <c:order val="3"/>
          <c:tx>
            <c:strRef>
              <c:f>東住吉区!$R$9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東住吉区!$S$9:$T$9</c:f>
              <c:numCache>
                <c:formatCode>General</c:formatCode>
                <c:ptCount val="2"/>
                <c:pt idx="0">
                  <c:v>542435911</c:v>
                </c:pt>
                <c:pt idx="1">
                  <c:v>705267550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00-413C-98ED-EC9CB1FC5965}"/>
            </c:ext>
          </c:extLst>
        </c:ser>
        <c:ser>
          <c:idx val="4"/>
          <c:order val="4"/>
          <c:tx>
            <c:strRef>
              <c:f>東住吉区!$R$10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東住吉区!$S$10:$T$10</c:f>
              <c:numCache>
                <c:formatCode>General</c:formatCode>
                <c:ptCount val="2"/>
                <c:pt idx="0">
                  <c:v>153020848</c:v>
                </c:pt>
                <c:pt idx="1">
                  <c:v>269236679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00-413C-98ED-EC9CB1FC5965}"/>
            </c:ext>
          </c:extLst>
        </c:ser>
        <c:ser>
          <c:idx val="5"/>
          <c:order val="5"/>
          <c:tx>
            <c:strRef>
              <c:f>東住吉区!$R$11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東住吉区!$S$11:$T$11</c:f>
              <c:numCache>
                <c:formatCode>General</c:formatCode>
                <c:ptCount val="2"/>
                <c:pt idx="0">
                  <c:v>343484764</c:v>
                </c:pt>
                <c:pt idx="1">
                  <c:v>659281984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00-413C-98ED-EC9CB1FC5965}"/>
            </c:ext>
          </c:extLst>
        </c:ser>
        <c:ser>
          <c:idx val="6"/>
          <c:order val="6"/>
          <c:tx>
            <c:strRef>
              <c:f>東住吉区!$R$12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東住吉区!$S$12:$T$12</c:f>
              <c:numCache>
                <c:formatCode>General</c:formatCode>
                <c:ptCount val="2"/>
                <c:pt idx="0">
                  <c:v>258235585</c:v>
                </c:pt>
                <c:pt idx="1">
                  <c:v>448263991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00-413C-98ED-EC9CB1FC5965}"/>
            </c:ext>
          </c:extLst>
        </c:ser>
        <c:ser>
          <c:idx val="7"/>
          <c:order val="7"/>
          <c:tx>
            <c:strRef>
              <c:f>東住吉区!$R$13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東住吉区!$S$13:$T$13</c:f>
              <c:numCache>
                <c:formatCode>General</c:formatCode>
                <c:ptCount val="2"/>
                <c:pt idx="0">
                  <c:v>19504397</c:v>
                </c:pt>
                <c:pt idx="1">
                  <c:v>38653947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700-413C-98ED-EC9CB1FC5965}"/>
            </c:ext>
          </c:extLst>
        </c:ser>
        <c:ser>
          <c:idx val="8"/>
          <c:order val="8"/>
          <c:tx>
            <c:strRef>
              <c:f>東住吉区!$R$14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東住吉区!$S$14:$T$14</c:f>
              <c:numCache>
                <c:formatCode>General</c:formatCode>
                <c:ptCount val="2"/>
                <c:pt idx="0">
                  <c:v>1599786487</c:v>
                </c:pt>
                <c:pt idx="1">
                  <c:v>2179974163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700-413C-98ED-EC9CB1FC5965}"/>
            </c:ext>
          </c:extLst>
        </c:ser>
        <c:ser>
          <c:idx val="9"/>
          <c:order val="9"/>
          <c:tx>
            <c:strRef>
              <c:f>東住吉区!$R$15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東住吉区!$S$15:$T$15</c:f>
              <c:numCache>
                <c:formatCode>General</c:formatCode>
                <c:ptCount val="2"/>
                <c:pt idx="0">
                  <c:v>666025961</c:v>
                </c:pt>
                <c:pt idx="1">
                  <c:v>757985163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700-413C-98ED-EC9CB1FC5965}"/>
            </c:ext>
          </c:extLst>
        </c:ser>
        <c:ser>
          <c:idx val="10"/>
          <c:order val="10"/>
          <c:tx>
            <c:strRef>
              <c:f>東住吉区!$R$16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東住吉区!$S$16:$T$16</c:f>
              <c:numCache>
                <c:formatCode>General</c:formatCode>
                <c:ptCount val="2"/>
                <c:pt idx="0">
                  <c:v>568663647</c:v>
                </c:pt>
                <c:pt idx="1">
                  <c:v>882884699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00-413C-98ED-EC9CB1FC5965}"/>
            </c:ext>
          </c:extLst>
        </c:ser>
        <c:ser>
          <c:idx val="11"/>
          <c:order val="11"/>
          <c:tx>
            <c:strRef>
              <c:f>東住吉区!$R$17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東住吉区!$S$17:$T$17</c:f>
              <c:numCache>
                <c:formatCode>General</c:formatCode>
                <c:ptCount val="2"/>
                <c:pt idx="0">
                  <c:v>129733000</c:v>
                </c:pt>
                <c:pt idx="1">
                  <c:v>217355938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700-413C-98ED-EC9CB1FC5965}"/>
            </c:ext>
          </c:extLst>
        </c:ser>
        <c:ser>
          <c:idx val="12"/>
          <c:order val="12"/>
          <c:tx>
            <c:strRef>
              <c:f>東住吉区!$R$18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東住吉区!$S$18:$T$18</c:f>
              <c:numCache>
                <c:formatCode>General</c:formatCode>
                <c:ptCount val="2"/>
                <c:pt idx="0">
                  <c:v>691091154</c:v>
                </c:pt>
                <c:pt idx="1">
                  <c:v>2096320749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700-413C-98ED-EC9CB1FC5965}"/>
            </c:ext>
          </c:extLst>
        </c:ser>
        <c:ser>
          <c:idx val="13"/>
          <c:order val="13"/>
          <c:tx>
            <c:strRef>
              <c:f>東住吉区!$R$19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東住吉区!$S$19:$T$19</c:f>
              <c:numCache>
                <c:formatCode>General</c:formatCode>
                <c:ptCount val="2"/>
                <c:pt idx="0">
                  <c:v>831870086</c:v>
                </c:pt>
                <c:pt idx="1">
                  <c:v>748700145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700-413C-98ED-EC9CB1FC5965}"/>
            </c:ext>
          </c:extLst>
        </c:ser>
        <c:ser>
          <c:idx val="14"/>
          <c:order val="14"/>
          <c:tx>
            <c:strRef>
              <c:f>東住吉区!$R$20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東住吉区!$S$20:$T$20</c:f>
              <c:numCache>
                <c:formatCode>General</c:formatCode>
                <c:ptCount val="2"/>
                <c:pt idx="0">
                  <c:v>1603</c:v>
                </c:pt>
                <c:pt idx="1">
                  <c:v>35308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700-413C-98ED-EC9CB1FC5965}"/>
            </c:ext>
          </c:extLst>
        </c:ser>
        <c:ser>
          <c:idx val="15"/>
          <c:order val="15"/>
          <c:tx>
            <c:strRef>
              <c:f>東住吉区!$R$21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700-413C-98ED-EC9CB1FC5965}"/>
            </c:ext>
          </c:extLst>
        </c:ser>
        <c:ser>
          <c:idx val="16"/>
          <c:order val="16"/>
          <c:tx>
            <c:strRef>
              <c:f>東住吉区!$R$22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東住吉区!$S$22:$T$22</c:f>
              <c:numCache>
                <c:formatCode>General</c:formatCode>
                <c:ptCount val="2"/>
                <c:pt idx="0">
                  <c:v>2859567</c:v>
                </c:pt>
                <c:pt idx="1">
                  <c:v>2617017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700-413C-98ED-EC9CB1FC5965}"/>
            </c:ext>
          </c:extLst>
        </c:ser>
        <c:ser>
          <c:idx val="17"/>
          <c:order val="17"/>
          <c:tx>
            <c:strRef>
              <c:f>東住吉区!$R$23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東住吉区!$S$23:$T$23</c:f>
              <c:numCache>
                <c:formatCode>General</c:formatCode>
                <c:ptCount val="2"/>
                <c:pt idx="0">
                  <c:v>141975257</c:v>
                </c:pt>
                <c:pt idx="1">
                  <c:v>237239012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700-413C-98ED-EC9CB1FC5965}"/>
            </c:ext>
          </c:extLst>
        </c:ser>
        <c:ser>
          <c:idx val="18"/>
          <c:order val="18"/>
          <c:tx>
            <c:strRef>
              <c:f>東住吉区!$R$24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2.0757016566223764E-3"/>
                </c:manualLayout>
              </c:layout>
              <c:tx>
                <c:rich>
                  <a:bodyPr/>
                  <a:lstStyle/>
                  <a:p>
                    <a:fld id="{88BE9A4F-E39D-4B6D-B73C-323E49C4B2C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東住吉区!$S$24:$T$24</c:f>
              <c:numCache>
                <c:formatCode>General</c:formatCode>
                <c:ptCount val="2"/>
                <c:pt idx="0">
                  <c:v>355308333</c:v>
                </c:pt>
                <c:pt idx="1">
                  <c:v>900331927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700-413C-98ED-EC9CB1FC5965}"/>
            </c:ext>
          </c:extLst>
        </c:ser>
        <c:ser>
          <c:idx val="19"/>
          <c:order val="19"/>
          <c:tx>
            <c:strRef>
              <c:f>東住吉区!$R$25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東住吉区!$S$25:$T$25</c:f>
              <c:numCache>
                <c:formatCode>General</c:formatCode>
                <c:ptCount val="2"/>
                <c:pt idx="0">
                  <c:v>38416158</c:v>
                </c:pt>
                <c:pt idx="1">
                  <c:v>77561041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700-413C-98ED-EC9CB1FC5965}"/>
            </c:ext>
          </c:extLst>
        </c:ser>
        <c:ser>
          <c:idx val="20"/>
          <c:order val="20"/>
          <c:tx>
            <c:strRef>
              <c:f>東住吉区!$R$26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東住吉区!$S$26:$T$26</c:f>
              <c:numCache>
                <c:formatCode>General</c:formatCode>
                <c:ptCount val="2"/>
                <c:pt idx="0">
                  <c:v>203578575</c:v>
                </c:pt>
                <c:pt idx="1">
                  <c:v>286023002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700-413C-98ED-EC9CB1FC5965}"/>
            </c:ext>
          </c:extLst>
        </c:ser>
        <c:ser>
          <c:idx val="21"/>
          <c:order val="21"/>
          <c:tx>
            <c:strRef>
              <c:f>東住吉区!$R$27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東住吉区!$S$27:$T$27</c:f>
              <c:numCache>
                <c:formatCode>General</c:formatCode>
                <c:ptCount val="2"/>
                <c:pt idx="0">
                  <c:v>286529</c:v>
                </c:pt>
                <c:pt idx="1">
                  <c:v>832241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700-413C-98ED-EC9CB1FC5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906496"/>
        <c:axId val="353287488"/>
      </c:barChart>
      <c:catAx>
        <c:axId val="45290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7488"/>
        <c:crosses val="autoZero"/>
        <c:auto val="1"/>
        <c:lblAlgn val="ctr"/>
        <c:lblOffset val="100"/>
        <c:noMultiLvlLbl val="0"/>
      </c:catAx>
      <c:valAx>
        <c:axId val="353287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9064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大阪市!$S$6:$T$6</c:f>
              <c:numCache>
                <c:formatCode>General</c:formatCode>
                <c:ptCount val="2"/>
                <c:pt idx="0">
                  <c:v>2909520716</c:v>
                </c:pt>
                <c:pt idx="1">
                  <c:v>3541247801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5-4C81-85AD-50BF3DE8B252}"/>
            </c:ext>
          </c:extLst>
        </c:ser>
        <c:ser>
          <c:idx val="1"/>
          <c:order val="1"/>
          <c:tx>
            <c:strRef>
              <c:f>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大阪市!$S$7:$T$7</c:f>
              <c:numCache>
                <c:formatCode>General</c:formatCode>
                <c:ptCount val="2"/>
                <c:pt idx="0">
                  <c:v>23384958914</c:v>
                </c:pt>
                <c:pt idx="1">
                  <c:v>18344227938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5-4C81-85AD-50BF3DE8B252}"/>
            </c:ext>
          </c:extLst>
        </c:ser>
        <c:ser>
          <c:idx val="2"/>
          <c:order val="2"/>
          <c:tx>
            <c:strRef>
              <c:f>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大阪市!$S$8:$T$8</c:f>
              <c:numCache>
                <c:formatCode>General</c:formatCode>
                <c:ptCount val="2"/>
                <c:pt idx="0">
                  <c:v>1951880409</c:v>
                </c:pt>
                <c:pt idx="1">
                  <c:v>2707584043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5-4C81-85AD-50BF3DE8B252}"/>
            </c:ext>
          </c:extLst>
        </c:ser>
        <c:ser>
          <c:idx val="3"/>
          <c:order val="3"/>
          <c:tx>
            <c:strRef>
              <c:f>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大阪市!$S$9:$T$9</c:f>
              <c:numCache>
                <c:formatCode>General</c:formatCode>
                <c:ptCount val="2"/>
                <c:pt idx="0">
                  <c:v>9904784930</c:v>
                </c:pt>
                <c:pt idx="1">
                  <c:v>12556304167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F5-4C81-85AD-50BF3DE8B252}"/>
            </c:ext>
          </c:extLst>
        </c:ser>
        <c:ser>
          <c:idx val="4"/>
          <c:order val="4"/>
          <c:tx>
            <c:strRef>
              <c:f>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大阪市!$S$10:$T$10</c:f>
              <c:numCache>
                <c:formatCode>General</c:formatCode>
                <c:ptCount val="2"/>
                <c:pt idx="0">
                  <c:v>2228911865</c:v>
                </c:pt>
                <c:pt idx="1">
                  <c:v>4834631845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F5-4C81-85AD-50BF3DE8B252}"/>
            </c:ext>
          </c:extLst>
        </c:ser>
        <c:ser>
          <c:idx val="5"/>
          <c:order val="5"/>
          <c:tx>
            <c:strRef>
              <c:f>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大阪市!$S$11:$T$11</c:f>
              <c:numCache>
                <c:formatCode>General</c:formatCode>
                <c:ptCount val="2"/>
                <c:pt idx="0">
                  <c:v>6060120335</c:v>
                </c:pt>
                <c:pt idx="1">
                  <c:v>11252492488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F5-4C81-85AD-50BF3DE8B252}"/>
            </c:ext>
          </c:extLst>
        </c:ser>
        <c:ser>
          <c:idx val="6"/>
          <c:order val="6"/>
          <c:tx>
            <c:strRef>
              <c:f>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大阪市!$S$12:$T$12</c:f>
              <c:numCache>
                <c:formatCode>General</c:formatCode>
                <c:ptCount val="2"/>
                <c:pt idx="0">
                  <c:v>4837614107</c:v>
                </c:pt>
                <c:pt idx="1">
                  <c:v>8126403867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F5-4C81-85AD-50BF3DE8B252}"/>
            </c:ext>
          </c:extLst>
        </c:ser>
        <c:ser>
          <c:idx val="7"/>
          <c:order val="7"/>
          <c:tx>
            <c:strRef>
              <c:f>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大阪市!$S$13:$T$13</c:f>
              <c:numCache>
                <c:formatCode>General</c:formatCode>
                <c:ptCount val="2"/>
                <c:pt idx="0">
                  <c:v>375639388</c:v>
                </c:pt>
                <c:pt idx="1">
                  <c:v>749714688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F5-4C81-85AD-50BF3DE8B252}"/>
            </c:ext>
          </c:extLst>
        </c:ser>
        <c:ser>
          <c:idx val="8"/>
          <c:order val="8"/>
          <c:tx>
            <c:strRef>
              <c:f>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大阪市!$S$14:$T$14</c:f>
              <c:numCache>
                <c:formatCode>General</c:formatCode>
                <c:ptCount val="2"/>
                <c:pt idx="0">
                  <c:v>27883094460</c:v>
                </c:pt>
                <c:pt idx="1">
                  <c:v>36184628670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FF5-4C81-85AD-50BF3DE8B252}"/>
            </c:ext>
          </c:extLst>
        </c:ser>
        <c:ser>
          <c:idx val="9"/>
          <c:order val="9"/>
          <c:tx>
            <c:strRef>
              <c:f>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大阪市!$S$15:$T$15</c:f>
              <c:numCache>
                <c:formatCode>General</c:formatCode>
                <c:ptCount val="2"/>
                <c:pt idx="0">
                  <c:v>12608646209</c:v>
                </c:pt>
                <c:pt idx="1">
                  <c:v>12716878357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FF5-4C81-85AD-50BF3DE8B252}"/>
            </c:ext>
          </c:extLst>
        </c:ser>
        <c:ser>
          <c:idx val="10"/>
          <c:order val="10"/>
          <c:tx>
            <c:strRef>
              <c:f>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大阪市!$S$16:$T$16</c:f>
              <c:numCache>
                <c:formatCode>General</c:formatCode>
                <c:ptCount val="2"/>
                <c:pt idx="0">
                  <c:v>10247572577</c:v>
                </c:pt>
                <c:pt idx="1">
                  <c:v>15404020050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FF5-4C81-85AD-50BF3DE8B252}"/>
            </c:ext>
          </c:extLst>
        </c:ser>
        <c:ser>
          <c:idx val="11"/>
          <c:order val="11"/>
          <c:tx>
            <c:strRef>
              <c:f>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大阪市!$S$17:$T$17</c:f>
              <c:numCache>
                <c:formatCode>General</c:formatCode>
                <c:ptCount val="2"/>
                <c:pt idx="0">
                  <c:v>2500602861</c:v>
                </c:pt>
                <c:pt idx="1">
                  <c:v>3687979038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FF5-4C81-85AD-50BF3DE8B252}"/>
            </c:ext>
          </c:extLst>
        </c:ser>
        <c:ser>
          <c:idx val="12"/>
          <c:order val="12"/>
          <c:tx>
            <c:strRef>
              <c:f>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大阪市!$S$18:$T$18</c:f>
              <c:numCache>
                <c:formatCode>General</c:formatCode>
                <c:ptCount val="2"/>
                <c:pt idx="0">
                  <c:v>12861905353</c:v>
                </c:pt>
                <c:pt idx="1">
                  <c:v>35228592402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FF5-4C81-85AD-50BF3DE8B252}"/>
            </c:ext>
          </c:extLst>
        </c:ser>
        <c:ser>
          <c:idx val="13"/>
          <c:order val="13"/>
          <c:tx>
            <c:strRef>
              <c:f>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大阪市!$S$19:$T$19</c:f>
              <c:numCache>
                <c:formatCode>General</c:formatCode>
                <c:ptCount val="2"/>
                <c:pt idx="0">
                  <c:v>14094015431</c:v>
                </c:pt>
                <c:pt idx="1">
                  <c:v>12015390552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FF5-4C81-85AD-50BF3DE8B252}"/>
            </c:ext>
          </c:extLst>
        </c:ser>
        <c:ser>
          <c:idx val="14"/>
          <c:order val="14"/>
          <c:tx>
            <c:strRef>
              <c:f>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大阪市!$S$20:$T$20</c:f>
              <c:numCache>
                <c:formatCode>General</c:formatCode>
                <c:ptCount val="2"/>
                <c:pt idx="0">
                  <c:v>37571</c:v>
                </c:pt>
                <c:pt idx="1">
                  <c:v>634665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FF5-4C81-85AD-50BF3DE8B252}"/>
            </c:ext>
          </c:extLst>
        </c:ser>
        <c:ser>
          <c:idx val="15"/>
          <c:order val="15"/>
          <c:tx>
            <c:strRef>
              <c:f>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大阪市!$S$21:$T$21</c:f>
              <c:numCache>
                <c:formatCode>General</c:formatCode>
                <c:ptCount val="2"/>
                <c:pt idx="0">
                  <c:v>17580</c:v>
                </c:pt>
                <c:pt idx="1">
                  <c:v>24995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FF5-4C81-85AD-50BF3DE8B252}"/>
            </c:ext>
          </c:extLst>
        </c:ser>
        <c:ser>
          <c:idx val="16"/>
          <c:order val="16"/>
          <c:tx>
            <c:strRef>
              <c:f>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大阪市!$S$22:$T$22</c:f>
              <c:numCache>
                <c:formatCode>General</c:formatCode>
                <c:ptCount val="2"/>
                <c:pt idx="0">
                  <c:v>45691717</c:v>
                </c:pt>
                <c:pt idx="1">
                  <c:v>80709456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FF5-4C81-85AD-50BF3DE8B252}"/>
            </c:ext>
          </c:extLst>
        </c:ser>
        <c:ser>
          <c:idx val="17"/>
          <c:order val="17"/>
          <c:tx>
            <c:strRef>
              <c:f>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大阪市!$S$23:$T$23</c:f>
              <c:numCache>
                <c:formatCode>General</c:formatCode>
                <c:ptCount val="2"/>
                <c:pt idx="0">
                  <c:v>2517408796</c:v>
                </c:pt>
                <c:pt idx="1">
                  <c:v>4320288315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FF5-4C81-85AD-50BF3DE8B252}"/>
            </c:ext>
          </c:extLst>
        </c:ser>
        <c:ser>
          <c:idx val="18"/>
          <c:order val="18"/>
          <c:tx>
            <c:strRef>
              <c:f>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F5-4C81-85AD-50BF3DE8B252}"/>
                </c:ext>
              </c:extLst>
            </c:dLbl>
            <c:dLbl>
              <c:idx val="1"/>
              <c:layout>
                <c:manualLayout>
                  <c:x val="4.5977011494252873E-3"/>
                  <c:y val="3.956478117638519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大阪市!$S$24:$T$24</c:f>
              <c:numCache>
                <c:formatCode>General</c:formatCode>
                <c:ptCount val="2"/>
                <c:pt idx="0">
                  <c:v>6383740399</c:v>
                </c:pt>
                <c:pt idx="1">
                  <c:v>16097097972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FF5-4C81-85AD-50BF3DE8B252}"/>
            </c:ext>
          </c:extLst>
        </c:ser>
        <c:ser>
          <c:idx val="19"/>
          <c:order val="19"/>
          <c:tx>
            <c:strRef>
              <c:f>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大阪市!$S$25:$T$25</c:f>
              <c:numCache>
                <c:formatCode>General</c:formatCode>
                <c:ptCount val="2"/>
                <c:pt idx="0">
                  <c:v>656360533</c:v>
                </c:pt>
                <c:pt idx="1">
                  <c:v>1243873060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FF5-4C81-85AD-50BF3DE8B252}"/>
            </c:ext>
          </c:extLst>
        </c:ser>
        <c:ser>
          <c:idx val="20"/>
          <c:order val="20"/>
          <c:tx>
            <c:strRef>
              <c:f>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大阪市!$S$26:$T$26</c:f>
              <c:numCache>
                <c:formatCode>General</c:formatCode>
                <c:ptCount val="2"/>
                <c:pt idx="0">
                  <c:v>3558344854</c:v>
                </c:pt>
                <c:pt idx="1">
                  <c:v>4856446505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FF5-4C81-85AD-50BF3DE8B252}"/>
            </c:ext>
          </c:extLst>
        </c:ser>
        <c:ser>
          <c:idx val="21"/>
          <c:order val="21"/>
          <c:tx>
            <c:strRef>
              <c:f>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大阪市!$S$27:$T$27</c:f>
              <c:numCache>
                <c:formatCode>General</c:formatCode>
                <c:ptCount val="2"/>
                <c:pt idx="0">
                  <c:v>8496195</c:v>
                </c:pt>
                <c:pt idx="1">
                  <c:v>10108126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FF5-4C81-85AD-50BF3DE8B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4078864"/>
        <c:axId val="324079424"/>
      </c:barChart>
      <c:catAx>
        <c:axId val="32407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079424"/>
        <c:crosses val="autoZero"/>
        <c:auto val="1"/>
        <c:lblAlgn val="ctr"/>
        <c:lblOffset val="100"/>
        <c:noMultiLvlLbl val="0"/>
      </c:catAx>
      <c:valAx>
        <c:axId val="3240794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07886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西成区!$S$6:$T$6</c:f>
              <c:numCache>
                <c:formatCode>General</c:formatCode>
                <c:ptCount val="2"/>
                <c:pt idx="0">
                  <c:v>132385476</c:v>
                </c:pt>
                <c:pt idx="1">
                  <c:v>155357228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A-4CAE-ACC7-864D6F5575C8}"/>
            </c:ext>
          </c:extLst>
        </c:ser>
        <c:ser>
          <c:idx val="1"/>
          <c:order val="1"/>
          <c:tx>
            <c:strRef>
              <c:f>西成区!$R$7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西成区!$S$7:$T$7</c:f>
              <c:numCache>
                <c:formatCode>General</c:formatCode>
                <c:ptCount val="2"/>
                <c:pt idx="0">
                  <c:v>823515432</c:v>
                </c:pt>
                <c:pt idx="1">
                  <c:v>651979798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6A-4CAE-ACC7-864D6F5575C8}"/>
            </c:ext>
          </c:extLst>
        </c:ser>
        <c:ser>
          <c:idx val="2"/>
          <c:order val="2"/>
          <c:tx>
            <c:strRef>
              <c:f>西成区!$R$8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西成区!$S$8:$T$8</c:f>
              <c:numCache>
                <c:formatCode>General</c:formatCode>
                <c:ptCount val="2"/>
                <c:pt idx="0">
                  <c:v>85503087</c:v>
                </c:pt>
                <c:pt idx="1">
                  <c:v>119332973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6A-4CAE-ACC7-864D6F5575C8}"/>
            </c:ext>
          </c:extLst>
        </c:ser>
        <c:ser>
          <c:idx val="3"/>
          <c:order val="3"/>
          <c:tx>
            <c:strRef>
              <c:f>西成区!$R$9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西成区!$S$9:$T$9</c:f>
              <c:numCache>
                <c:formatCode>General</c:formatCode>
                <c:ptCount val="2"/>
                <c:pt idx="0">
                  <c:v>349346065</c:v>
                </c:pt>
                <c:pt idx="1">
                  <c:v>482777017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6A-4CAE-ACC7-864D6F5575C8}"/>
            </c:ext>
          </c:extLst>
        </c:ser>
        <c:ser>
          <c:idx val="4"/>
          <c:order val="4"/>
          <c:tx>
            <c:strRef>
              <c:f>西成区!$R$10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西成区!$S$10:$T$10</c:f>
              <c:numCache>
                <c:formatCode>General</c:formatCode>
                <c:ptCount val="2"/>
                <c:pt idx="0">
                  <c:v>107371352</c:v>
                </c:pt>
                <c:pt idx="1">
                  <c:v>227550171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6A-4CAE-ACC7-864D6F5575C8}"/>
            </c:ext>
          </c:extLst>
        </c:ser>
        <c:ser>
          <c:idx val="5"/>
          <c:order val="5"/>
          <c:tx>
            <c:strRef>
              <c:f>西成区!$R$11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西成区!$S$11:$T$11</c:f>
              <c:numCache>
                <c:formatCode>General</c:formatCode>
                <c:ptCount val="2"/>
                <c:pt idx="0">
                  <c:v>209519224</c:v>
                </c:pt>
                <c:pt idx="1">
                  <c:v>439794064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6A-4CAE-ACC7-864D6F5575C8}"/>
            </c:ext>
          </c:extLst>
        </c:ser>
        <c:ser>
          <c:idx val="6"/>
          <c:order val="6"/>
          <c:tx>
            <c:strRef>
              <c:f>西成区!$R$12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西成区!$S$12:$T$12</c:f>
              <c:numCache>
                <c:formatCode>General</c:formatCode>
                <c:ptCount val="2"/>
                <c:pt idx="0">
                  <c:v>177619735</c:v>
                </c:pt>
                <c:pt idx="1">
                  <c:v>283592052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6A-4CAE-ACC7-864D6F5575C8}"/>
            </c:ext>
          </c:extLst>
        </c:ser>
        <c:ser>
          <c:idx val="7"/>
          <c:order val="7"/>
          <c:tx>
            <c:strRef>
              <c:f>西成区!$R$13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西成区!$S$13:$T$13</c:f>
              <c:numCache>
                <c:formatCode>General</c:formatCode>
                <c:ptCount val="2"/>
                <c:pt idx="0">
                  <c:v>18530863</c:v>
                </c:pt>
                <c:pt idx="1">
                  <c:v>30118981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6A-4CAE-ACC7-864D6F5575C8}"/>
            </c:ext>
          </c:extLst>
        </c:ser>
        <c:ser>
          <c:idx val="8"/>
          <c:order val="8"/>
          <c:tx>
            <c:strRef>
              <c:f>西成区!$R$14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西成区!$S$14:$T$14</c:f>
              <c:numCache>
                <c:formatCode>General</c:formatCode>
                <c:ptCount val="2"/>
                <c:pt idx="0">
                  <c:v>1097971838</c:v>
                </c:pt>
                <c:pt idx="1">
                  <c:v>1397895943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6A-4CAE-ACC7-864D6F5575C8}"/>
            </c:ext>
          </c:extLst>
        </c:ser>
        <c:ser>
          <c:idx val="9"/>
          <c:order val="9"/>
          <c:tx>
            <c:strRef>
              <c:f>西成区!$R$15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西成区!$S$15:$T$15</c:f>
              <c:numCache>
                <c:formatCode>General</c:formatCode>
                <c:ptCount val="2"/>
                <c:pt idx="0">
                  <c:v>581083294</c:v>
                </c:pt>
                <c:pt idx="1">
                  <c:v>547572374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6A-4CAE-ACC7-864D6F5575C8}"/>
            </c:ext>
          </c:extLst>
        </c:ser>
        <c:ser>
          <c:idx val="10"/>
          <c:order val="10"/>
          <c:tx>
            <c:strRef>
              <c:f>西成区!$R$16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西成区!$S$16:$T$16</c:f>
              <c:numCache>
                <c:formatCode>General</c:formatCode>
                <c:ptCount val="2"/>
                <c:pt idx="0">
                  <c:v>409043830</c:v>
                </c:pt>
                <c:pt idx="1">
                  <c:v>635766284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6A-4CAE-ACC7-864D6F5575C8}"/>
            </c:ext>
          </c:extLst>
        </c:ser>
        <c:ser>
          <c:idx val="11"/>
          <c:order val="11"/>
          <c:tx>
            <c:strRef>
              <c:f>西成区!$R$17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西成区!$S$17:$T$17</c:f>
              <c:numCache>
                <c:formatCode>General</c:formatCode>
                <c:ptCount val="2"/>
                <c:pt idx="0">
                  <c:v>107538271</c:v>
                </c:pt>
                <c:pt idx="1">
                  <c:v>139192747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D6A-4CAE-ACC7-864D6F5575C8}"/>
            </c:ext>
          </c:extLst>
        </c:ser>
        <c:ser>
          <c:idx val="12"/>
          <c:order val="12"/>
          <c:tx>
            <c:strRef>
              <c:f>西成区!$R$18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西成区!$S$18:$T$18</c:f>
              <c:numCache>
                <c:formatCode>General</c:formatCode>
                <c:ptCount val="2"/>
                <c:pt idx="0">
                  <c:v>456728921</c:v>
                </c:pt>
                <c:pt idx="1">
                  <c:v>1210293773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D6A-4CAE-ACC7-864D6F5575C8}"/>
            </c:ext>
          </c:extLst>
        </c:ser>
        <c:ser>
          <c:idx val="13"/>
          <c:order val="13"/>
          <c:tx>
            <c:strRef>
              <c:f>西成区!$R$19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西成区!$S$19:$T$19</c:f>
              <c:numCache>
                <c:formatCode>General</c:formatCode>
                <c:ptCount val="2"/>
                <c:pt idx="0">
                  <c:v>553398745</c:v>
                </c:pt>
                <c:pt idx="1">
                  <c:v>514289690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6A-4CAE-ACC7-864D6F5575C8}"/>
            </c:ext>
          </c:extLst>
        </c:ser>
        <c:ser>
          <c:idx val="14"/>
          <c:order val="14"/>
          <c:tx>
            <c:strRef>
              <c:f>西成区!$R$20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6A-4CAE-ACC7-864D6F5575C8}"/>
            </c:ext>
          </c:extLst>
        </c:ser>
        <c:ser>
          <c:idx val="15"/>
          <c:order val="15"/>
          <c:tx>
            <c:strRef>
              <c:f>西成区!$R$21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D6A-4CAE-ACC7-864D6F5575C8}"/>
            </c:ext>
          </c:extLst>
        </c:ser>
        <c:ser>
          <c:idx val="16"/>
          <c:order val="16"/>
          <c:tx>
            <c:strRef>
              <c:f>西成区!$R$22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西成区!$S$22:$T$22</c:f>
              <c:numCache>
                <c:formatCode>General</c:formatCode>
                <c:ptCount val="2"/>
                <c:pt idx="0">
                  <c:v>1150354</c:v>
                </c:pt>
                <c:pt idx="1">
                  <c:v>2447533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D6A-4CAE-ACC7-864D6F5575C8}"/>
            </c:ext>
          </c:extLst>
        </c:ser>
        <c:ser>
          <c:idx val="17"/>
          <c:order val="17"/>
          <c:tx>
            <c:strRef>
              <c:f>西成区!$R$23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西成区!$S$23:$T$23</c:f>
              <c:numCache>
                <c:formatCode>General</c:formatCode>
                <c:ptCount val="2"/>
                <c:pt idx="0">
                  <c:v>116502708</c:v>
                </c:pt>
                <c:pt idx="1">
                  <c:v>165965232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6A-4CAE-ACC7-864D6F5575C8}"/>
            </c:ext>
          </c:extLst>
        </c:ser>
        <c:ser>
          <c:idx val="18"/>
          <c:order val="18"/>
          <c:tx>
            <c:strRef>
              <c:f>西成区!$R$24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西成区!$S$24:$T$24</c:f>
              <c:numCache>
                <c:formatCode>General</c:formatCode>
                <c:ptCount val="2"/>
                <c:pt idx="0">
                  <c:v>284328948</c:v>
                </c:pt>
                <c:pt idx="1">
                  <c:v>606190706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D6A-4CAE-ACC7-864D6F5575C8}"/>
            </c:ext>
          </c:extLst>
        </c:ser>
        <c:ser>
          <c:idx val="19"/>
          <c:order val="19"/>
          <c:tx>
            <c:strRef>
              <c:f>西成区!$R$25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西成区!$S$25:$T$25</c:f>
              <c:numCache>
                <c:formatCode>General</c:formatCode>
                <c:ptCount val="2"/>
                <c:pt idx="0">
                  <c:v>24957271</c:v>
                </c:pt>
                <c:pt idx="1">
                  <c:v>61990474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6A-4CAE-ACC7-864D6F5575C8}"/>
            </c:ext>
          </c:extLst>
        </c:ser>
        <c:ser>
          <c:idx val="20"/>
          <c:order val="20"/>
          <c:tx>
            <c:strRef>
              <c:f>西成区!$R$26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西成区!$S$26:$T$26</c:f>
              <c:numCache>
                <c:formatCode>General</c:formatCode>
                <c:ptCount val="2"/>
                <c:pt idx="0">
                  <c:v>137172965</c:v>
                </c:pt>
                <c:pt idx="1">
                  <c:v>188272895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D6A-4CAE-ACC7-864D6F5575C8}"/>
            </c:ext>
          </c:extLst>
        </c:ser>
        <c:ser>
          <c:idx val="21"/>
          <c:order val="21"/>
          <c:tx>
            <c:strRef>
              <c:f>西成区!$R$27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西成区!$S$27:$T$27</c:f>
              <c:numCache>
                <c:formatCode>General</c:formatCode>
                <c:ptCount val="2"/>
                <c:pt idx="0">
                  <c:v>421941</c:v>
                </c:pt>
                <c:pt idx="1">
                  <c:v>222944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D6A-4CAE-ACC7-864D6F55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4778368"/>
        <c:axId val="352676096"/>
      </c:barChart>
      <c:catAx>
        <c:axId val="454778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6096"/>
        <c:crosses val="autoZero"/>
        <c:auto val="1"/>
        <c:lblAlgn val="ctr"/>
        <c:lblOffset val="100"/>
        <c:noMultiLvlLbl val="0"/>
      </c:catAx>
      <c:valAx>
        <c:axId val="3526760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778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淀川区!$S$6:$T$6</c:f>
              <c:numCache>
                <c:formatCode>General</c:formatCode>
                <c:ptCount val="2"/>
                <c:pt idx="0">
                  <c:v>162630733</c:v>
                </c:pt>
                <c:pt idx="1">
                  <c:v>194110807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8-4BBA-B02D-DA7DD9191F2F}"/>
            </c:ext>
          </c:extLst>
        </c:ser>
        <c:ser>
          <c:idx val="1"/>
          <c:order val="1"/>
          <c:tx>
            <c:strRef>
              <c:f>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淀川区!$S$7:$T$7</c:f>
              <c:numCache>
                <c:formatCode>General</c:formatCode>
                <c:ptCount val="2"/>
                <c:pt idx="0">
                  <c:v>1678769560</c:v>
                </c:pt>
                <c:pt idx="1">
                  <c:v>1133242032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D8-4BBA-B02D-DA7DD9191F2F}"/>
            </c:ext>
          </c:extLst>
        </c:ser>
        <c:ser>
          <c:idx val="2"/>
          <c:order val="2"/>
          <c:tx>
            <c:strRef>
              <c:f>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淀川区!$S$8:$T$8</c:f>
              <c:numCache>
                <c:formatCode>General</c:formatCode>
                <c:ptCount val="2"/>
                <c:pt idx="0">
                  <c:v>117727779</c:v>
                </c:pt>
                <c:pt idx="1">
                  <c:v>158666465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D8-4BBA-B02D-DA7DD9191F2F}"/>
            </c:ext>
          </c:extLst>
        </c:ser>
        <c:ser>
          <c:idx val="3"/>
          <c:order val="3"/>
          <c:tx>
            <c:strRef>
              <c:f>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淀川区!$S$9:$T$9</c:f>
              <c:numCache>
                <c:formatCode>General</c:formatCode>
                <c:ptCount val="2"/>
                <c:pt idx="0">
                  <c:v>588984523</c:v>
                </c:pt>
                <c:pt idx="1">
                  <c:v>720508286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D8-4BBA-B02D-DA7DD9191F2F}"/>
            </c:ext>
          </c:extLst>
        </c:ser>
        <c:ser>
          <c:idx val="4"/>
          <c:order val="4"/>
          <c:tx>
            <c:strRef>
              <c:f>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淀川区!$S$10:$T$10</c:f>
              <c:numCache>
                <c:formatCode>General</c:formatCode>
                <c:ptCount val="2"/>
                <c:pt idx="0">
                  <c:v>121376258</c:v>
                </c:pt>
                <c:pt idx="1">
                  <c:v>305111976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D8-4BBA-B02D-DA7DD9191F2F}"/>
            </c:ext>
          </c:extLst>
        </c:ser>
        <c:ser>
          <c:idx val="5"/>
          <c:order val="5"/>
          <c:tx>
            <c:strRef>
              <c:f>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淀川区!$S$11:$T$11</c:f>
              <c:numCache>
                <c:formatCode>General</c:formatCode>
                <c:ptCount val="2"/>
                <c:pt idx="0">
                  <c:v>340939503</c:v>
                </c:pt>
                <c:pt idx="1">
                  <c:v>722837658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D8-4BBA-B02D-DA7DD9191F2F}"/>
            </c:ext>
          </c:extLst>
        </c:ser>
        <c:ser>
          <c:idx val="6"/>
          <c:order val="6"/>
          <c:tx>
            <c:strRef>
              <c:f>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淀川区!$S$12:$T$12</c:f>
              <c:numCache>
                <c:formatCode>General</c:formatCode>
                <c:ptCount val="2"/>
                <c:pt idx="0">
                  <c:v>273855873</c:v>
                </c:pt>
                <c:pt idx="1">
                  <c:v>461600899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D8-4BBA-B02D-DA7DD9191F2F}"/>
            </c:ext>
          </c:extLst>
        </c:ser>
        <c:ser>
          <c:idx val="7"/>
          <c:order val="7"/>
          <c:tx>
            <c:strRef>
              <c:f>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淀川区!$S$13:$T$13</c:f>
              <c:numCache>
                <c:formatCode>General</c:formatCode>
                <c:ptCount val="2"/>
                <c:pt idx="0">
                  <c:v>17975416</c:v>
                </c:pt>
                <c:pt idx="1">
                  <c:v>37923748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D8-4BBA-B02D-DA7DD9191F2F}"/>
            </c:ext>
          </c:extLst>
        </c:ser>
        <c:ser>
          <c:idx val="8"/>
          <c:order val="8"/>
          <c:tx>
            <c:strRef>
              <c:f>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淀川区!$S$14:$T$14</c:f>
              <c:numCache>
                <c:formatCode>General</c:formatCode>
                <c:ptCount val="2"/>
                <c:pt idx="0">
                  <c:v>1765743263</c:v>
                </c:pt>
                <c:pt idx="1">
                  <c:v>2201347796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AD8-4BBA-B02D-DA7DD9191F2F}"/>
            </c:ext>
          </c:extLst>
        </c:ser>
        <c:ser>
          <c:idx val="9"/>
          <c:order val="9"/>
          <c:tx>
            <c:strRef>
              <c:f>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淀川区!$S$15:$T$15</c:f>
              <c:numCache>
                <c:formatCode>General</c:formatCode>
                <c:ptCount val="2"/>
                <c:pt idx="0">
                  <c:v>748574441</c:v>
                </c:pt>
                <c:pt idx="1">
                  <c:v>721079806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D8-4BBA-B02D-DA7DD9191F2F}"/>
            </c:ext>
          </c:extLst>
        </c:ser>
        <c:ser>
          <c:idx val="10"/>
          <c:order val="10"/>
          <c:tx>
            <c:strRef>
              <c:f>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淀川区!$S$16:$T$16</c:f>
              <c:numCache>
                <c:formatCode>General</c:formatCode>
                <c:ptCount val="2"/>
                <c:pt idx="0">
                  <c:v>667615285</c:v>
                </c:pt>
                <c:pt idx="1">
                  <c:v>914135135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D8-4BBA-B02D-DA7DD9191F2F}"/>
            </c:ext>
          </c:extLst>
        </c:ser>
        <c:ser>
          <c:idx val="11"/>
          <c:order val="11"/>
          <c:tx>
            <c:strRef>
              <c:f>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淀川区!$S$17:$T$17</c:f>
              <c:numCache>
                <c:formatCode>General</c:formatCode>
                <c:ptCount val="2"/>
                <c:pt idx="0">
                  <c:v>159426337</c:v>
                </c:pt>
                <c:pt idx="1">
                  <c:v>233897249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D8-4BBA-B02D-DA7DD9191F2F}"/>
            </c:ext>
          </c:extLst>
        </c:ser>
        <c:ser>
          <c:idx val="12"/>
          <c:order val="12"/>
          <c:tx>
            <c:strRef>
              <c:f>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淀川区!$S$18:$T$18</c:f>
              <c:numCache>
                <c:formatCode>General</c:formatCode>
                <c:ptCount val="2"/>
                <c:pt idx="0">
                  <c:v>789706257</c:v>
                </c:pt>
                <c:pt idx="1">
                  <c:v>2218809633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D8-4BBA-B02D-DA7DD9191F2F}"/>
            </c:ext>
          </c:extLst>
        </c:ser>
        <c:ser>
          <c:idx val="13"/>
          <c:order val="13"/>
          <c:tx>
            <c:strRef>
              <c:f>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淀川区!$S$19:$T$19</c:f>
              <c:numCache>
                <c:formatCode>General</c:formatCode>
                <c:ptCount val="2"/>
                <c:pt idx="0">
                  <c:v>852819256</c:v>
                </c:pt>
                <c:pt idx="1">
                  <c:v>791238409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D8-4BBA-B02D-DA7DD9191F2F}"/>
            </c:ext>
          </c:extLst>
        </c:ser>
        <c:ser>
          <c:idx val="14"/>
          <c:order val="14"/>
          <c:tx>
            <c:strRef>
              <c:f>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淀川区!$S$20:$T$20</c:f>
              <c:numCache>
                <c:formatCode>General</c:formatCode>
                <c:ptCount val="2"/>
                <c:pt idx="0">
                  <c:v>1885</c:v>
                </c:pt>
                <c:pt idx="1">
                  <c:v>135184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D8-4BBA-B02D-DA7DD9191F2F}"/>
            </c:ext>
          </c:extLst>
        </c:ser>
        <c:ser>
          <c:idx val="15"/>
          <c:order val="15"/>
          <c:tx>
            <c:strRef>
              <c:f>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AD8-4BBA-B02D-DA7DD9191F2F}"/>
            </c:ext>
          </c:extLst>
        </c:ser>
        <c:ser>
          <c:idx val="16"/>
          <c:order val="16"/>
          <c:tx>
            <c:strRef>
              <c:f>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淀川区!$S$22:$T$22</c:f>
              <c:numCache>
                <c:formatCode>General</c:formatCode>
                <c:ptCount val="2"/>
                <c:pt idx="0">
                  <c:v>8898187</c:v>
                </c:pt>
                <c:pt idx="1">
                  <c:v>3126755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D8-4BBA-B02D-DA7DD9191F2F}"/>
            </c:ext>
          </c:extLst>
        </c:ser>
        <c:ser>
          <c:idx val="17"/>
          <c:order val="17"/>
          <c:tx>
            <c:strRef>
              <c:f>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淀川区!$S$23:$T$23</c:f>
              <c:numCache>
                <c:formatCode>General</c:formatCode>
                <c:ptCount val="2"/>
                <c:pt idx="0">
                  <c:v>129291891</c:v>
                </c:pt>
                <c:pt idx="1">
                  <c:v>258697240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D8-4BBA-B02D-DA7DD9191F2F}"/>
            </c:ext>
          </c:extLst>
        </c:ser>
        <c:ser>
          <c:idx val="18"/>
          <c:order val="18"/>
          <c:tx>
            <c:strRef>
              <c:f>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D8-4BBA-B02D-DA7DD9191F2F}"/>
                </c:ext>
              </c:extLst>
            </c:dLbl>
            <c:dLbl>
              <c:idx val="1"/>
              <c:layout>
                <c:manualLayout>
                  <c:x val="0"/>
                  <c:y val="3.6273235441806824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淀川区!$S$24:$T$24</c:f>
              <c:numCache>
                <c:formatCode>General</c:formatCode>
                <c:ptCount val="2"/>
                <c:pt idx="0">
                  <c:v>357203323</c:v>
                </c:pt>
                <c:pt idx="1">
                  <c:v>989666350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D8-4BBA-B02D-DA7DD9191F2F}"/>
            </c:ext>
          </c:extLst>
        </c:ser>
        <c:ser>
          <c:idx val="19"/>
          <c:order val="19"/>
          <c:tx>
            <c:strRef>
              <c:f>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淀川区!$S$25:$T$25</c:f>
              <c:numCache>
                <c:formatCode>General</c:formatCode>
                <c:ptCount val="2"/>
                <c:pt idx="0">
                  <c:v>41016967</c:v>
                </c:pt>
                <c:pt idx="1">
                  <c:v>72182902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AD8-4BBA-B02D-DA7DD9191F2F}"/>
            </c:ext>
          </c:extLst>
        </c:ser>
        <c:ser>
          <c:idx val="20"/>
          <c:order val="20"/>
          <c:tx>
            <c:strRef>
              <c:f>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淀川区!$S$26:$T$26</c:f>
              <c:numCache>
                <c:formatCode>General</c:formatCode>
                <c:ptCount val="2"/>
                <c:pt idx="0">
                  <c:v>195856940</c:v>
                </c:pt>
                <c:pt idx="1">
                  <c:v>245790532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AD8-4BBA-B02D-DA7DD9191F2F}"/>
            </c:ext>
          </c:extLst>
        </c:ser>
        <c:ser>
          <c:idx val="21"/>
          <c:order val="21"/>
          <c:tx>
            <c:strRef>
              <c:f>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淀川区!$S$27:$T$27</c:f>
              <c:numCache>
                <c:formatCode>General</c:formatCode>
                <c:ptCount val="2"/>
                <c:pt idx="0">
                  <c:v>312743</c:v>
                </c:pt>
                <c:pt idx="1">
                  <c:v>872268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AD8-4BBA-B02D-DA7DD919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6109568"/>
        <c:axId val="352679552"/>
      </c:barChart>
      <c:catAx>
        <c:axId val="45610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9552"/>
        <c:crosses val="autoZero"/>
        <c:auto val="1"/>
        <c:lblAlgn val="ctr"/>
        <c:lblOffset val="100"/>
        <c:noMultiLvlLbl val="0"/>
      </c:catAx>
      <c:valAx>
        <c:axId val="352679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1095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鶴見区!$S$6:$T$6</c:f>
              <c:numCache>
                <c:formatCode>General</c:formatCode>
                <c:ptCount val="2"/>
                <c:pt idx="0">
                  <c:v>110794305</c:v>
                </c:pt>
                <c:pt idx="1">
                  <c:v>125115195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3-4083-A1FF-A580A4118B51}"/>
            </c:ext>
          </c:extLst>
        </c:ser>
        <c:ser>
          <c:idx val="1"/>
          <c:order val="1"/>
          <c:tx>
            <c:strRef>
              <c:f>鶴見区!$R$7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鶴見区!$S$7:$T$7</c:f>
              <c:numCache>
                <c:formatCode>General</c:formatCode>
                <c:ptCount val="2"/>
                <c:pt idx="0">
                  <c:v>1029427927</c:v>
                </c:pt>
                <c:pt idx="1">
                  <c:v>780580920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83-4083-A1FF-A580A4118B51}"/>
            </c:ext>
          </c:extLst>
        </c:ser>
        <c:ser>
          <c:idx val="2"/>
          <c:order val="2"/>
          <c:tx>
            <c:strRef>
              <c:f>鶴見区!$R$8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鶴見区!$S$8:$T$8</c:f>
              <c:numCache>
                <c:formatCode>General</c:formatCode>
                <c:ptCount val="2"/>
                <c:pt idx="0">
                  <c:v>72316468</c:v>
                </c:pt>
                <c:pt idx="1">
                  <c:v>107207621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83-4083-A1FF-A580A4118B51}"/>
            </c:ext>
          </c:extLst>
        </c:ser>
        <c:ser>
          <c:idx val="3"/>
          <c:order val="3"/>
          <c:tx>
            <c:strRef>
              <c:f>鶴見区!$R$9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鶴見区!$S$9:$T$9</c:f>
              <c:numCache>
                <c:formatCode>General</c:formatCode>
                <c:ptCount val="2"/>
                <c:pt idx="0">
                  <c:v>387326739</c:v>
                </c:pt>
                <c:pt idx="1">
                  <c:v>522907894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83-4083-A1FF-A580A4118B51}"/>
            </c:ext>
          </c:extLst>
        </c:ser>
        <c:ser>
          <c:idx val="4"/>
          <c:order val="4"/>
          <c:tx>
            <c:strRef>
              <c:f>鶴見区!$R$10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鶴見区!$S$10:$T$10</c:f>
              <c:numCache>
                <c:formatCode>General</c:formatCode>
                <c:ptCount val="2"/>
                <c:pt idx="0">
                  <c:v>76016318</c:v>
                </c:pt>
                <c:pt idx="1">
                  <c:v>173370162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83-4083-A1FF-A580A4118B51}"/>
            </c:ext>
          </c:extLst>
        </c:ser>
        <c:ser>
          <c:idx val="5"/>
          <c:order val="5"/>
          <c:tx>
            <c:strRef>
              <c:f>鶴見区!$R$11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鶴見区!$S$11:$T$11</c:f>
              <c:numCache>
                <c:formatCode>General</c:formatCode>
                <c:ptCount val="2"/>
                <c:pt idx="0">
                  <c:v>208415154</c:v>
                </c:pt>
                <c:pt idx="1">
                  <c:v>419610586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83-4083-A1FF-A580A4118B51}"/>
            </c:ext>
          </c:extLst>
        </c:ser>
        <c:ser>
          <c:idx val="6"/>
          <c:order val="6"/>
          <c:tx>
            <c:strRef>
              <c:f>鶴見区!$R$12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鶴見区!$S$12:$T$12</c:f>
              <c:numCache>
                <c:formatCode>General</c:formatCode>
                <c:ptCount val="2"/>
                <c:pt idx="0">
                  <c:v>222058738</c:v>
                </c:pt>
                <c:pt idx="1">
                  <c:v>377928227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83-4083-A1FF-A580A4118B51}"/>
            </c:ext>
          </c:extLst>
        </c:ser>
        <c:ser>
          <c:idx val="7"/>
          <c:order val="7"/>
          <c:tx>
            <c:strRef>
              <c:f>鶴見区!$R$13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鶴見区!$S$13:$T$13</c:f>
              <c:numCache>
                <c:formatCode>General</c:formatCode>
                <c:ptCount val="2"/>
                <c:pt idx="0">
                  <c:v>15812780</c:v>
                </c:pt>
                <c:pt idx="1">
                  <c:v>28743682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83-4083-A1FF-A580A4118B51}"/>
            </c:ext>
          </c:extLst>
        </c:ser>
        <c:ser>
          <c:idx val="8"/>
          <c:order val="8"/>
          <c:tx>
            <c:strRef>
              <c:f>鶴見区!$R$14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鶴見区!$S$14:$T$14</c:f>
              <c:numCache>
                <c:formatCode>General</c:formatCode>
                <c:ptCount val="2"/>
                <c:pt idx="0">
                  <c:v>1079820206</c:v>
                </c:pt>
                <c:pt idx="1">
                  <c:v>1351347435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83-4083-A1FF-A580A4118B51}"/>
            </c:ext>
          </c:extLst>
        </c:ser>
        <c:ser>
          <c:idx val="9"/>
          <c:order val="9"/>
          <c:tx>
            <c:strRef>
              <c:f>鶴見区!$R$15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鶴見区!$S$15:$T$15</c:f>
              <c:numCache>
                <c:formatCode>General</c:formatCode>
                <c:ptCount val="2"/>
                <c:pt idx="0">
                  <c:v>496167226</c:v>
                </c:pt>
                <c:pt idx="1">
                  <c:v>497498668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983-4083-A1FF-A580A4118B51}"/>
            </c:ext>
          </c:extLst>
        </c:ser>
        <c:ser>
          <c:idx val="10"/>
          <c:order val="10"/>
          <c:tx>
            <c:strRef>
              <c:f>鶴見区!$R$16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鶴見区!$S$16:$T$16</c:f>
              <c:numCache>
                <c:formatCode>General</c:formatCode>
                <c:ptCount val="2"/>
                <c:pt idx="0">
                  <c:v>390401798</c:v>
                </c:pt>
                <c:pt idx="1">
                  <c:v>615908904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83-4083-A1FF-A580A4118B51}"/>
            </c:ext>
          </c:extLst>
        </c:ser>
        <c:ser>
          <c:idx val="11"/>
          <c:order val="11"/>
          <c:tx>
            <c:strRef>
              <c:f>鶴見区!$R$17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鶴見区!$S$17:$T$17</c:f>
              <c:numCache>
                <c:formatCode>General</c:formatCode>
                <c:ptCount val="2"/>
                <c:pt idx="0">
                  <c:v>110000367</c:v>
                </c:pt>
                <c:pt idx="1">
                  <c:v>145426466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983-4083-A1FF-A580A4118B51}"/>
            </c:ext>
          </c:extLst>
        </c:ser>
        <c:ser>
          <c:idx val="12"/>
          <c:order val="12"/>
          <c:tx>
            <c:strRef>
              <c:f>鶴見区!$R$18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鶴見区!$S$18:$T$18</c:f>
              <c:numCache>
                <c:formatCode>General</c:formatCode>
                <c:ptCount val="2"/>
                <c:pt idx="0">
                  <c:v>588104760</c:v>
                </c:pt>
                <c:pt idx="1">
                  <c:v>1475453185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983-4083-A1FF-A580A4118B51}"/>
            </c:ext>
          </c:extLst>
        </c:ser>
        <c:ser>
          <c:idx val="13"/>
          <c:order val="13"/>
          <c:tx>
            <c:strRef>
              <c:f>鶴見区!$R$19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鶴見区!$S$19:$T$19</c:f>
              <c:numCache>
                <c:formatCode>General</c:formatCode>
                <c:ptCount val="2"/>
                <c:pt idx="0">
                  <c:v>570943641</c:v>
                </c:pt>
                <c:pt idx="1">
                  <c:v>483634346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83-4083-A1FF-A580A4118B51}"/>
            </c:ext>
          </c:extLst>
        </c:ser>
        <c:ser>
          <c:idx val="14"/>
          <c:order val="14"/>
          <c:tx>
            <c:strRef>
              <c:f>鶴見区!$R$20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40628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83-4083-A1FF-A580A4118B51}"/>
            </c:ext>
          </c:extLst>
        </c:ser>
        <c:ser>
          <c:idx val="15"/>
          <c:order val="15"/>
          <c:tx>
            <c:strRef>
              <c:f>鶴見区!$R$21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鶴見区!$S$21:$T$21</c:f>
              <c:numCache>
                <c:formatCode>General</c:formatCode>
                <c:ptCount val="2"/>
                <c:pt idx="0">
                  <c:v>2364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983-4083-A1FF-A580A4118B51}"/>
            </c:ext>
          </c:extLst>
        </c:ser>
        <c:ser>
          <c:idx val="16"/>
          <c:order val="16"/>
          <c:tx>
            <c:strRef>
              <c:f>鶴見区!$R$22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鶴見区!$S$22:$T$22</c:f>
              <c:numCache>
                <c:formatCode>General</c:formatCode>
                <c:ptCount val="2"/>
                <c:pt idx="0">
                  <c:v>936315</c:v>
                </c:pt>
                <c:pt idx="1">
                  <c:v>2219595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983-4083-A1FF-A580A4118B51}"/>
            </c:ext>
          </c:extLst>
        </c:ser>
        <c:ser>
          <c:idx val="17"/>
          <c:order val="17"/>
          <c:tx>
            <c:strRef>
              <c:f>鶴見区!$R$23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鶴見区!$S$23:$T$23</c:f>
              <c:numCache>
                <c:formatCode>General</c:formatCode>
                <c:ptCount val="2"/>
                <c:pt idx="0">
                  <c:v>102636269</c:v>
                </c:pt>
                <c:pt idx="1">
                  <c:v>165372607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983-4083-A1FF-A580A4118B51}"/>
            </c:ext>
          </c:extLst>
        </c:ser>
        <c:ser>
          <c:idx val="18"/>
          <c:order val="18"/>
          <c:tx>
            <c:strRef>
              <c:f>鶴見区!$R$24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鶴見区!$S$24:$T$24</c:f>
              <c:numCache>
                <c:formatCode>General</c:formatCode>
                <c:ptCount val="2"/>
                <c:pt idx="0">
                  <c:v>268814167</c:v>
                </c:pt>
                <c:pt idx="1">
                  <c:v>641252417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983-4083-A1FF-A580A4118B51}"/>
            </c:ext>
          </c:extLst>
        </c:ser>
        <c:ser>
          <c:idx val="19"/>
          <c:order val="19"/>
          <c:tx>
            <c:strRef>
              <c:f>鶴見区!$R$25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鶴見区!$S$25:$T$25</c:f>
              <c:numCache>
                <c:formatCode>General</c:formatCode>
                <c:ptCount val="2"/>
                <c:pt idx="0">
                  <c:v>22176068</c:v>
                </c:pt>
                <c:pt idx="1">
                  <c:v>49073795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83-4083-A1FF-A580A4118B51}"/>
            </c:ext>
          </c:extLst>
        </c:ser>
        <c:ser>
          <c:idx val="20"/>
          <c:order val="20"/>
          <c:tx>
            <c:strRef>
              <c:f>鶴見区!$R$26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鶴見区!$S$26:$T$26</c:f>
              <c:numCache>
                <c:formatCode>General</c:formatCode>
                <c:ptCount val="2"/>
                <c:pt idx="0">
                  <c:v>167072564</c:v>
                </c:pt>
                <c:pt idx="1">
                  <c:v>197476336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983-4083-A1FF-A580A4118B51}"/>
            </c:ext>
          </c:extLst>
        </c:ser>
        <c:ser>
          <c:idx val="21"/>
          <c:order val="21"/>
          <c:tx>
            <c:strRef>
              <c:f>鶴見区!$R$27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鶴見区!$S$27:$T$27</c:f>
              <c:numCache>
                <c:formatCode>General</c:formatCode>
                <c:ptCount val="2"/>
                <c:pt idx="0">
                  <c:v>1020156</c:v>
                </c:pt>
                <c:pt idx="1">
                  <c:v>891031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983-4083-A1FF-A580A4118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7030656"/>
        <c:axId val="353263616"/>
      </c:barChart>
      <c:catAx>
        <c:axId val="45703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3616"/>
        <c:crosses val="autoZero"/>
        <c:auto val="1"/>
        <c:lblAlgn val="ctr"/>
        <c:lblOffset val="100"/>
        <c:noMultiLvlLbl val="0"/>
      </c:catAx>
      <c:valAx>
        <c:axId val="353263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030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住之江区!$S$6:$T$6</c:f>
              <c:numCache>
                <c:formatCode>General</c:formatCode>
                <c:ptCount val="2"/>
                <c:pt idx="0">
                  <c:v>149526066</c:v>
                </c:pt>
                <c:pt idx="1">
                  <c:v>181000093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A-4B55-9EF2-C3268F9F0189}"/>
            </c:ext>
          </c:extLst>
        </c:ser>
        <c:ser>
          <c:idx val="1"/>
          <c:order val="1"/>
          <c:tx>
            <c:strRef>
              <c:f>住之江区!$R$7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住之江区!$S$7:$T$7</c:f>
              <c:numCache>
                <c:formatCode>General</c:formatCode>
                <c:ptCount val="2"/>
                <c:pt idx="0">
                  <c:v>1313151465</c:v>
                </c:pt>
                <c:pt idx="1">
                  <c:v>1009666384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FA-4B55-9EF2-C3268F9F0189}"/>
            </c:ext>
          </c:extLst>
        </c:ser>
        <c:ser>
          <c:idx val="2"/>
          <c:order val="2"/>
          <c:tx>
            <c:strRef>
              <c:f>住之江区!$R$8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住之江区!$S$8:$T$8</c:f>
              <c:numCache>
                <c:formatCode>General</c:formatCode>
                <c:ptCount val="2"/>
                <c:pt idx="0">
                  <c:v>108686085</c:v>
                </c:pt>
                <c:pt idx="1">
                  <c:v>143669436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FA-4B55-9EF2-C3268F9F0189}"/>
            </c:ext>
          </c:extLst>
        </c:ser>
        <c:ser>
          <c:idx val="3"/>
          <c:order val="3"/>
          <c:tx>
            <c:strRef>
              <c:f>住之江区!$R$9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住之江区!$S$9:$T$9</c:f>
              <c:numCache>
                <c:formatCode>General</c:formatCode>
                <c:ptCount val="2"/>
                <c:pt idx="0">
                  <c:v>541708666</c:v>
                </c:pt>
                <c:pt idx="1">
                  <c:v>629001904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FA-4B55-9EF2-C3268F9F0189}"/>
            </c:ext>
          </c:extLst>
        </c:ser>
        <c:ser>
          <c:idx val="4"/>
          <c:order val="4"/>
          <c:tx>
            <c:strRef>
              <c:f>住之江区!$R$10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住之江区!$S$10:$T$10</c:f>
              <c:numCache>
                <c:formatCode>General</c:formatCode>
                <c:ptCount val="2"/>
                <c:pt idx="0">
                  <c:v>105950504</c:v>
                </c:pt>
                <c:pt idx="1">
                  <c:v>237813462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FA-4B55-9EF2-C3268F9F0189}"/>
            </c:ext>
          </c:extLst>
        </c:ser>
        <c:ser>
          <c:idx val="5"/>
          <c:order val="5"/>
          <c:tx>
            <c:strRef>
              <c:f>住之江区!$R$11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住之江区!$S$11:$T$11</c:f>
              <c:numCache>
                <c:formatCode>General</c:formatCode>
                <c:ptCount val="2"/>
                <c:pt idx="0">
                  <c:v>356398975</c:v>
                </c:pt>
                <c:pt idx="1">
                  <c:v>556413404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FA-4B55-9EF2-C3268F9F0189}"/>
            </c:ext>
          </c:extLst>
        </c:ser>
        <c:ser>
          <c:idx val="6"/>
          <c:order val="6"/>
          <c:tx>
            <c:strRef>
              <c:f>住之江区!$R$12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住之江区!$S$12:$T$12</c:f>
              <c:numCache>
                <c:formatCode>General</c:formatCode>
                <c:ptCount val="2"/>
                <c:pt idx="0">
                  <c:v>278684042</c:v>
                </c:pt>
                <c:pt idx="1">
                  <c:v>423810550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FA-4B55-9EF2-C3268F9F0189}"/>
            </c:ext>
          </c:extLst>
        </c:ser>
        <c:ser>
          <c:idx val="7"/>
          <c:order val="7"/>
          <c:tx>
            <c:strRef>
              <c:f>住之江区!$R$13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住之江区!$S$13:$T$13</c:f>
              <c:numCache>
                <c:formatCode>General</c:formatCode>
                <c:ptCount val="2"/>
                <c:pt idx="0">
                  <c:v>20371686</c:v>
                </c:pt>
                <c:pt idx="1">
                  <c:v>35518719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FA-4B55-9EF2-C3268F9F0189}"/>
            </c:ext>
          </c:extLst>
        </c:ser>
        <c:ser>
          <c:idx val="8"/>
          <c:order val="8"/>
          <c:tx>
            <c:strRef>
              <c:f>住之江区!$R$14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住之江区!$S$14:$T$14</c:f>
              <c:numCache>
                <c:formatCode>General</c:formatCode>
                <c:ptCount val="2"/>
                <c:pt idx="0">
                  <c:v>1483579401</c:v>
                </c:pt>
                <c:pt idx="1">
                  <c:v>2011458262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FA-4B55-9EF2-C3268F9F0189}"/>
            </c:ext>
          </c:extLst>
        </c:ser>
        <c:ser>
          <c:idx val="9"/>
          <c:order val="9"/>
          <c:tx>
            <c:strRef>
              <c:f>住之江区!$R$15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住之江区!$S$15:$T$15</c:f>
              <c:numCache>
                <c:formatCode>General</c:formatCode>
                <c:ptCount val="2"/>
                <c:pt idx="0">
                  <c:v>670464826</c:v>
                </c:pt>
                <c:pt idx="1">
                  <c:v>582539750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FA-4B55-9EF2-C3268F9F0189}"/>
            </c:ext>
          </c:extLst>
        </c:ser>
        <c:ser>
          <c:idx val="10"/>
          <c:order val="10"/>
          <c:tx>
            <c:strRef>
              <c:f>住之江区!$R$16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住之江区!$S$16:$T$16</c:f>
              <c:numCache>
                <c:formatCode>General</c:formatCode>
                <c:ptCount val="2"/>
                <c:pt idx="0">
                  <c:v>554511869</c:v>
                </c:pt>
                <c:pt idx="1">
                  <c:v>757590029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FA-4B55-9EF2-C3268F9F0189}"/>
            </c:ext>
          </c:extLst>
        </c:ser>
        <c:ser>
          <c:idx val="11"/>
          <c:order val="11"/>
          <c:tx>
            <c:strRef>
              <c:f>住之江区!$R$17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住之江区!$S$17:$T$17</c:f>
              <c:numCache>
                <c:formatCode>General</c:formatCode>
                <c:ptCount val="2"/>
                <c:pt idx="0">
                  <c:v>105509569</c:v>
                </c:pt>
                <c:pt idx="1">
                  <c:v>154698937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FA-4B55-9EF2-C3268F9F0189}"/>
            </c:ext>
          </c:extLst>
        </c:ser>
        <c:ser>
          <c:idx val="12"/>
          <c:order val="12"/>
          <c:tx>
            <c:strRef>
              <c:f>住之江区!$R$18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住之江区!$S$18:$T$18</c:f>
              <c:numCache>
                <c:formatCode>General</c:formatCode>
                <c:ptCount val="2"/>
                <c:pt idx="0">
                  <c:v>700895544</c:v>
                </c:pt>
                <c:pt idx="1">
                  <c:v>1820790550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FA-4B55-9EF2-C3268F9F0189}"/>
            </c:ext>
          </c:extLst>
        </c:ser>
        <c:ser>
          <c:idx val="13"/>
          <c:order val="13"/>
          <c:tx>
            <c:strRef>
              <c:f>住之江区!$R$19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住之江区!$S$19:$T$19</c:f>
              <c:numCache>
                <c:formatCode>General</c:formatCode>
                <c:ptCount val="2"/>
                <c:pt idx="0">
                  <c:v>716218083</c:v>
                </c:pt>
                <c:pt idx="1">
                  <c:v>671149485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FA-4B55-9EF2-C3268F9F0189}"/>
            </c:ext>
          </c:extLst>
        </c:ser>
        <c:ser>
          <c:idx val="14"/>
          <c:order val="14"/>
          <c:tx>
            <c:strRef>
              <c:f>住之江区!$R$20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住之江区!$S$20:$T$20</c:f>
              <c:numCache>
                <c:formatCode>General</c:formatCode>
                <c:ptCount val="2"/>
                <c:pt idx="0">
                  <c:v>866</c:v>
                </c:pt>
                <c:pt idx="1">
                  <c:v>14796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FA-4B55-9EF2-C3268F9F0189}"/>
            </c:ext>
          </c:extLst>
        </c:ser>
        <c:ser>
          <c:idx val="15"/>
          <c:order val="15"/>
          <c:tx>
            <c:strRef>
              <c:f>住之江区!$R$21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FA-4B55-9EF2-C3268F9F0189}"/>
            </c:ext>
          </c:extLst>
        </c:ser>
        <c:ser>
          <c:idx val="16"/>
          <c:order val="16"/>
          <c:tx>
            <c:strRef>
              <c:f>住之江区!$R$22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住之江区!$S$22:$T$22</c:f>
              <c:numCache>
                <c:formatCode>General</c:formatCode>
                <c:ptCount val="2"/>
                <c:pt idx="0">
                  <c:v>2611460</c:v>
                </c:pt>
                <c:pt idx="1">
                  <c:v>8615036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FA-4B55-9EF2-C3268F9F0189}"/>
            </c:ext>
          </c:extLst>
        </c:ser>
        <c:ser>
          <c:idx val="17"/>
          <c:order val="17"/>
          <c:tx>
            <c:strRef>
              <c:f>住之江区!$R$23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住之江区!$S$23:$T$23</c:f>
              <c:numCache>
                <c:formatCode>General</c:formatCode>
                <c:ptCount val="2"/>
                <c:pt idx="0">
                  <c:v>121124431</c:v>
                </c:pt>
                <c:pt idx="1">
                  <c:v>200610583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FA-4B55-9EF2-C3268F9F0189}"/>
            </c:ext>
          </c:extLst>
        </c:ser>
        <c:ser>
          <c:idx val="18"/>
          <c:order val="18"/>
          <c:tx>
            <c:strRef>
              <c:f>住之江区!$R$24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住之江区!$S$24:$T$24</c:f>
              <c:numCache>
                <c:formatCode>General</c:formatCode>
                <c:ptCount val="2"/>
                <c:pt idx="0">
                  <c:v>378131855</c:v>
                </c:pt>
                <c:pt idx="1">
                  <c:v>838656826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4FA-4B55-9EF2-C3268F9F0189}"/>
            </c:ext>
          </c:extLst>
        </c:ser>
        <c:ser>
          <c:idx val="19"/>
          <c:order val="19"/>
          <c:tx>
            <c:strRef>
              <c:f>住之江区!$R$25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住之江区!$S$25:$T$25</c:f>
              <c:numCache>
                <c:formatCode>General</c:formatCode>
                <c:ptCount val="2"/>
                <c:pt idx="0">
                  <c:v>43275037</c:v>
                </c:pt>
                <c:pt idx="1">
                  <c:v>49061713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FA-4B55-9EF2-C3268F9F0189}"/>
            </c:ext>
          </c:extLst>
        </c:ser>
        <c:ser>
          <c:idx val="20"/>
          <c:order val="20"/>
          <c:tx>
            <c:strRef>
              <c:f>住之江区!$R$26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住之江区!$S$26:$T$26</c:f>
              <c:numCache>
                <c:formatCode>General</c:formatCode>
                <c:ptCount val="2"/>
                <c:pt idx="0">
                  <c:v>164099582</c:v>
                </c:pt>
                <c:pt idx="1">
                  <c:v>240383612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FA-4B55-9EF2-C3268F9F0189}"/>
            </c:ext>
          </c:extLst>
        </c:ser>
        <c:ser>
          <c:idx val="21"/>
          <c:order val="21"/>
          <c:tx>
            <c:strRef>
              <c:f>住之江区!$R$27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住之江区!$S$27:$T$27</c:f>
              <c:numCache>
                <c:formatCode>General</c:formatCode>
                <c:ptCount val="2"/>
                <c:pt idx="0">
                  <c:v>216648</c:v>
                </c:pt>
                <c:pt idx="1">
                  <c:v>408310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FA-4B55-9EF2-C3268F9F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8848256"/>
        <c:axId val="353266496"/>
      </c:barChart>
      <c:catAx>
        <c:axId val="45884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6496"/>
        <c:crosses val="autoZero"/>
        <c:auto val="1"/>
        <c:lblAlgn val="ctr"/>
        <c:lblOffset val="100"/>
        <c:noMultiLvlLbl val="0"/>
      </c:catAx>
      <c:valAx>
        <c:axId val="353266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84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平野区!$S$6:$T$6</c:f>
              <c:numCache>
                <c:formatCode>General</c:formatCode>
                <c:ptCount val="2"/>
                <c:pt idx="0">
                  <c:v>225738710</c:v>
                </c:pt>
                <c:pt idx="1">
                  <c:v>265589248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5-41CE-93F0-BB64A288B887}"/>
            </c:ext>
          </c:extLst>
        </c:ser>
        <c:ser>
          <c:idx val="1"/>
          <c:order val="1"/>
          <c:tx>
            <c:strRef>
              <c:f>平野区!$R$7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平野区!$S$7:$T$7</c:f>
              <c:numCache>
                <c:formatCode>General</c:formatCode>
                <c:ptCount val="2"/>
                <c:pt idx="0">
                  <c:v>1654767416</c:v>
                </c:pt>
                <c:pt idx="1">
                  <c:v>1427909681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C5-41CE-93F0-BB64A288B887}"/>
            </c:ext>
          </c:extLst>
        </c:ser>
        <c:ser>
          <c:idx val="2"/>
          <c:order val="2"/>
          <c:tx>
            <c:strRef>
              <c:f>平野区!$R$8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平野区!$S$8:$T$8</c:f>
              <c:numCache>
                <c:formatCode>General</c:formatCode>
                <c:ptCount val="2"/>
                <c:pt idx="0">
                  <c:v>155689792</c:v>
                </c:pt>
                <c:pt idx="1">
                  <c:v>193726402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C5-41CE-93F0-BB64A288B887}"/>
            </c:ext>
          </c:extLst>
        </c:ser>
        <c:ser>
          <c:idx val="3"/>
          <c:order val="3"/>
          <c:tx>
            <c:strRef>
              <c:f>平野区!$R$9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平野区!$S$9:$T$9</c:f>
              <c:numCache>
                <c:formatCode>General</c:formatCode>
                <c:ptCount val="2"/>
                <c:pt idx="0">
                  <c:v>827937255</c:v>
                </c:pt>
                <c:pt idx="1">
                  <c:v>1075802799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C5-41CE-93F0-BB64A288B887}"/>
            </c:ext>
          </c:extLst>
        </c:ser>
        <c:ser>
          <c:idx val="4"/>
          <c:order val="4"/>
          <c:tx>
            <c:strRef>
              <c:f>平野区!$R$10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平野区!$S$10:$T$10</c:f>
              <c:numCache>
                <c:formatCode>General</c:formatCode>
                <c:ptCount val="2"/>
                <c:pt idx="0">
                  <c:v>205892629</c:v>
                </c:pt>
                <c:pt idx="1">
                  <c:v>411694937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C5-41CE-93F0-BB64A288B887}"/>
            </c:ext>
          </c:extLst>
        </c:ser>
        <c:ser>
          <c:idx val="5"/>
          <c:order val="5"/>
          <c:tx>
            <c:strRef>
              <c:f>平野区!$R$11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平野区!$S$11:$T$11</c:f>
              <c:numCache>
                <c:formatCode>General</c:formatCode>
                <c:ptCount val="2"/>
                <c:pt idx="0">
                  <c:v>576907422</c:v>
                </c:pt>
                <c:pt idx="1">
                  <c:v>1064626054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C5-41CE-93F0-BB64A288B887}"/>
            </c:ext>
          </c:extLst>
        </c:ser>
        <c:ser>
          <c:idx val="6"/>
          <c:order val="6"/>
          <c:tx>
            <c:strRef>
              <c:f>平野区!$R$12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平野区!$S$12:$T$12</c:f>
              <c:numCache>
                <c:formatCode>General</c:formatCode>
                <c:ptCount val="2"/>
                <c:pt idx="0">
                  <c:v>387515011</c:v>
                </c:pt>
                <c:pt idx="1">
                  <c:v>702349600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C5-41CE-93F0-BB64A288B887}"/>
            </c:ext>
          </c:extLst>
        </c:ser>
        <c:ser>
          <c:idx val="7"/>
          <c:order val="7"/>
          <c:tx>
            <c:strRef>
              <c:f>平野区!$R$13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平野区!$S$13:$T$13</c:f>
              <c:numCache>
                <c:formatCode>General</c:formatCode>
                <c:ptCount val="2"/>
                <c:pt idx="0">
                  <c:v>32269767</c:v>
                </c:pt>
                <c:pt idx="1">
                  <c:v>49773089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C5-41CE-93F0-BB64A288B887}"/>
            </c:ext>
          </c:extLst>
        </c:ser>
        <c:ser>
          <c:idx val="8"/>
          <c:order val="8"/>
          <c:tx>
            <c:strRef>
              <c:f>平野区!$R$14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平野区!$S$14:$T$14</c:f>
              <c:numCache>
                <c:formatCode>General</c:formatCode>
                <c:ptCount val="2"/>
                <c:pt idx="0">
                  <c:v>2269324775</c:v>
                </c:pt>
                <c:pt idx="1">
                  <c:v>2920760093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5C5-41CE-93F0-BB64A288B887}"/>
            </c:ext>
          </c:extLst>
        </c:ser>
        <c:ser>
          <c:idx val="9"/>
          <c:order val="9"/>
          <c:tx>
            <c:strRef>
              <c:f>平野区!$R$15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平野区!$S$15:$T$15</c:f>
              <c:numCache>
                <c:formatCode>General</c:formatCode>
                <c:ptCount val="2"/>
                <c:pt idx="0">
                  <c:v>1058334076</c:v>
                </c:pt>
                <c:pt idx="1">
                  <c:v>1028356255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C5-41CE-93F0-BB64A288B887}"/>
            </c:ext>
          </c:extLst>
        </c:ser>
        <c:ser>
          <c:idx val="10"/>
          <c:order val="10"/>
          <c:tx>
            <c:strRef>
              <c:f>平野区!$R$16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平野区!$S$16:$T$16</c:f>
              <c:numCache>
                <c:formatCode>General</c:formatCode>
                <c:ptCount val="2"/>
                <c:pt idx="0">
                  <c:v>863784588</c:v>
                </c:pt>
                <c:pt idx="1">
                  <c:v>1352214329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5C5-41CE-93F0-BB64A288B887}"/>
            </c:ext>
          </c:extLst>
        </c:ser>
        <c:ser>
          <c:idx val="11"/>
          <c:order val="11"/>
          <c:tx>
            <c:strRef>
              <c:f>平野区!$R$17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平野区!$S$17:$T$17</c:f>
              <c:numCache>
                <c:formatCode>General</c:formatCode>
                <c:ptCount val="2"/>
                <c:pt idx="0">
                  <c:v>196414842</c:v>
                </c:pt>
                <c:pt idx="1">
                  <c:v>284877626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C5-41CE-93F0-BB64A288B887}"/>
            </c:ext>
          </c:extLst>
        </c:ser>
        <c:ser>
          <c:idx val="12"/>
          <c:order val="12"/>
          <c:tx>
            <c:strRef>
              <c:f>平野区!$R$18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平野区!$S$18:$T$18</c:f>
              <c:numCache>
                <c:formatCode>General</c:formatCode>
                <c:ptCount val="2"/>
                <c:pt idx="0">
                  <c:v>1046239035</c:v>
                </c:pt>
                <c:pt idx="1">
                  <c:v>2968116539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5C5-41CE-93F0-BB64A288B887}"/>
            </c:ext>
          </c:extLst>
        </c:ser>
        <c:ser>
          <c:idx val="13"/>
          <c:order val="13"/>
          <c:tx>
            <c:strRef>
              <c:f>平野区!$R$19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平野区!$S$19:$T$19</c:f>
              <c:numCache>
                <c:formatCode>General</c:formatCode>
                <c:ptCount val="2"/>
                <c:pt idx="0">
                  <c:v>1156071711</c:v>
                </c:pt>
                <c:pt idx="1">
                  <c:v>1018040395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C5-41CE-93F0-BB64A288B887}"/>
            </c:ext>
          </c:extLst>
        </c:ser>
        <c:ser>
          <c:idx val="14"/>
          <c:order val="14"/>
          <c:tx>
            <c:strRef>
              <c:f>平野区!$R$20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平野区!$S$20:$T$20</c:f>
              <c:numCache>
                <c:formatCode>General</c:formatCode>
                <c:ptCount val="2"/>
                <c:pt idx="0">
                  <c:v>7525</c:v>
                </c:pt>
                <c:pt idx="1">
                  <c:v>61912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5C5-41CE-93F0-BB64A288B887}"/>
            </c:ext>
          </c:extLst>
        </c:ser>
        <c:ser>
          <c:idx val="15"/>
          <c:order val="15"/>
          <c:tx>
            <c:strRef>
              <c:f>平野区!$R$21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平野区!$S$21:$T$21</c:f>
              <c:numCache>
                <c:formatCode>General</c:formatCode>
                <c:ptCount val="2"/>
                <c:pt idx="0">
                  <c:v>6829</c:v>
                </c:pt>
                <c:pt idx="1">
                  <c:v>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5C5-41CE-93F0-BB64A288B887}"/>
            </c:ext>
          </c:extLst>
        </c:ser>
        <c:ser>
          <c:idx val="16"/>
          <c:order val="16"/>
          <c:tx>
            <c:strRef>
              <c:f>平野区!$R$22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平野区!$S$22:$T$22</c:f>
              <c:numCache>
                <c:formatCode>General</c:formatCode>
                <c:ptCount val="2"/>
                <c:pt idx="0">
                  <c:v>3655982</c:v>
                </c:pt>
                <c:pt idx="1">
                  <c:v>9810315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5C5-41CE-93F0-BB64A288B887}"/>
            </c:ext>
          </c:extLst>
        </c:ser>
        <c:ser>
          <c:idx val="17"/>
          <c:order val="17"/>
          <c:tx>
            <c:strRef>
              <c:f>平野区!$R$23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平野区!$S$23:$T$23</c:f>
              <c:numCache>
                <c:formatCode>General</c:formatCode>
                <c:ptCount val="2"/>
                <c:pt idx="0">
                  <c:v>197601765</c:v>
                </c:pt>
                <c:pt idx="1">
                  <c:v>376295178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5C5-41CE-93F0-BB64A288B887}"/>
            </c:ext>
          </c:extLst>
        </c:ser>
        <c:ser>
          <c:idx val="18"/>
          <c:order val="18"/>
          <c:tx>
            <c:strRef>
              <c:f>平野区!$R$24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BEEEAD-D144-4FA7-8331-9A98548DAE1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平野区!$S$24:$T$24</c:f>
              <c:numCache>
                <c:formatCode>General</c:formatCode>
                <c:ptCount val="2"/>
                <c:pt idx="0">
                  <c:v>466707145</c:v>
                </c:pt>
                <c:pt idx="1">
                  <c:v>1142243331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5C5-41CE-93F0-BB64A288B887}"/>
            </c:ext>
          </c:extLst>
        </c:ser>
        <c:ser>
          <c:idx val="19"/>
          <c:order val="19"/>
          <c:tx>
            <c:strRef>
              <c:f>平野区!$R$25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平野区!$S$25:$T$25</c:f>
              <c:numCache>
                <c:formatCode>General</c:formatCode>
                <c:ptCount val="2"/>
                <c:pt idx="0">
                  <c:v>56365349</c:v>
                </c:pt>
                <c:pt idx="1">
                  <c:v>105246655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5C5-41CE-93F0-BB64A288B887}"/>
            </c:ext>
          </c:extLst>
        </c:ser>
        <c:ser>
          <c:idx val="20"/>
          <c:order val="20"/>
          <c:tx>
            <c:strRef>
              <c:f>平野区!$R$26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平野区!$S$26:$T$26</c:f>
              <c:numCache>
                <c:formatCode>General</c:formatCode>
                <c:ptCount val="2"/>
                <c:pt idx="0">
                  <c:v>297176408</c:v>
                </c:pt>
                <c:pt idx="1">
                  <c:v>451690196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5C5-41CE-93F0-BB64A288B887}"/>
            </c:ext>
          </c:extLst>
        </c:ser>
        <c:ser>
          <c:idx val="21"/>
          <c:order val="21"/>
          <c:tx>
            <c:strRef>
              <c:f>平野区!$R$27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平野区!$S$27:$T$27</c:f>
              <c:numCache>
                <c:formatCode>General</c:formatCode>
                <c:ptCount val="2"/>
                <c:pt idx="0">
                  <c:v>474558</c:v>
                </c:pt>
                <c:pt idx="1">
                  <c:v>669681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5C5-41CE-93F0-BB64A288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138944"/>
        <c:axId val="353269376"/>
      </c:barChart>
      <c:catAx>
        <c:axId val="46113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9376"/>
        <c:crosses val="autoZero"/>
        <c:auto val="1"/>
        <c:lblAlgn val="ctr"/>
        <c:lblOffset val="100"/>
        <c:noMultiLvlLbl val="0"/>
      </c:catAx>
      <c:valAx>
        <c:axId val="353269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138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北区!$S$6:$T$6</c:f>
              <c:numCache>
                <c:formatCode>General</c:formatCode>
                <c:ptCount val="2"/>
                <c:pt idx="0">
                  <c:v>131011141</c:v>
                </c:pt>
                <c:pt idx="1">
                  <c:v>154074740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A-4BAE-A3C9-D2454CFBB004}"/>
            </c:ext>
          </c:extLst>
        </c:ser>
        <c:ser>
          <c:idx val="1"/>
          <c:order val="1"/>
          <c:tx>
            <c:strRef>
              <c:f>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北区!$S$7:$T$7</c:f>
              <c:numCache>
                <c:formatCode>General</c:formatCode>
                <c:ptCount val="2"/>
                <c:pt idx="0">
                  <c:v>855872779</c:v>
                </c:pt>
                <c:pt idx="1">
                  <c:v>743639003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DA-4BAE-A3C9-D2454CFBB004}"/>
            </c:ext>
          </c:extLst>
        </c:ser>
        <c:ser>
          <c:idx val="2"/>
          <c:order val="2"/>
          <c:tx>
            <c:strRef>
              <c:f>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北区!$S$8:$T$8</c:f>
              <c:numCache>
                <c:formatCode>General</c:formatCode>
                <c:ptCount val="2"/>
                <c:pt idx="0">
                  <c:v>55500287</c:v>
                </c:pt>
                <c:pt idx="1">
                  <c:v>76038319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DA-4BAE-A3C9-D2454CFBB004}"/>
            </c:ext>
          </c:extLst>
        </c:ser>
        <c:ser>
          <c:idx val="3"/>
          <c:order val="3"/>
          <c:tx>
            <c:strRef>
              <c:f>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北区!$S$9:$T$9</c:f>
              <c:numCache>
                <c:formatCode>General</c:formatCode>
                <c:ptCount val="2"/>
                <c:pt idx="0">
                  <c:v>377288781</c:v>
                </c:pt>
                <c:pt idx="1">
                  <c:v>442680908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DA-4BAE-A3C9-D2454CFBB004}"/>
            </c:ext>
          </c:extLst>
        </c:ser>
        <c:ser>
          <c:idx val="4"/>
          <c:order val="4"/>
          <c:tx>
            <c:strRef>
              <c:f>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北区!$S$10:$T$10</c:f>
              <c:numCache>
                <c:formatCode>General</c:formatCode>
                <c:ptCount val="2"/>
                <c:pt idx="0">
                  <c:v>58088535</c:v>
                </c:pt>
                <c:pt idx="1">
                  <c:v>165578325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DA-4BAE-A3C9-D2454CFBB004}"/>
            </c:ext>
          </c:extLst>
        </c:ser>
        <c:ser>
          <c:idx val="5"/>
          <c:order val="5"/>
          <c:tx>
            <c:strRef>
              <c:f>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北区!$S$11:$T$11</c:f>
              <c:numCache>
                <c:formatCode>General</c:formatCode>
                <c:ptCount val="2"/>
                <c:pt idx="0">
                  <c:v>217238863</c:v>
                </c:pt>
                <c:pt idx="1">
                  <c:v>358181476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DA-4BAE-A3C9-D2454CFBB004}"/>
            </c:ext>
          </c:extLst>
        </c:ser>
        <c:ser>
          <c:idx val="6"/>
          <c:order val="6"/>
          <c:tx>
            <c:strRef>
              <c:f>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北区!$S$12:$T$12</c:f>
              <c:numCache>
                <c:formatCode>General</c:formatCode>
                <c:ptCount val="2"/>
                <c:pt idx="0">
                  <c:v>173760884</c:v>
                </c:pt>
                <c:pt idx="1">
                  <c:v>327731464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DA-4BAE-A3C9-D2454CFBB004}"/>
            </c:ext>
          </c:extLst>
        </c:ser>
        <c:ser>
          <c:idx val="7"/>
          <c:order val="7"/>
          <c:tx>
            <c:strRef>
              <c:f>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北区!$S$13:$T$13</c:f>
              <c:numCache>
                <c:formatCode>General</c:formatCode>
                <c:ptCount val="2"/>
                <c:pt idx="0">
                  <c:v>13452095</c:v>
                </c:pt>
                <c:pt idx="1">
                  <c:v>26304457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DA-4BAE-A3C9-D2454CFBB004}"/>
            </c:ext>
          </c:extLst>
        </c:ser>
        <c:ser>
          <c:idx val="8"/>
          <c:order val="8"/>
          <c:tx>
            <c:strRef>
              <c:f>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北区!$S$14:$T$14</c:f>
              <c:numCache>
                <c:formatCode>General</c:formatCode>
                <c:ptCount val="2"/>
                <c:pt idx="0">
                  <c:v>975613681</c:v>
                </c:pt>
                <c:pt idx="1">
                  <c:v>1227995244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0DA-4BAE-A3C9-D2454CFBB004}"/>
            </c:ext>
          </c:extLst>
        </c:ser>
        <c:ser>
          <c:idx val="9"/>
          <c:order val="9"/>
          <c:tx>
            <c:strRef>
              <c:f>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北区!$S$15:$T$15</c:f>
              <c:numCache>
                <c:formatCode>General</c:formatCode>
                <c:ptCount val="2"/>
                <c:pt idx="0">
                  <c:v>487614662</c:v>
                </c:pt>
                <c:pt idx="1">
                  <c:v>489172873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0DA-4BAE-A3C9-D2454CFBB004}"/>
            </c:ext>
          </c:extLst>
        </c:ser>
        <c:ser>
          <c:idx val="10"/>
          <c:order val="10"/>
          <c:tx>
            <c:strRef>
              <c:f>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北区!$S$16:$T$16</c:f>
              <c:numCache>
                <c:formatCode>General</c:formatCode>
                <c:ptCount val="2"/>
                <c:pt idx="0">
                  <c:v>361529692</c:v>
                </c:pt>
                <c:pt idx="1">
                  <c:v>540401820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0DA-4BAE-A3C9-D2454CFBB004}"/>
            </c:ext>
          </c:extLst>
        </c:ser>
        <c:ser>
          <c:idx val="11"/>
          <c:order val="11"/>
          <c:tx>
            <c:strRef>
              <c:f>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北区!$S$17:$T$17</c:f>
              <c:numCache>
                <c:formatCode>General</c:formatCode>
                <c:ptCount val="2"/>
                <c:pt idx="0">
                  <c:v>97084882</c:v>
                </c:pt>
                <c:pt idx="1">
                  <c:v>124009501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0DA-4BAE-A3C9-D2454CFBB004}"/>
            </c:ext>
          </c:extLst>
        </c:ser>
        <c:ser>
          <c:idx val="12"/>
          <c:order val="12"/>
          <c:tx>
            <c:strRef>
              <c:f>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北区!$S$18:$T$18</c:f>
              <c:numCache>
                <c:formatCode>General</c:formatCode>
                <c:ptCount val="2"/>
                <c:pt idx="0">
                  <c:v>419240548</c:v>
                </c:pt>
                <c:pt idx="1">
                  <c:v>1280584148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0DA-4BAE-A3C9-D2454CFBB004}"/>
            </c:ext>
          </c:extLst>
        </c:ser>
        <c:ser>
          <c:idx val="13"/>
          <c:order val="13"/>
          <c:tx>
            <c:strRef>
              <c:f>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北区!$S$19:$T$19</c:f>
              <c:numCache>
                <c:formatCode>General</c:formatCode>
                <c:ptCount val="2"/>
                <c:pt idx="0">
                  <c:v>516863233</c:v>
                </c:pt>
                <c:pt idx="1">
                  <c:v>395650267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DA-4BAE-A3C9-D2454CFBB004}"/>
            </c:ext>
          </c:extLst>
        </c:ser>
        <c:ser>
          <c:idx val="14"/>
          <c:order val="14"/>
          <c:tx>
            <c:strRef>
              <c:f>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北区!$S$20:$T$20</c:f>
              <c:numCache>
                <c:formatCode>General</c:formatCode>
                <c:ptCount val="2"/>
                <c:pt idx="0">
                  <c:v>812</c:v>
                </c:pt>
                <c:pt idx="1">
                  <c:v>10641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0DA-4BAE-A3C9-D2454CFBB004}"/>
            </c:ext>
          </c:extLst>
        </c:ser>
        <c:ser>
          <c:idx val="15"/>
          <c:order val="15"/>
          <c:tx>
            <c:strRef>
              <c:f>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北区!$S$21:$T$21</c:f>
              <c:numCache>
                <c:formatCode>General</c:formatCode>
                <c:ptCount val="2"/>
                <c:pt idx="0">
                  <c:v>2340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0DA-4BAE-A3C9-D2454CFBB004}"/>
            </c:ext>
          </c:extLst>
        </c:ser>
        <c:ser>
          <c:idx val="16"/>
          <c:order val="16"/>
          <c:tx>
            <c:strRef>
              <c:f>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北区!$S$22:$T$22</c:f>
              <c:numCache>
                <c:formatCode>General</c:formatCode>
                <c:ptCount val="2"/>
                <c:pt idx="0">
                  <c:v>2636166</c:v>
                </c:pt>
                <c:pt idx="1">
                  <c:v>4643673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0DA-4BAE-A3C9-D2454CFBB004}"/>
            </c:ext>
          </c:extLst>
        </c:ser>
        <c:ser>
          <c:idx val="17"/>
          <c:order val="17"/>
          <c:tx>
            <c:strRef>
              <c:f>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北区!$S$23:$T$23</c:f>
              <c:numCache>
                <c:formatCode>General</c:formatCode>
                <c:ptCount val="2"/>
                <c:pt idx="0">
                  <c:v>78096892</c:v>
                </c:pt>
                <c:pt idx="1">
                  <c:v>135419243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0DA-4BAE-A3C9-D2454CFBB004}"/>
            </c:ext>
          </c:extLst>
        </c:ser>
        <c:ser>
          <c:idx val="18"/>
          <c:order val="18"/>
          <c:tx>
            <c:strRef>
              <c:f>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北区!$S$24:$T$24</c:f>
              <c:numCache>
                <c:formatCode>General</c:formatCode>
                <c:ptCount val="2"/>
                <c:pt idx="0">
                  <c:v>237264454</c:v>
                </c:pt>
                <c:pt idx="1">
                  <c:v>594431863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0DA-4BAE-A3C9-D2454CFBB004}"/>
            </c:ext>
          </c:extLst>
        </c:ser>
        <c:ser>
          <c:idx val="19"/>
          <c:order val="19"/>
          <c:tx>
            <c:strRef>
              <c:f>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北区!$S$25:$T$25</c:f>
              <c:numCache>
                <c:formatCode>General</c:formatCode>
                <c:ptCount val="2"/>
                <c:pt idx="0">
                  <c:v>17455037</c:v>
                </c:pt>
                <c:pt idx="1">
                  <c:v>33074777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0DA-4BAE-A3C9-D2454CFBB004}"/>
            </c:ext>
          </c:extLst>
        </c:ser>
        <c:ser>
          <c:idx val="20"/>
          <c:order val="20"/>
          <c:tx>
            <c:strRef>
              <c:f>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北区!$S$26:$T$26</c:f>
              <c:numCache>
                <c:formatCode>General</c:formatCode>
                <c:ptCount val="2"/>
                <c:pt idx="0">
                  <c:v>130801555</c:v>
                </c:pt>
                <c:pt idx="1">
                  <c:v>148652646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0DA-4BAE-A3C9-D2454CFBB004}"/>
            </c:ext>
          </c:extLst>
        </c:ser>
        <c:ser>
          <c:idx val="21"/>
          <c:order val="21"/>
          <c:tx>
            <c:strRef>
              <c:f>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北区!$S$27:$T$27</c:f>
              <c:numCache>
                <c:formatCode>General</c:formatCode>
                <c:ptCount val="2"/>
                <c:pt idx="0">
                  <c:v>225361</c:v>
                </c:pt>
                <c:pt idx="1">
                  <c:v>231412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0DA-4BAE-A3C9-D2454CFB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605888"/>
        <c:axId val="389751936"/>
      </c:barChart>
      <c:catAx>
        <c:axId val="46160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1936"/>
        <c:crosses val="autoZero"/>
        <c:auto val="1"/>
        <c:lblAlgn val="ctr"/>
        <c:lblOffset val="100"/>
        <c:noMultiLvlLbl val="0"/>
      </c:catAx>
      <c:valAx>
        <c:axId val="3897519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605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中央区!$S$6:$T$6</c:f>
              <c:numCache>
                <c:formatCode>General</c:formatCode>
                <c:ptCount val="2"/>
                <c:pt idx="0">
                  <c:v>58269866</c:v>
                </c:pt>
                <c:pt idx="1">
                  <c:v>82933182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2-4ADB-B49D-479D313A9F1C}"/>
            </c:ext>
          </c:extLst>
        </c:ser>
        <c:ser>
          <c:idx val="1"/>
          <c:order val="1"/>
          <c:tx>
            <c:strRef>
              <c:f>中央区!$R$7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中央区!$S$7:$T$7</c:f>
              <c:numCache>
                <c:formatCode>General</c:formatCode>
                <c:ptCount val="2"/>
                <c:pt idx="0">
                  <c:v>538235253</c:v>
                </c:pt>
                <c:pt idx="1">
                  <c:v>441727075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82-4ADB-B49D-479D313A9F1C}"/>
            </c:ext>
          </c:extLst>
        </c:ser>
        <c:ser>
          <c:idx val="2"/>
          <c:order val="2"/>
          <c:tx>
            <c:strRef>
              <c:f>中央区!$R$8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中央区!$S$8:$T$8</c:f>
              <c:numCache>
                <c:formatCode>General</c:formatCode>
                <c:ptCount val="2"/>
                <c:pt idx="0">
                  <c:v>44361353</c:v>
                </c:pt>
                <c:pt idx="1">
                  <c:v>58572366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82-4ADB-B49D-479D313A9F1C}"/>
            </c:ext>
          </c:extLst>
        </c:ser>
        <c:ser>
          <c:idx val="3"/>
          <c:order val="3"/>
          <c:tx>
            <c:strRef>
              <c:f>中央区!$R$9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中央区!$S$9:$T$9</c:f>
              <c:numCache>
                <c:formatCode>General</c:formatCode>
                <c:ptCount val="2"/>
                <c:pt idx="0">
                  <c:v>235640667</c:v>
                </c:pt>
                <c:pt idx="1">
                  <c:v>268020578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82-4ADB-B49D-479D313A9F1C}"/>
            </c:ext>
          </c:extLst>
        </c:ser>
        <c:ser>
          <c:idx val="4"/>
          <c:order val="4"/>
          <c:tx>
            <c:strRef>
              <c:f>中央区!$R$10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中央区!$S$10:$T$10</c:f>
              <c:numCache>
                <c:formatCode>General</c:formatCode>
                <c:ptCount val="2"/>
                <c:pt idx="0">
                  <c:v>35483225</c:v>
                </c:pt>
                <c:pt idx="1">
                  <c:v>96361779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82-4ADB-B49D-479D313A9F1C}"/>
            </c:ext>
          </c:extLst>
        </c:ser>
        <c:ser>
          <c:idx val="5"/>
          <c:order val="5"/>
          <c:tx>
            <c:strRef>
              <c:f>中央区!$R$11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中央区!$S$11:$T$11</c:f>
              <c:numCache>
                <c:formatCode>General</c:formatCode>
                <c:ptCount val="2"/>
                <c:pt idx="0">
                  <c:v>127117677</c:v>
                </c:pt>
                <c:pt idx="1">
                  <c:v>269738474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82-4ADB-B49D-479D313A9F1C}"/>
            </c:ext>
          </c:extLst>
        </c:ser>
        <c:ser>
          <c:idx val="6"/>
          <c:order val="6"/>
          <c:tx>
            <c:strRef>
              <c:f>中央区!$R$12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中央区!$S$12:$T$12</c:f>
              <c:numCache>
                <c:formatCode>General</c:formatCode>
                <c:ptCount val="2"/>
                <c:pt idx="0">
                  <c:v>131643663</c:v>
                </c:pt>
                <c:pt idx="1">
                  <c:v>192700704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82-4ADB-B49D-479D313A9F1C}"/>
            </c:ext>
          </c:extLst>
        </c:ser>
        <c:ser>
          <c:idx val="7"/>
          <c:order val="7"/>
          <c:tx>
            <c:strRef>
              <c:f>中央区!$R$13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中央区!$S$13:$T$13</c:f>
              <c:numCache>
                <c:formatCode>General</c:formatCode>
                <c:ptCount val="2"/>
                <c:pt idx="0">
                  <c:v>11693695</c:v>
                </c:pt>
                <c:pt idx="1">
                  <c:v>23079839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82-4ADB-B49D-479D313A9F1C}"/>
            </c:ext>
          </c:extLst>
        </c:ser>
        <c:ser>
          <c:idx val="8"/>
          <c:order val="8"/>
          <c:tx>
            <c:strRef>
              <c:f>中央区!$R$14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中央区!$S$14:$T$14</c:f>
              <c:numCache>
                <c:formatCode>General</c:formatCode>
                <c:ptCount val="2"/>
                <c:pt idx="0">
                  <c:v>644530313</c:v>
                </c:pt>
                <c:pt idx="1">
                  <c:v>911642292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82-4ADB-B49D-479D313A9F1C}"/>
            </c:ext>
          </c:extLst>
        </c:ser>
        <c:ser>
          <c:idx val="9"/>
          <c:order val="9"/>
          <c:tx>
            <c:strRef>
              <c:f>中央区!$R$15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中央区!$S$15:$T$15</c:f>
              <c:numCache>
                <c:formatCode>General</c:formatCode>
                <c:ptCount val="2"/>
                <c:pt idx="0">
                  <c:v>291041236</c:v>
                </c:pt>
                <c:pt idx="1">
                  <c:v>332704344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282-4ADB-B49D-479D313A9F1C}"/>
            </c:ext>
          </c:extLst>
        </c:ser>
        <c:ser>
          <c:idx val="10"/>
          <c:order val="10"/>
          <c:tx>
            <c:strRef>
              <c:f>中央区!$R$16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中央区!$S$16:$T$16</c:f>
              <c:numCache>
                <c:formatCode>General</c:formatCode>
                <c:ptCount val="2"/>
                <c:pt idx="0">
                  <c:v>238046445</c:v>
                </c:pt>
                <c:pt idx="1">
                  <c:v>358427947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82-4ADB-B49D-479D313A9F1C}"/>
            </c:ext>
          </c:extLst>
        </c:ser>
        <c:ser>
          <c:idx val="11"/>
          <c:order val="11"/>
          <c:tx>
            <c:strRef>
              <c:f>中央区!$R$17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中央区!$S$17:$T$17</c:f>
              <c:numCache>
                <c:formatCode>General</c:formatCode>
                <c:ptCount val="2"/>
                <c:pt idx="0">
                  <c:v>60077978</c:v>
                </c:pt>
                <c:pt idx="1">
                  <c:v>91172338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282-4ADB-B49D-479D313A9F1C}"/>
            </c:ext>
          </c:extLst>
        </c:ser>
        <c:ser>
          <c:idx val="12"/>
          <c:order val="12"/>
          <c:tx>
            <c:strRef>
              <c:f>中央区!$R$18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中央区!$S$18:$T$18</c:f>
              <c:numCache>
                <c:formatCode>General</c:formatCode>
                <c:ptCount val="2"/>
                <c:pt idx="0">
                  <c:v>258250191</c:v>
                </c:pt>
                <c:pt idx="1">
                  <c:v>822062615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82-4ADB-B49D-479D313A9F1C}"/>
            </c:ext>
          </c:extLst>
        </c:ser>
        <c:ser>
          <c:idx val="13"/>
          <c:order val="13"/>
          <c:tx>
            <c:strRef>
              <c:f>中央区!$R$19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中央区!$S$19:$T$19</c:f>
              <c:numCache>
                <c:formatCode>General</c:formatCode>
                <c:ptCount val="2"/>
                <c:pt idx="0">
                  <c:v>320043777</c:v>
                </c:pt>
                <c:pt idx="1">
                  <c:v>222382701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82-4ADB-B49D-479D313A9F1C}"/>
            </c:ext>
          </c:extLst>
        </c:ser>
        <c:ser>
          <c:idx val="14"/>
          <c:order val="14"/>
          <c:tx>
            <c:strRef>
              <c:f>中央区!$R$20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中央区!$S$20:$T$20</c:f>
              <c:numCache>
                <c:formatCode>General</c:formatCode>
                <c:ptCount val="2"/>
                <c:pt idx="0">
                  <c:v>3668</c:v>
                </c:pt>
                <c:pt idx="1">
                  <c:v>15354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282-4ADB-B49D-479D313A9F1C}"/>
            </c:ext>
          </c:extLst>
        </c:ser>
        <c:ser>
          <c:idx val="15"/>
          <c:order val="15"/>
          <c:tx>
            <c:strRef>
              <c:f>中央区!$R$21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282-4ADB-B49D-479D313A9F1C}"/>
            </c:ext>
          </c:extLst>
        </c:ser>
        <c:ser>
          <c:idx val="16"/>
          <c:order val="16"/>
          <c:tx>
            <c:strRef>
              <c:f>中央区!$R$22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中央区!$S$22:$T$22</c:f>
              <c:numCache>
                <c:formatCode>General</c:formatCode>
                <c:ptCount val="2"/>
                <c:pt idx="0">
                  <c:v>308702</c:v>
                </c:pt>
                <c:pt idx="1">
                  <c:v>1074131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282-4ADB-B49D-479D313A9F1C}"/>
            </c:ext>
          </c:extLst>
        </c:ser>
        <c:ser>
          <c:idx val="17"/>
          <c:order val="17"/>
          <c:tx>
            <c:strRef>
              <c:f>中央区!$R$23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中央区!$S$23:$T$23</c:f>
              <c:numCache>
                <c:formatCode>General</c:formatCode>
                <c:ptCount val="2"/>
                <c:pt idx="0">
                  <c:v>67053034</c:v>
                </c:pt>
                <c:pt idx="1">
                  <c:v>114263772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282-4ADB-B49D-479D313A9F1C}"/>
            </c:ext>
          </c:extLst>
        </c:ser>
        <c:ser>
          <c:idx val="18"/>
          <c:order val="18"/>
          <c:tx>
            <c:strRef>
              <c:f>中央区!$R$24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中央区!$S$24:$T$24</c:f>
              <c:numCache>
                <c:formatCode>General</c:formatCode>
                <c:ptCount val="2"/>
                <c:pt idx="0">
                  <c:v>168055534</c:v>
                </c:pt>
                <c:pt idx="1">
                  <c:v>397481349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282-4ADB-B49D-479D313A9F1C}"/>
            </c:ext>
          </c:extLst>
        </c:ser>
        <c:ser>
          <c:idx val="19"/>
          <c:order val="19"/>
          <c:tx>
            <c:strRef>
              <c:f>中央区!$R$25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中央区!$S$25:$T$25</c:f>
              <c:numCache>
                <c:formatCode>General</c:formatCode>
                <c:ptCount val="2"/>
                <c:pt idx="0">
                  <c:v>11259484</c:v>
                </c:pt>
                <c:pt idx="1">
                  <c:v>32835534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282-4ADB-B49D-479D313A9F1C}"/>
            </c:ext>
          </c:extLst>
        </c:ser>
        <c:ser>
          <c:idx val="20"/>
          <c:order val="20"/>
          <c:tx>
            <c:strRef>
              <c:f>中央区!$R$26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中央区!$S$26:$T$26</c:f>
              <c:numCache>
                <c:formatCode>General</c:formatCode>
                <c:ptCount val="2"/>
                <c:pt idx="0">
                  <c:v>84386228</c:v>
                </c:pt>
                <c:pt idx="1">
                  <c:v>119195732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282-4ADB-B49D-479D313A9F1C}"/>
            </c:ext>
          </c:extLst>
        </c:ser>
        <c:ser>
          <c:idx val="21"/>
          <c:order val="21"/>
          <c:tx>
            <c:strRef>
              <c:f>中央区!$R$27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中央区!$S$27:$T$27</c:f>
              <c:numCache>
                <c:formatCode>General</c:formatCode>
                <c:ptCount val="2"/>
                <c:pt idx="0">
                  <c:v>225911</c:v>
                </c:pt>
                <c:pt idx="1">
                  <c:v>124334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282-4ADB-B49D-479D313A9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4494592"/>
        <c:axId val="389755392"/>
      </c:barChart>
      <c:catAx>
        <c:axId val="46449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5392"/>
        <c:crosses val="autoZero"/>
        <c:auto val="1"/>
        <c:lblAlgn val="ctr"/>
        <c:lblOffset val="100"/>
        <c:noMultiLvlLbl val="0"/>
      </c:catAx>
      <c:valAx>
        <c:axId val="3897553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49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堺市!$S$6:$T$6</c:f>
              <c:numCache>
                <c:formatCode>General</c:formatCode>
                <c:ptCount val="2"/>
                <c:pt idx="0">
                  <c:v>1038202719</c:v>
                </c:pt>
                <c:pt idx="1">
                  <c:v>1201142953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B-4E69-9566-3F13614512FD}"/>
            </c:ext>
          </c:extLst>
        </c:ser>
        <c:ser>
          <c:idx val="1"/>
          <c:order val="1"/>
          <c:tx>
            <c:strRef>
              <c:f>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堺市!$S$7:$T$7</c:f>
              <c:numCache>
                <c:formatCode>General</c:formatCode>
                <c:ptCount val="2"/>
                <c:pt idx="0">
                  <c:v>9108700311</c:v>
                </c:pt>
                <c:pt idx="1">
                  <c:v>6093765555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3B-4E69-9566-3F13614512FD}"/>
            </c:ext>
          </c:extLst>
        </c:ser>
        <c:ser>
          <c:idx val="2"/>
          <c:order val="2"/>
          <c:tx>
            <c:strRef>
              <c:f>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堺市!$S$8:$T$8</c:f>
              <c:numCache>
                <c:formatCode>General</c:formatCode>
                <c:ptCount val="2"/>
                <c:pt idx="0">
                  <c:v>777577584</c:v>
                </c:pt>
                <c:pt idx="1">
                  <c:v>741528483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3B-4E69-9566-3F13614512FD}"/>
            </c:ext>
          </c:extLst>
        </c:ser>
        <c:ser>
          <c:idx val="3"/>
          <c:order val="3"/>
          <c:tx>
            <c:strRef>
              <c:f>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堺市!$S$9:$T$9</c:f>
              <c:numCache>
                <c:formatCode>General</c:formatCode>
                <c:ptCount val="2"/>
                <c:pt idx="0">
                  <c:v>3491301527</c:v>
                </c:pt>
                <c:pt idx="1">
                  <c:v>4103841416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3B-4E69-9566-3F13614512FD}"/>
            </c:ext>
          </c:extLst>
        </c:ser>
        <c:ser>
          <c:idx val="4"/>
          <c:order val="4"/>
          <c:tx>
            <c:strRef>
              <c:f>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堺市!$S$10:$T$10</c:f>
              <c:numCache>
                <c:formatCode>General</c:formatCode>
                <c:ptCount val="2"/>
                <c:pt idx="0">
                  <c:v>1316053507</c:v>
                </c:pt>
                <c:pt idx="1">
                  <c:v>2528537305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3B-4E69-9566-3F13614512FD}"/>
            </c:ext>
          </c:extLst>
        </c:ser>
        <c:ser>
          <c:idx val="5"/>
          <c:order val="5"/>
          <c:tx>
            <c:strRef>
              <c:f>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堺市!$S$11:$T$11</c:f>
              <c:numCache>
                <c:formatCode>General</c:formatCode>
                <c:ptCount val="2"/>
                <c:pt idx="0">
                  <c:v>2480127886</c:v>
                </c:pt>
                <c:pt idx="1">
                  <c:v>4355472185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3B-4E69-9566-3F13614512FD}"/>
            </c:ext>
          </c:extLst>
        </c:ser>
        <c:ser>
          <c:idx val="6"/>
          <c:order val="6"/>
          <c:tx>
            <c:strRef>
              <c:f>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堺市!$S$12:$T$12</c:f>
              <c:numCache>
                <c:formatCode>General</c:formatCode>
                <c:ptCount val="2"/>
                <c:pt idx="0">
                  <c:v>2047658454</c:v>
                </c:pt>
                <c:pt idx="1">
                  <c:v>2840647274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3B-4E69-9566-3F13614512FD}"/>
            </c:ext>
          </c:extLst>
        </c:ser>
        <c:ser>
          <c:idx val="7"/>
          <c:order val="7"/>
          <c:tx>
            <c:strRef>
              <c:f>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堺市!$S$13:$T$13</c:f>
              <c:numCache>
                <c:formatCode>General</c:formatCode>
                <c:ptCount val="2"/>
                <c:pt idx="0">
                  <c:v>119007110</c:v>
                </c:pt>
                <c:pt idx="1">
                  <c:v>208029993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3B-4E69-9566-3F13614512FD}"/>
            </c:ext>
          </c:extLst>
        </c:ser>
        <c:ser>
          <c:idx val="8"/>
          <c:order val="8"/>
          <c:tx>
            <c:strRef>
              <c:f>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堺市!$S$14:$T$14</c:f>
              <c:numCache>
                <c:formatCode>General</c:formatCode>
                <c:ptCount val="2"/>
                <c:pt idx="0">
                  <c:v>10529255620</c:v>
                </c:pt>
                <c:pt idx="1">
                  <c:v>12379727331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3B-4E69-9566-3F13614512FD}"/>
            </c:ext>
          </c:extLst>
        </c:ser>
        <c:ser>
          <c:idx val="9"/>
          <c:order val="9"/>
          <c:tx>
            <c:strRef>
              <c:f>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堺市!$S$15:$T$15</c:f>
              <c:numCache>
                <c:formatCode>General</c:formatCode>
                <c:ptCount val="2"/>
                <c:pt idx="0">
                  <c:v>4429758540</c:v>
                </c:pt>
                <c:pt idx="1">
                  <c:v>3800039661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3B-4E69-9566-3F13614512FD}"/>
            </c:ext>
          </c:extLst>
        </c:ser>
        <c:ser>
          <c:idx val="10"/>
          <c:order val="10"/>
          <c:tx>
            <c:strRef>
              <c:f>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堺市!$S$16:$T$16</c:f>
              <c:numCache>
                <c:formatCode>General</c:formatCode>
                <c:ptCount val="2"/>
                <c:pt idx="0">
                  <c:v>3857272508</c:v>
                </c:pt>
                <c:pt idx="1">
                  <c:v>5002138900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3B-4E69-9566-3F13614512FD}"/>
            </c:ext>
          </c:extLst>
        </c:ser>
        <c:ser>
          <c:idx val="11"/>
          <c:order val="11"/>
          <c:tx>
            <c:strRef>
              <c:f>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堺市!$S$17:$T$17</c:f>
              <c:numCache>
                <c:formatCode>General</c:formatCode>
                <c:ptCount val="2"/>
                <c:pt idx="0">
                  <c:v>934325351</c:v>
                </c:pt>
                <c:pt idx="1">
                  <c:v>1172553513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A3B-4E69-9566-3F13614512FD}"/>
            </c:ext>
          </c:extLst>
        </c:ser>
        <c:ser>
          <c:idx val="12"/>
          <c:order val="12"/>
          <c:tx>
            <c:strRef>
              <c:f>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堺市!$S$18:$T$18</c:f>
              <c:numCache>
                <c:formatCode>General</c:formatCode>
                <c:ptCount val="2"/>
                <c:pt idx="0">
                  <c:v>5206469928</c:v>
                </c:pt>
                <c:pt idx="1">
                  <c:v>12119543595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3B-4E69-9566-3F13614512FD}"/>
            </c:ext>
          </c:extLst>
        </c:ser>
        <c:ser>
          <c:idx val="13"/>
          <c:order val="13"/>
          <c:tx>
            <c:strRef>
              <c:f>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堺市!$S$19:$T$19</c:f>
              <c:numCache>
                <c:formatCode>General</c:formatCode>
                <c:ptCount val="2"/>
                <c:pt idx="0">
                  <c:v>5070250254</c:v>
                </c:pt>
                <c:pt idx="1">
                  <c:v>3613277021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3B-4E69-9566-3F13614512FD}"/>
            </c:ext>
          </c:extLst>
        </c:ser>
        <c:ser>
          <c:idx val="14"/>
          <c:order val="14"/>
          <c:tx>
            <c:strRef>
              <c:f>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堺市!$S$20:$T$20</c:f>
              <c:numCache>
                <c:formatCode>General</c:formatCode>
                <c:ptCount val="2"/>
                <c:pt idx="0">
                  <c:v>9645</c:v>
                </c:pt>
                <c:pt idx="1">
                  <c:v>1220779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A3B-4E69-9566-3F13614512FD}"/>
            </c:ext>
          </c:extLst>
        </c:ser>
        <c:ser>
          <c:idx val="15"/>
          <c:order val="15"/>
          <c:tx>
            <c:strRef>
              <c:f>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堺市!$S$21:$T$21</c:f>
              <c:numCache>
                <c:formatCode>General</c:formatCode>
                <c:ptCount val="2"/>
                <c:pt idx="0">
                  <c:v>29788</c:v>
                </c:pt>
                <c:pt idx="1">
                  <c:v>31187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3B-4E69-9566-3F13614512FD}"/>
            </c:ext>
          </c:extLst>
        </c:ser>
        <c:ser>
          <c:idx val="16"/>
          <c:order val="16"/>
          <c:tx>
            <c:strRef>
              <c:f>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堺市!$S$22:$T$22</c:f>
              <c:numCache>
                <c:formatCode>General</c:formatCode>
                <c:ptCount val="2"/>
                <c:pt idx="0">
                  <c:v>20440513</c:v>
                </c:pt>
                <c:pt idx="1">
                  <c:v>23322611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A3B-4E69-9566-3F13614512FD}"/>
            </c:ext>
          </c:extLst>
        </c:ser>
        <c:ser>
          <c:idx val="17"/>
          <c:order val="17"/>
          <c:tx>
            <c:strRef>
              <c:f>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堺市!$S$23:$T$23</c:f>
              <c:numCache>
                <c:formatCode>General</c:formatCode>
                <c:ptCount val="2"/>
                <c:pt idx="0">
                  <c:v>937748933</c:v>
                </c:pt>
                <c:pt idx="1">
                  <c:v>1438736065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A3B-4E69-9566-3F13614512FD}"/>
            </c:ext>
          </c:extLst>
        </c:ser>
        <c:ser>
          <c:idx val="18"/>
          <c:order val="18"/>
          <c:tx>
            <c:strRef>
              <c:f>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3B-4E69-9566-3F13614512F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堺市!$S$24:$T$24</c:f>
              <c:numCache>
                <c:formatCode>General</c:formatCode>
                <c:ptCount val="2"/>
                <c:pt idx="0">
                  <c:v>2413399705</c:v>
                </c:pt>
                <c:pt idx="1">
                  <c:v>5501897786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A3B-4E69-9566-3F13614512FD}"/>
            </c:ext>
          </c:extLst>
        </c:ser>
        <c:ser>
          <c:idx val="19"/>
          <c:order val="19"/>
          <c:tx>
            <c:strRef>
              <c:f>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堺市!$S$25:$T$25</c:f>
              <c:numCache>
                <c:formatCode>General</c:formatCode>
                <c:ptCount val="2"/>
                <c:pt idx="0">
                  <c:v>225659802</c:v>
                </c:pt>
                <c:pt idx="1">
                  <c:v>343496096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A3B-4E69-9566-3F13614512FD}"/>
            </c:ext>
          </c:extLst>
        </c:ser>
        <c:ser>
          <c:idx val="20"/>
          <c:order val="20"/>
          <c:tx>
            <c:strRef>
              <c:f>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堺市!$S$26:$T$26</c:f>
              <c:numCache>
                <c:formatCode>General</c:formatCode>
                <c:ptCount val="2"/>
                <c:pt idx="0">
                  <c:v>1345065149</c:v>
                </c:pt>
                <c:pt idx="1">
                  <c:v>1613728492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A3B-4E69-9566-3F13614512FD}"/>
            </c:ext>
          </c:extLst>
        </c:ser>
        <c:ser>
          <c:idx val="21"/>
          <c:order val="21"/>
          <c:tx>
            <c:strRef>
              <c:f>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堺市!$S$27:$T$27</c:f>
              <c:numCache>
                <c:formatCode>General</c:formatCode>
                <c:ptCount val="2"/>
                <c:pt idx="0">
                  <c:v>4288756</c:v>
                </c:pt>
                <c:pt idx="1">
                  <c:v>3771289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A3B-4E69-9566-3F1361451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40891392"/>
        <c:axId val="340891952"/>
      </c:barChart>
      <c:catAx>
        <c:axId val="340891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0891952"/>
        <c:crosses val="autoZero"/>
        <c:auto val="1"/>
        <c:lblAlgn val="ctr"/>
        <c:lblOffset val="100"/>
        <c:noMultiLvlLbl val="0"/>
      </c:catAx>
      <c:valAx>
        <c:axId val="3408919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0891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堺市堺区!$S$6:$T$6</c:f>
              <c:numCache>
                <c:formatCode>General</c:formatCode>
                <c:ptCount val="2"/>
                <c:pt idx="0">
                  <c:v>172542894</c:v>
                </c:pt>
                <c:pt idx="1">
                  <c:v>243162397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5-4D61-BFE5-5E566940FE93}"/>
            </c:ext>
          </c:extLst>
        </c:ser>
        <c:ser>
          <c:idx val="1"/>
          <c:order val="1"/>
          <c:tx>
            <c:strRef>
              <c:f>堺市堺区!$R$7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堺市堺区!$S$7:$T$7</c:f>
              <c:numCache>
                <c:formatCode>General</c:formatCode>
                <c:ptCount val="2"/>
                <c:pt idx="0">
                  <c:v>1362912334</c:v>
                </c:pt>
                <c:pt idx="1">
                  <c:v>934109201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15-4D61-BFE5-5E566940FE93}"/>
            </c:ext>
          </c:extLst>
        </c:ser>
        <c:ser>
          <c:idx val="2"/>
          <c:order val="2"/>
          <c:tx>
            <c:strRef>
              <c:f>堺市堺区!$R$8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堺市堺区!$S$8:$T$8</c:f>
              <c:numCache>
                <c:formatCode>General</c:formatCode>
                <c:ptCount val="2"/>
                <c:pt idx="0">
                  <c:v>194189523</c:v>
                </c:pt>
                <c:pt idx="1">
                  <c:v>129860424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15-4D61-BFE5-5E566940FE93}"/>
            </c:ext>
          </c:extLst>
        </c:ser>
        <c:ser>
          <c:idx val="3"/>
          <c:order val="3"/>
          <c:tx>
            <c:strRef>
              <c:f>堺市堺区!$R$9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堺市堺区!$S$9:$T$9</c:f>
              <c:numCache>
                <c:formatCode>General</c:formatCode>
                <c:ptCount val="2"/>
                <c:pt idx="0">
                  <c:v>553586843</c:v>
                </c:pt>
                <c:pt idx="1">
                  <c:v>668838740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15-4D61-BFE5-5E566940FE93}"/>
            </c:ext>
          </c:extLst>
        </c:ser>
        <c:ser>
          <c:idx val="4"/>
          <c:order val="4"/>
          <c:tx>
            <c:strRef>
              <c:f>堺市堺区!$R$10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8574687586470542E-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D61-BFE5-5E566940FE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堺市堺区!$S$10:$T$10</c:f>
              <c:numCache>
                <c:formatCode>General</c:formatCode>
                <c:ptCount val="2"/>
                <c:pt idx="0">
                  <c:v>235708002</c:v>
                </c:pt>
                <c:pt idx="1">
                  <c:v>435151068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15-4D61-BFE5-5E566940FE93}"/>
            </c:ext>
          </c:extLst>
        </c:ser>
        <c:ser>
          <c:idx val="5"/>
          <c:order val="5"/>
          <c:tx>
            <c:strRef>
              <c:f>堺市堺区!$R$11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堺市堺区!$S$11:$T$11</c:f>
              <c:numCache>
                <c:formatCode>General</c:formatCode>
                <c:ptCount val="2"/>
                <c:pt idx="0">
                  <c:v>373308375</c:v>
                </c:pt>
                <c:pt idx="1">
                  <c:v>739537558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15-4D61-BFE5-5E566940FE93}"/>
            </c:ext>
          </c:extLst>
        </c:ser>
        <c:ser>
          <c:idx val="6"/>
          <c:order val="6"/>
          <c:tx>
            <c:strRef>
              <c:f>堺市堺区!$R$12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堺市堺区!$S$12:$T$12</c:f>
              <c:numCache>
                <c:formatCode>General</c:formatCode>
                <c:ptCount val="2"/>
                <c:pt idx="0">
                  <c:v>303539099</c:v>
                </c:pt>
                <c:pt idx="1">
                  <c:v>495607501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15-4D61-BFE5-5E566940FE93}"/>
            </c:ext>
          </c:extLst>
        </c:ser>
        <c:ser>
          <c:idx val="7"/>
          <c:order val="7"/>
          <c:tx>
            <c:strRef>
              <c:f>堺市堺区!$R$13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堺市堺区!$S$13:$T$13</c:f>
              <c:numCache>
                <c:formatCode>General</c:formatCode>
                <c:ptCount val="2"/>
                <c:pt idx="0">
                  <c:v>18891193</c:v>
                </c:pt>
                <c:pt idx="1">
                  <c:v>33906125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15-4D61-BFE5-5E566940FE93}"/>
            </c:ext>
          </c:extLst>
        </c:ser>
        <c:ser>
          <c:idx val="8"/>
          <c:order val="8"/>
          <c:tx>
            <c:strRef>
              <c:f>堺市堺区!$R$14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堺市堺区!$S$14:$T$14</c:f>
              <c:numCache>
                <c:formatCode>General</c:formatCode>
                <c:ptCount val="2"/>
                <c:pt idx="0">
                  <c:v>1658629759</c:v>
                </c:pt>
                <c:pt idx="1">
                  <c:v>2221068088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15-4D61-BFE5-5E566940FE93}"/>
            </c:ext>
          </c:extLst>
        </c:ser>
        <c:ser>
          <c:idx val="9"/>
          <c:order val="9"/>
          <c:tx>
            <c:strRef>
              <c:f>堺市堺区!$R$15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堺市堺区!$S$15:$T$15</c:f>
              <c:numCache>
                <c:formatCode>General</c:formatCode>
                <c:ptCount val="2"/>
                <c:pt idx="0">
                  <c:v>734047789</c:v>
                </c:pt>
                <c:pt idx="1">
                  <c:v>635270570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15-4D61-BFE5-5E566940FE93}"/>
            </c:ext>
          </c:extLst>
        </c:ser>
        <c:ser>
          <c:idx val="10"/>
          <c:order val="10"/>
          <c:tx>
            <c:strRef>
              <c:f>堺市堺区!$R$16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堺市堺区!$S$16:$T$16</c:f>
              <c:numCache>
                <c:formatCode>General</c:formatCode>
                <c:ptCount val="2"/>
                <c:pt idx="0">
                  <c:v>613060767</c:v>
                </c:pt>
                <c:pt idx="1">
                  <c:v>857476518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15-4D61-BFE5-5E566940FE93}"/>
            </c:ext>
          </c:extLst>
        </c:ser>
        <c:ser>
          <c:idx val="11"/>
          <c:order val="11"/>
          <c:tx>
            <c:strRef>
              <c:f>堺市堺区!$R$17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堺市堺区!$S$17:$T$17</c:f>
              <c:numCache>
                <c:formatCode>General</c:formatCode>
                <c:ptCount val="2"/>
                <c:pt idx="0">
                  <c:v>130087262</c:v>
                </c:pt>
                <c:pt idx="1">
                  <c:v>201281375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D15-4D61-BFE5-5E566940FE93}"/>
            </c:ext>
          </c:extLst>
        </c:ser>
        <c:ser>
          <c:idx val="12"/>
          <c:order val="12"/>
          <c:tx>
            <c:strRef>
              <c:f>堺市堺区!$R$18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堺市堺区!$S$18:$T$18</c:f>
              <c:numCache>
                <c:formatCode>General</c:formatCode>
                <c:ptCount val="2"/>
                <c:pt idx="0">
                  <c:v>771768735</c:v>
                </c:pt>
                <c:pt idx="1">
                  <c:v>1912879366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15-4D61-BFE5-5E566940FE93}"/>
            </c:ext>
          </c:extLst>
        </c:ser>
        <c:ser>
          <c:idx val="13"/>
          <c:order val="13"/>
          <c:tx>
            <c:strRef>
              <c:f>堺市堺区!$R$19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堺市堺区!$S$19:$T$19</c:f>
              <c:numCache>
                <c:formatCode>General</c:formatCode>
                <c:ptCount val="2"/>
                <c:pt idx="0">
                  <c:v>772265577</c:v>
                </c:pt>
                <c:pt idx="1">
                  <c:v>601531956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15-4D61-BFE5-5E566940FE93}"/>
            </c:ext>
          </c:extLst>
        </c:ser>
        <c:ser>
          <c:idx val="14"/>
          <c:order val="14"/>
          <c:tx>
            <c:strRef>
              <c:f>堺市堺区!$R$20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18715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D15-4D61-BFE5-5E566940FE93}"/>
            </c:ext>
          </c:extLst>
        </c:ser>
        <c:ser>
          <c:idx val="15"/>
          <c:order val="15"/>
          <c:tx>
            <c:strRef>
              <c:f>堺市堺区!$R$21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D15-4D61-BFE5-5E566940FE93}"/>
            </c:ext>
          </c:extLst>
        </c:ser>
        <c:ser>
          <c:idx val="16"/>
          <c:order val="16"/>
          <c:tx>
            <c:strRef>
              <c:f>堺市堺区!$R$22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堺市堺区!$S$22:$T$22</c:f>
              <c:numCache>
                <c:formatCode>General</c:formatCode>
                <c:ptCount val="2"/>
                <c:pt idx="0">
                  <c:v>3014432</c:v>
                </c:pt>
                <c:pt idx="1">
                  <c:v>2667572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D15-4D61-BFE5-5E566940FE93}"/>
            </c:ext>
          </c:extLst>
        </c:ser>
        <c:ser>
          <c:idx val="17"/>
          <c:order val="17"/>
          <c:tx>
            <c:strRef>
              <c:f>堺市堺区!$R$23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堺市堺区!$S$23:$T$23</c:f>
              <c:numCache>
                <c:formatCode>General</c:formatCode>
                <c:ptCount val="2"/>
                <c:pt idx="0">
                  <c:v>141329466</c:v>
                </c:pt>
                <c:pt idx="1">
                  <c:v>241323969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D15-4D61-BFE5-5E566940FE93}"/>
            </c:ext>
          </c:extLst>
        </c:ser>
        <c:ser>
          <c:idx val="18"/>
          <c:order val="18"/>
          <c:tx>
            <c:strRef>
              <c:f>堺市堺区!$R$24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堺市堺区!$S$24:$T$24</c:f>
              <c:numCache>
                <c:formatCode>General</c:formatCode>
                <c:ptCount val="2"/>
                <c:pt idx="0">
                  <c:v>401340052</c:v>
                </c:pt>
                <c:pt idx="1">
                  <c:v>944780290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15-4D61-BFE5-5E566940FE93}"/>
            </c:ext>
          </c:extLst>
        </c:ser>
        <c:ser>
          <c:idx val="19"/>
          <c:order val="19"/>
          <c:tx>
            <c:strRef>
              <c:f>堺市堺区!$R$25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堺市堺区!$S$25:$T$25</c:f>
              <c:numCache>
                <c:formatCode>General</c:formatCode>
                <c:ptCount val="2"/>
                <c:pt idx="0">
                  <c:v>33595645</c:v>
                </c:pt>
                <c:pt idx="1">
                  <c:v>53903073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D15-4D61-BFE5-5E566940FE93}"/>
            </c:ext>
          </c:extLst>
        </c:ser>
        <c:ser>
          <c:idx val="20"/>
          <c:order val="20"/>
          <c:tx>
            <c:strRef>
              <c:f>堺市堺区!$R$26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堺市堺区!$S$26:$T$26</c:f>
              <c:numCache>
                <c:formatCode>General</c:formatCode>
                <c:ptCount val="2"/>
                <c:pt idx="0">
                  <c:v>220426004</c:v>
                </c:pt>
                <c:pt idx="1">
                  <c:v>285526553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D15-4D61-BFE5-5E566940FE93}"/>
            </c:ext>
          </c:extLst>
        </c:ser>
        <c:ser>
          <c:idx val="21"/>
          <c:order val="21"/>
          <c:tx>
            <c:strRef>
              <c:f>堺市堺区!$R$27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堺市堺区!$S$27:$T$27</c:f>
              <c:numCache>
                <c:formatCode>General</c:formatCode>
                <c:ptCount val="2"/>
                <c:pt idx="0">
                  <c:v>136859</c:v>
                </c:pt>
                <c:pt idx="1">
                  <c:v>331789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D15-4D61-BFE5-5E566940F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8112896"/>
        <c:axId val="390483328"/>
      </c:barChart>
      <c:catAx>
        <c:axId val="46811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3328"/>
        <c:crosses val="autoZero"/>
        <c:auto val="1"/>
        <c:lblAlgn val="ctr"/>
        <c:lblOffset val="100"/>
        <c:noMultiLvlLbl val="0"/>
      </c:catAx>
      <c:valAx>
        <c:axId val="3904833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112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堺市中区!$S$6:$T$6</c:f>
              <c:numCache>
                <c:formatCode>General</c:formatCode>
                <c:ptCount val="2"/>
                <c:pt idx="0">
                  <c:v>143397673</c:v>
                </c:pt>
                <c:pt idx="1">
                  <c:v>159064385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7-4BDC-AD85-50B1F8A40394}"/>
            </c:ext>
          </c:extLst>
        </c:ser>
        <c:ser>
          <c:idx val="1"/>
          <c:order val="1"/>
          <c:tx>
            <c:strRef>
              <c:f>堺市中区!$R$7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堺市中区!$S$7:$T$7</c:f>
              <c:numCache>
                <c:formatCode>General</c:formatCode>
                <c:ptCount val="2"/>
                <c:pt idx="0">
                  <c:v>1376098006</c:v>
                </c:pt>
                <c:pt idx="1">
                  <c:v>797600548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57-4BDC-AD85-50B1F8A40394}"/>
            </c:ext>
          </c:extLst>
        </c:ser>
        <c:ser>
          <c:idx val="2"/>
          <c:order val="2"/>
          <c:tx>
            <c:strRef>
              <c:f>堺市中区!$R$8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堺市中区!$S$8:$T$8</c:f>
              <c:numCache>
                <c:formatCode>General</c:formatCode>
                <c:ptCount val="2"/>
                <c:pt idx="0">
                  <c:v>99553048</c:v>
                </c:pt>
                <c:pt idx="1">
                  <c:v>100717461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57-4BDC-AD85-50B1F8A40394}"/>
            </c:ext>
          </c:extLst>
        </c:ser>
        <c:ser>
          <c:idx val="3"/>
          <c:order val="3"/>
          <c:tx>
            <c:strRef>
              <c:f>堺市中区!$R$9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堺市中区!$S$9:$T$9</c:f>
              <c:numCache>
                <c:formatCode>General</c:formatCode>
                <c:ptCount val="2"/>
                <c:pt idx="0">
                  <c:v>495691849</c:v>
                </c:pt>
                <c:pt idx="1">
                  <c:v>567027723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57-4BDC-AD85-50B1F8A40394}"/>
            </c:ext>
          </c:extLst>
        </c:ser>
        <c:ser>
          <c:idx val="4"/>
          <c:order val="4"/>
          <c:tx>
            <c:strRef>
              <c:f>堺市中区!$R$10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堺市中区!$S$10:$T$10</c:f>
              <c:numCache>
                <c:formatCode>General</c:formatCode>
                <c:ptCount val="2"/>
                <c:pt idx="0">
                  <c:v>204928724</c:v>
                </c:pt>
                <c:pt idx="1">
                  <c:v>350538989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57-4BDC-AD85-50B1F8A40394}"/>
            </c:ext>
          </c:extLst>
        </c:ser>
        <c:ser>
          <c:idx val="5"/>
          <c:order val="5"/>
          <c:tx>
            <c:strRef>
              <c:f>堺市中区!$R$11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堺市中区!$S$11:$T$11</c:f>
              <c:numCache>
                <c:formatCode>General</c:formatCode>
                <c:ptCount val="2"/>
                <c:pt idx="0">
                  <c:v>350500363</c:v>
                </c:pt>
                <c:pt idx="1">
                  <c:v>633015554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57-4BDC-AD85-50B1F8A40394}"/>
            </c:ext>
          </c:extLst>
        </c:ser>
        <c:ser>
          <c:idx val="6"/>
          <c:order val="6"/>
          <c:tx>
            <c:strRef>
              <c:f>堺市中区!$R$12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堺市中区!$S$12:$T$12</c:f>
              <c:numCache>
                <c:formatCode>General</c:formatCode>
                <c:ptCount val="2"/>
                <c:pt idx="0">
                  <c:v>286689136</c:v>
                </c:pt>
                <c:pt idx="1">
                  <c:v>383896923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7-4BDC-AD85-50B1F8A40394}"/>
            </c:ext>
          </c:extLst>
        </c:ser>
        <c:ser>
          <c:idx val="7"/>
          <c:order val="7"/>
          <c:tx>
            <c:strRef>
              <c:f>堺市中区!$R$13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堺市中区!$S$13:$T$13</c:f>
              <c:numCache>
                <c:formatCode>General</c:formatCode>
                <c:ptCount val="2"/>
                <c:pt idx="0">
                  <c:v>14823633</c:v>
                </c:pt>
                <c:pt idx="1">
                  <c:v>25358992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57-4BDC-AD85-50B1F8A40394}"/>
            </c:ext>
          </c:extLst>
        </c:ser>
        <c:ser>
          <c:idx val="8"/>
          <c:order val="8"/>
          <c:tx>
            <c:strRef>
              <c:f>堺市中区!$R$14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堺市中区!$S$14:$T$14</c:f>
              <c:numCache>
                <c:formatCode>General</c:formatCode>
                <c:ptCount val="2"/>
                <c:pt idx="0">
                  <c:v>1451633722</c:v>
                </c:pt>
                <c:pt idx="1">
                  <c:v>1725101652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057-4BDC-AD85-50B1F8A40394}"/>
            </c:ext>
          </c:extLst>
        </c:ser>
        <c:ser>
          <c:idx val="9"/>
          <c:order val="9"/>
          <c:tx>
            <c:strRef>
              <c:f>堺市中区!$R$15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堺市中区!$S$15:$T$15</c:f>
              <c:numCache>
                <c:formatCode>General</c:formatCode>
                <c:ptCount val="2"/>
                <c:pt idx="0">
                  <c:v>594738177</c:v>
                </c:pt>
                <c:pt idx="1">
                  <c:v>456904143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057-4BDC-AD85-50B1F8A40394}"/>
            </c:ext>
          </c:extLst>
        </c:ser>
        <c:ser>
          <c:idx val="10"/>
          <c:order val="10"/>
          <c:tx>
            <c:strRef>
              <c:f>堺市中区!$R$16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堺市中区!$S$16:$T$16</c:f>
              <c:numCache>
                <c:formatCode>General</c:formatCode>
                <c:ptCount val="2"/>
                <c:pt idx="0">
                  <c:v>529503259</c:v>
                </c:pt>
                <c:pt idx="1">
                  <c:v>655458317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057-4BDC-AD85-50B1F8A40394}"/>
            </c:ext>
          </c:extLst>
        </c:ser>
        <c:ser>
          <c:idx val="11"/>
          <c:order val="11"/>
          <c:tx>
            <c:strRef>
              <c:f>堺市中区!$R$17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堺市中区!$S$17:$T$17</c:f>
              <c:numCache>
                <c:formatCode>General</c:formatCode>
                <c:ptCount val="2"/>
                <c:pt idx="0">
                  <c:v>148347764</c:v>
                </c:pt>
                <c:pt idx="1">
                  <c:v>147799602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057-4BDC-AD85-50B1F8A40394}"/>
            </c:ext>
          </c:extLst>
        </c:ser>
        <c:ser>
          <c:idx val="12"/>
          <c:order val="12"/>
          <c:tx>
            <c:strRef>
              <c:f>堺市中区!$R$18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堺市中区!$S$18:$T$18</c:f>
              <c:numCache>
                <c:formatCode>General</c:formatCode>
                <c:ptCount val="2"/>
                <c:pt idx="0">
                  <c:v>864859025</c:v>
                </c:pt>
                <c:pt idx="1">
                  <c:v>1812698184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057-4BDC-AD85-50B1F8A40394}"/>
            </c:ext>
          </c:extLst>
        </c:ser>
        <c:ser>
          <c:idx val="13"/>
          <c:order val="13"/>
          <c:tx>
            <c:strRef>
              <c:f>堺市中区!$R$19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堺市中区!$S$19:$T$19</c:f>
              <c:numCache>
                <c:formatCode>General</c:formatCode>
                <c:ptCount val="2"/>
                <c:pt idx="0">
                  <c:v>751048299</c:v>
                </c:pt>
                <c:pt idx="1">
                  <c:v>538606625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057-4BDC-AD85-50B1F8A40394}"/>
            </c:ext>
          </c:extLst>
        </c:ser>
        <c:ser>
          <c:idx val="14"/>
          <c:order val="14"/>
          <c:tx>
            <c:strRef>
              <c:f>堺市中区!$R$20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堺市中区!$S$20:$T$20</c:f>
              <c:numCache>
                <c:formatCode>General</c:formatCode>
                <c:ptCount val="2"/>
                <c:pt idx="0">
                  <c:v>2042</c:v>
                </c:pt>
                <c:pt idx="1">
                  <c:v>960467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057-4BDC-AD85-50B1F8A40394}"/>
            </c:ext>
          </c:extLst>
        </c:ser>
        <c:ser>
          <c:idx val="15"/>
          <c:order val="15"/>
          <c:tx>
            <c:strRef>
              <c:f>堺市中区!$R$21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堺市中区!$S$21:$T$21</c:f>
              <c:numCache>
                <c:formatCode>General</c:formatCode>
                <c:ptCount val="2"/>
                <c:pt idx="0">
                  <c:v>3602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057-4BDC-AD85-50B1F8A40394}"/>
            </c:ext>
          </c:extLst>
        </c:ser>
        <c:ser>
          <c:idx val="16"/>
          <c:order val="16"/>
          <c:tx>
            <c:strRef>
              <c:f>堺市中区!$R$22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堺市中区!$S$22:$T$22</c:f>
              <c:numCache>
                <c:formatCode>General</c:formatCode>
                <c:ptCount val="2"/>
                <c:pt idx="0">
                  <c:v>836695</c:v>
                </c:pt>
                <c:pt idx="1">
                  <c:v>1913967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057-4BDC-AD85-50B1F8A40394}"/>
            </c:ext>
          </c:extLst>
        </c:ser>
        <c:ser>
          <c:idx val="17"/>
          <c:order val="17"/>
          <c:tx>
            <c:strRef>
              <c:f>堺市中区!$R$23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堺市中区!$S$23:$T$23</c:f>
              <c:numCache>
                <c:formatCode>General</c:formatCode>
                <c:ptCount val="2"/>
                <c:pt idx="0">
                  <c:v>141355600</c:v>
                </c:pt>
                <c:pt idx="1">
                  <c:v>176754827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057-4BDC-AD85-50B1F8A40394}"/>
            </c:ext>
          </c:extLst>
        </c:ser>
        <c:ser>
          <c:idx val="18"/>
          <c:order val="18"/>
          <c:tx>
            <c:strRef>
              <c:f>堺市中区!$R$24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堺市中区!$S$24:$T$24</c:f>
              <c:numCache>
                <c:formatCode>General</c:formatCode>
                <c:ptCount val="2"/>
                <c:pt idx="0">
                  <c:v>398268937</c:v>
                </c:pt>
                <c:pt idx="1">
                  <c:v>791990825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057-4BDC-AD85-50B1F8A40394}"/>
            </c:ext>
          </c:extLst>
        </c:ser>
        <c:ser>
          <c:idx val="19"/>
          <c:order val="19"/>
          <c:tx>
            <c:strRef>
              <c:f>堺市中区!$R$25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堺市中区!$S$25:$T$25</c:f>
              <c:numCache>
                <c:formatCode>General</c:formatCode>
                <c:ptCount val="2"/>
                <c:pt idx="0">
                  <c:v>39175692</c:v>
                </c:pt>
                <c:pt idx="1">
                  <c:v>65643535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057-4BDC-AD85-50B1F8A40394}"/>
            </c:ext>
          </c:extLst>
        </c:ser>
        <c:ser>
          <c:idx val="20"/>
          <c:order val="20"/>
          <c:tx>
            <c:strRef>
              <c:f>堺市中区!$R$26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堺市中区!$S$26:$T$26</c:f>
              <c:numCache>
                <c:formatCode>General</c:formatCode>
                <c:ptCount val="2"/>
                <c:pt idx="0">
                  <c:v>208220576</c:v>
                </c:pt>
                <c:pt idx="1">
                  <c:v>266517007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057-4BDC-AD85-50B1F8A40394}"/>
            </c:ext>
          </c:extLst>
        </c:ser>
        <c:ser>
          <c:idx val="21"/>
          <c:order val="21"/>
          <c:tx>
            <c:strRef>
              <c:f>堺市中区!$R$27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堺市中区!$S$27:$T$27</c:f>
              <c:numCache>
                <c:formatCode>General</c:formatCode>
                <c:ptCount val="2"/>
                <c:pt idx="0">
                  <c:v>2973468</c:v>
                </c:pt>
                <c:pt idx="1">
                  <c:v>904694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057-4BDC-AD85-50B1F8A40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0042112"/>
        <c:axId val="390485056"/>
      </c:barChart>
      <c:catAx>
        <c:axId val="47004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5056"/>
        <c:crosses val="autoZero"/>
        <c:auto val="1"/>
        <c:lblAlgn val="ctr"/>
        <c:lblOffset val="100"/>
        <c:noMultiLvlLbl val="0"/>
      </c:catAx>
      <c:valAx>
        <c:axId val="3904850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00421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都島区!$S$6:$T$6</c:f>
              <c:numCache>
                <c:formatCode>General</c:formatCode>
                <c:ptCount val="2"/>
                <c:pt idx="0">
                  <c:v>102610295</c:v>
                </c:pt>
                <c:pt idx="1">
                  <c:v>113387668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D-4F11-A875-3634984DAC4F}"/>
            </c:ext>
          </c:extLst>
        </c:ser>
        <c:ser>
          <c:idx val="1"/>
          <c:order val="1"/>
          <c:tx>
            <c:strRef>
              <c:f>都島区!$R$7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都島区!$S$7:$T$7</c:f>
              <c:numCache>
                <c:formatCode>General</c:formatCode>
                <c:ptCount val="2"/>
                <c:pt idx="0">
                  <c:v>972723506</c:v>
                </c:pt>
                <c:pt idx="1">
                  <c:v>646865225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AD-4F11-A875-3634984DAC4F}"/>
            </c:ext>
          </c:extLst>
        </c:ser>
        <c:ser>
          <c:idx val="2"/>
          <c:order val="2"/>
          <c:tx>
            <c:strRef>
              <c:f>都島区!$R$8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都島区!$S$8:$T$8</c:f>
              <c:numCache>
                <c:formatCode>General</c:formatCode>
                <c:ptCount val="2"/>
                <c:pt idx="0">
                  <c:v>61605556</c:v>
                </c:pt>
                <c:pt idx="1">
                  <c:v>73506329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AD-4F11-A875-3634984DAC4F}"/>
            </c:ext>
          </c:extLst>
        </c:ser>
        <c:ser>
          <c:idx val="3"/>
          <c:order val="3"/>
          <c:tx>
            <c:strRef>
              <c:f>都島区!$R$9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都島区!$S$9:$T$9</c:f>
              <c:numCache>
                <c:formatCode>General</c:formatCode>
                <c:ptCount val="2"/>
                <c:pt idx="0">
                  <c:v>407194639</c:v>
                </c:pt>
                <c:pt idx="1">
                  <c:v>444831723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AD-4F11-A875-3634984DAC4F}"/>
            </c:ext>
          </c:extLst>
        </c:ser>
        <c:ser>
          <c:idx val="4"/>
          <c:order val="4"/>
          <c:tx>
            <c:strRef>
              <c:f>都島区!$R$10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都島区!$S$10:$T$10</c:f>
              <c:numCache>
                <c:formatCode>General</c:formatCode>
                <c:ptCount val="2"/>
                <c:pt idx="0">
                  <c:v>89990511</c:v>
                </c:pt>
                <c:pt idx="1">
                  <c:v>157997310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AD-4F11-A875-3634984DAC4F}"/>
            </c:ext>
          </c:extLst>
        </c:ser>
        <c:ser>
          <c:idx val="5"/>
          <c:order val="5"/>
          <c:tx>
            <c:strRef>
              <c:f>都島区!$R$11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都島区!$S$11:$T$11</c:f>
              <c:numCache>
                <c:formatCode>General</c:formatCode>
                <c:ptCount val="2"/>
                <c:pt idx="0">
                  <c:v>211417567</c:v>
                </c:pt>
                <c:pt idx="1">
                  <c:v>366566918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AD-4F11-A875-3634984DAC4F}"/>
            </c:ext>
          </c:extLst>
        </c:ser>
        <c:ser>
          <c:idx val="6"/>
          <c:order val="6"/>
          <c:tx>
            <c:strRef>
              <c:f>都島区!$R$12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都島区!$S$12:$T$12</c:f>
              <c:numCache>
                <c:formatCode>General</c:formatCode>
                <c:ptCount val="2"/>
                <c:pt idx="0">
                  <c:v>178278438</c:v>
                </c:pt>
                <c:pt idx="1">
                  <c:v>307660272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AD-4F11-A875-3634984DAC4F}"/>
            </c:ext>
          </c:extLst>
        </c:ser>
        <c:ser>
          <c:idx val="7"/>
          <c:order val="7"/>
          <c:tx>
            <c:strRef>
              <c:f>都島区!$R$13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都島区!$S$13:$T$13</c:f>
              <c:numCache>
                <c:formatCode>General</c:formatCode>
                <c:ptCount val="2"/>
                <c:pt idx="0">
                  <c:v>13279038</c:v>
                </c:pt>
                <c:pt idx="1">
                  <c:v>31559636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AD-4F11-A875-3634984DAC4F}"/>
            </c:ext>
          </c:extLst>
        </c:ser>
        <c:ser>
          <c:idx val="8"/>
          <c:order val="8"/>
          <c:tx>
            <c:strRef>
              <c:f>都島区!$R$14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都島区!$S$14:$T$14</c:f>
              <c:numCache>
                <c:formatCode>General</c:formatCode>
                <c:ptCount val="2"/>
                <c:pt idx="0">
                  <c:v>1001537658</c:v>
                </c:pt>
                <c:pt idx="1">
                  <c:v>1268702184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AD-4F11-A875-3634984DAC4F}"/>
            </c:ext>
          </c:extLst>
        </c:ser>
        <c:ser>
          <c:idx val="9"/>
          <c:order val="9"/>
          <c:tx>
            <c:strRef>
              <c:f>都島区!$R$15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都島区!$S$15:$T$15</c:f>
              <c:numCache>
                <c:formatCode>General</c:formatCode>
                <c:ptCount val="2"/>
                <c:pt idx="0">
                  <c:v>444582072</c:v>
                </c:pt>
                <c:pt idx="1">
                  <c:v>424005262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AD-4F11-A875-3634984DAC4F}"/>
            </c:ext>
          </c:extLst>
        </c:ser>
        <c:ser>
          <c:idx val="10"/>
          <c:order val="10"/>
          <c:tx>
            <c:strRef>
              <c:f>都島区!$R$16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都島区!$S$16:$T$16</c:f>
              <c:numCache>
                <c:formatCode>General</c:formatCode>
                <c:ptCount val="2"/>
                <c:pt idx="0">
                  <c:v>369412364</c:v>
                </c:pt>
                <c:pt idx="1">
                  <c:v>521247531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2AD-4F11-A875-3634984DAC4F}"/>
            </c:ext>
          </c:extLst>
        </c:ser>
        <c:ser>
          <c:idx val="11"/>
          <c:order val="11"/>
          <c:tx>
            <c:strRef>
              <c:f>都島区!$R$17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都島区!$S$17:$T$17</c:f>
              <c:numCache>
                <c:formatCode>General</c:formatCode>
                <c:ptCount val="2"/>
                <c:pt idx="0">
                  <c:v>81449114</c:v>
                </c:pt>
                <c:pt idx="1">
                  <c:v>128137768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AD-4F11-A875-3634984DAC4F}"/>
            </c:ext>
          </c:extLst>
        </c:ser>
        <c:ser>
          <c:idx val="12"/>
          <c:order val="12"/>
          <c:tx>
            <c:strRef>
              <c:f>都島区!$R$18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都島区!$S$18:$T$18</c:f>
              <c:numCache>
                <c:formatCode>General</c:formatCode>
                <c:ptCount val="2"/>
                <c:pt idx="0">
                  <c:v>492690595</c:v>
                </c:pt>
                <c:pt idx="1">
                  <c:v>1321022436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2AD-4F11-A875-3634984DAC4F}"/>
            </c:ext>
          </c:extLst>
        </c:ser>
        <c:ser>
          <c:idx val="13"/>
          <c:order val="13"/>
          <c:tx>
            <c:strRef>
              <c:f>都島区!$R$19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都島区!$S$19:$T$19</c:f>
              <c:numCache>
                <c:formatCode>General</c:formatCode>
                <c:ptCount val="2"/>
                <c:pt idx="0">
                  <c:v>482142225</c:v>
                </c:pt>
                <c:pt idx="1">
                  <c:v>455395826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AD-4F11-A875-3634984DAC4F}"/>
            </c:ext>
          </c:extLst>
        </c:ser>
        <c:ser>
          <c:idx val="14"/>
          <c:order val="14"/>
          <c:tx>
            <c:strRef>
              <c:f>都島区!$R$20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2AD-4F11-A875-3634984DAC4F}"/>
            </c:ext>
          </c:extLst>
        </c:ser>
        <c:ser>
          <c:idx val="15"/>
          <c:order val="15"/>
          <c:tx>
            <c:strRef>
              <c:f>都島区!$R$21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都島区!$S$21:$T$21</c:f>
              <c:numCache>
                <c:formatCode>General</c:formatCode>
                <c:ptCount val="2"/>
                <c:pt idx="0">
                  <c:v>1562</c:v>
                </c:pt>
                <c:pt idx="1">
                  <c:v>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AD-4F11-A875-3634984DAC4F}"/>
            </c:ext>
          </c:extLst>
        </c:ser>
        <c:ser>
          <c:idx val="16"/>
          <c:order val="16"/>
          <c:tx>
            <c:strRef>
              <c:f>都島区!$R$22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都島区!$S$22:$T$22</c:f>
              <c:numCache>
                <c:formatCode>General</c:formatCode>
                <c:ptCount val="2"/>
                <c:pt idx="0">
                  <c:v>874003</c:v>
                </c:pt>
                <c:pt idx="1">
                  <c:v>2589909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2AD-4F11-A875-3634984DAC4F}"/>
            </c:ext>
          </c:extLst>
        </c:ser>
        <c:ser>
          <c:idx val="17"/>
          <c:order val="17"/>
          <c:tx>
            <c:strRef>
              <c:f>都島区!$R$23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都島区!$S$23:$T$23</c:f>
              <c:numCache>
                <c:formatCode>General</c:formatCode>
                <c:ptCount val="2"/>
                <c:pt idx="0">
                  <c:v>83568026</c:v>
                </c:pt>
                <c:pt idx="1">
                  <c:v>135261976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AD-4F11-A875-3634984DAC4F}"/>
            </c:ext>
          </c:extLst>
        </c:ser>
        <c:ser>
          <c:idx val="18"/>
          <c:order val="18"/>
          <c:tx>
            <c:strRef>
              <c:f>都島区!$R$24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都島区!$S$24:$T$24</c:f>
              <c:numCache>
                <c:formatCode>General</c:formatCode>
                <c:ptCount val="2"/>
                <c:pt idx="0">
                  <c:v>210294232</c:v>
                </c:pt>
                <c:pt idx="1">
                  <c:v>535403453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2AD-4F11-A875-3634984DAC4F}"/>
            </c:ext>
          </c:extLst>
        </c:ser>
        <c:ser>
          <c:idx val="19"/>
          <c:order val="19"/>
          <c:tx>
            <c:strRef>
              <c:f>都島区!$R$25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都島区!$S$25:$T$25</c:f>
              <c:numCache>
                <c:formatCode>General</c:formatCode>
                <c:ptCount val="2"/>
                <c:pt idx="0">
                  <c:v>18327159</c:v>
                </c:pt>
                <c:pt idx="1">
                  <c:v>38638537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2AD-4F11-A875-3634984DAC4F}"/>
            </c:ext>
          </c:extLst>
        </c:ser>
        <c:ser>
          <c:idx val="20"/>
          <c:order val="20"/>
          <c:tx>
            <c:strRef>
              <c:f>都島区!$R$26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都島区!$S$26:$T$26</c:f>
              <c:numCache>
                <c:formatCode>General</c:formatCode>
                <c:ptCount val="2"/>
                <c:pt idx="0">
                  <c:v>111648895</c:v>
                </c:pt>
                <c:pt idx="1">
                  <c:v>121178012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2AD-4F11-A875-3634984DAC4F}"/>
            </c:ext>
          </c:extLst>
        </c:ser>
        <c:ser>
          <c:idx val="21"/>
          <c:order val="21"/>
          <c:tx>
            <c:strRef>
              <c:f>都島区!$R$27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都島区!$S$27:$T$27</c:f>
              <c:numCache>
                <c:formatCode>General</c:formatCode>
                <c:ptCount val="2"/>
                <c:pt idx="0">
                  <c:v>177365</c:v>
                </c:pt>
                <c:pt idx="1">
                  <c:v>230815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2AD-4F11-A875-3634984DA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014912"/>
        <c:axId val="490010816"/>
      </c:barChart>
      <c:catAx>
        <c:axId val="5501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0010816"/>
        <c:crosses val="autoZero"/>
        <c:auto val="1"/>
        <c:lblAlgn val="ctr"/>
        <c:lblOffset val="100"/>
        <c:noMultiLvlLbl val="0"/>
      </c:catAx>
      <c:valAx>
        <c:axId val="4900108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0149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堺市東区!$S$6:$T$6</c:f>
              <c:numCache>
                <c:formatCode>General</c:formatCode>
                <c:ptCount val="2"/>
                <c:pt idx="0">
                  <c:v>114171704</c:v>
                </c:pt>
                <c:pt idx="1">
                  <c:v>121301069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9-4661-9223-D80BD8CC542E}"/>
            </c:ext>
          </c:extLst>
        </c:ser>
        <c:ser>
          <c:idx val="1"/>
          <c:order val="1"/>
          <c:tx>
            <c:strRef>
              <c:f>堺市東区!$R$7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堺市東区!$S$7:$T$7</c:f>
              <c:numCache>
                <c:formatCode>General</c:formatCode>
                <c:ptCount val="2"/>
                <c:pt idx="0">
                  <c:v>1044483639</c:v>
                </c:pt>
                <c:pt idx="1">
                  <c:v>770128250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9-4661-9223-D80BD8CC542E}"/>
            </c:ext>
          </c:extLst>
        </c:ser>
        <c:ser>
          <c:idx val="2"/>
          <c:order val="2"/>
          <c:tx>
            <c:strRef>
              <c:f>堺市東区!$R$8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堺市東区!$S$8:$T$8</c:f>
              <c:numCache>
                <c:formatCode>General</c:formatCode>
                <c:ptCount val="2"/>
                <c:pt idx="0">
                  <c:v>66781072</c:v>
                </c:pt>
                <c:pt idx="1">
                  <c:v>70751855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9-4661-9223-D80BD8CC542E}"/>
            </c:ext>
          </c:extLst>
        </c:ser>
        <c:ser>
          <c:idx val="3"/>
          <c:order val="3"/>
          <c:tx>
            <c:strRef>
              <c:f>堺市東区!$R$9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堺市東区!$S$9:$T$9</c:f>
              <c:numCache>
                <c:formatCode>General</c:formatCode>
                <c:ptCount val="2"/>
                <c:pt idx="0">
                  <c:v>398224339</c:v>
                </c:pt>
                <c:pt idx="1">
                  <c:v>478169342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9-4661-9223-D80BD8CC542E}"/>
            </c:ext>
          </c:extLst>
        </c:ser>
        <c:ser>
          <c:idx val="4"/>
          <c:order val="4"/>
          <c:tx>
            <c:strRef>
              <c:f>堺市東区!$R$10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堺市東区!$S$10:$T$10</c:f>
              <c:numCache>
                <c:formatCode>General</c:formatCode>
                <c:ptCount val="2"/>
                <c:pt idx="0">
                  <c:v>114799918</c:v>
                </c:pt>
                <c:pt idx="1">
                  <c:v>252113459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59-4661-9223-D80BD8CC542E}"/>
            </c:ext>
          </c:extLst>
        </c:ser>
        <c:ser>
          <c:idx val="5"/>
          <c:order val="5"/>
          <c:tx>
            <c:strRef>
              <c:f>堺市東区!$R$11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堺市東区!$S$11:$T$11</c:f>
              <c:numCache>
                <c:formatCode>General</c:formatCode>
                <c:ptCount val="2"/>
                <c:pt idx="0">
                  <c:v>259584972</c:v>
                </c:pt>
                <c:pt idx="1">
                  <c:v>512337422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59-4661-9223-D80BD8CC542E}"/>
            </c:ext>
          </c:extLst>
        </c:ser>
        <c:ser>
          <c:idx val="6"/>
          <c:order val="6"/>
          <c:tx>
            <c:strRef>
              <c:f>堺市東区!$R$12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堺市東区!$S$12:$T$12</c:f>
              <c:numCache>
                <c:formatCode>General</c:formatCode>
                <c:ptCount val="2"/>
                <c:pt idx="0">
                  <c:v>238740990</c:v>
                </c:pt>
                <c:pt idx="1">
                  <c:v>308158416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59-4661-9223-D80BD8CC542E}"/>
            </c:ext>
          </c:extLst>
        </c:ser>
        <c:ser>
          <c:idx val="7"/>
          <c:order val="7"/>
          <c:tx>
            <c:strRef>
              <c:f>堺市東区!$R$13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堺市東区!$S$13:$T$13</c:f>
              <c:numCache>
                <c:formatCode>General</c:formatCode>
                <c:ptCount val="2"/>
                <c:pt idx="0">
                  <c:v>10621516</c:v>
                </c:pt>
                <c:pt idx="1">
                  <c:v>17312559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59-4661-9223-D80BD8CC542E}"/>
            </c:ext>
          </c:extLst>
        </c:ser>
        <c:ser>
          <c:idx val="8"/>
          <c:order val="8"/>
          <c:tx>
            <c:strRef>
              <c:f>堺市東区!$R$14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堺市東区!$S$14:$T$14</c:f>
              <c:numCache>
                <c:formatCode>General</c:formatCode>
                <c:ptCount val="2"/>
                <c:pt idx="0">
                  <c:v>1098514549</c:v>
                </c:pt>
                <c:pt idx="1">
                  <c:v>1395411340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C59-4661-9223-D80BD8CC542E}"/>
            </c:ext>
          </c:extLst>
        </c:ser>
        <c:ser>
          <c:idx val="9"/>
          <c:order val="9"/>
          <c:tx>
            <c:strRef>
              <c:f>堺市東区!$R$15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堺市東区!$S$15:$T$15</c:f>
              <c:numCache>
                <c:formatCode>General</c:formatCode>
                <c:ptCount val="2"/>
                <c:pt idx="0">
                  <c:v>498580944</c:v>
                </c:pt>
                <c:pt idx="1">
                  <c:v>452772049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C59-4661-9223-D80BD8CC542E}"/>
            </c:ext>
          </c:extLst>
        </c:ser>
        <c:ser>
          <c:idx val="10"/>
          <c:order val="10"/>
          <c:tx>
            <c:strRef>
              <c:f>堺市東区!$R$16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堺市東区!$S$16:$T$16</c:f>
              <c:numCache>
                <c:formatCode>General</c:formatCode>
                <c:ptCount val="2"/>
                <c:pt idx="0">
                  <c:v>454906259</c:v>
                </c:pt>
                <c:pt idx="1">
                  <c:v>609603747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C59-4661-9223-D80BD8CC542E}"/>
            </c:ext>
          </c:extLst>
        </c:ser>
        <c:ser>
          <c:idx val="11"/>
          <c:order val="11"/>
          <c:tx>
            <c:strRef>
              <c:f>堺市東区!$R$17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堺市東区!$S$17:$T$17</c:f>
              <c:numCache>
                <c:formatCode>General</c:formatCode>
                <c:ptCount val="2"/>
                <c:pt idx="0">
                  <c:v>103394974</c:v>
                </c:pt>
                <c:pt idx="1">
                  <c:v>131622498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C59-4661-9223-D80BD8CC542E}"/>
            </c:ext>
          </c:extLst>
        </c:ser>
        <c:ser>
          <c:idx val="12"/>
          <c:order val="12"/>
          <c:tx>
            <c:strRef>
              <c:f>堺市東区!$R$18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堺市東区!$S$18:$T$18</c:f>
              <c:numCache>
                <c:formatCode>General</c:formatCode>
                <c:ptCount val="2"/>
                <c:pt idx="0">
                  <c:v>630735660</c:v>
                </c:pt>
                <c:pt idx="1">
                  <c:v>1607188341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C59-4661-9223-D80BD8CC542E}"/>
            </c:ext>
          </c:extLst>
        </c:ser>
        <c:ser>
          <c:idx val="13"/>
          <c:order val="13"/>
          <c:tx>
            <c:strRef>
              <c:f>堺市東区!$R$19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堺市東区!$S$19:$T$19</c:f>
              <c:numCache>
                <c:formatCode>General</c:formatCode>
                <c:ptCount val="2"/>
                <c:pt idx="0">
                  <c:v>623144573</c:v>
                </c:pt>
                <c:pt idx="1">
                  <c:v>404485427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59-4661-9223-D80BD8CC542E}"/>
            </c:ext>
          </c:extLst>
        </c:ser>
        <c:ser>
          <c:idx val="14"/>
          <c:order val="14"/>
          <c:tx>
            <c:strRef>
              <c:f>堺市東区!$R$20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堺市東区!$S$20:$T$20</c:f>
              <c:numCache>
                <c:formatCode>General</c:formatCode>
                <c:ptCount val="2"/>
                <c:pt idx="0">
                  <c:v>769</c:v>
                </c:pt>
                <c:pt idx="1">
                  <c:v>54017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C59-4661-9223-D80BD8CC542E}"/>
            </c:ext>
          </c:extLst>
        </c:ser>
        <c:ser>
          <c:idx val="15"/>
          <c:order val="15"/>
          <c:tx>
            <c:strRef>
              <c:f>堺市東区!$R$21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堺市東区!$S$21:$T$21</c:f>
              <c:numCache>
                <c:formatCode>General</c:formatCode>
                <c:ptCount val="2"/>
                <c:pt idx="0">
                  <c:v>21561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C59-4661-9223-D80BD8CC542E}"/>
            </c:ext>
          </c:extLst>
        </c:ser>
        <c:ser>
          <c:idx val="16"/>
          <c:order val="16"/>
          <c:tx>
            <c:strRef>
              <c:f>堺市東区!$R$22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堺市東区!$S$22:$T$22</c:f>
              <c:numCache>
                <c:formatCode>General</c:formatCode>
                <c:ptCount val="2"/>
                <c:pt idx="0">
                  <c:v>1151841</c:v>
                </c:pt>
                <c:pt idx="1">
                  <c:v>6935707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C59-4661-9223-D80BD8CC542E}"/>
            </c:ext>
          </c:extLst>
        </c:ser>
        <c:ser>
          <c:idx val="17"/>
          <c:order val="17"/>
          <c:tx>
            <c:strRef>
              <c:f>堺市東区!$R$23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堺市東区!$S$23:$T$23</c:f>
              <c:numCache>
                <c:formatCode>General</c:formatCode>
                <c:ptCount val="2"/>
                <c:pt idx="0">
                  <c:v>112233213</c:v>
                </c:pt>
                <c:pt idx="1">
                  <c:v>163704198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C59-4661-9223-D80BD8CC542E}"/>
            </c:ext>
          </c:extLst>
        </c:ser>
        <c:ser>
          <c:idx val="18"/>
          <c:order val="18"/>
          <c:tx>
            <c:strRef>
              <c:f>堺市東区!$R$24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堺市東区!$S$24:$T$24</c:f>
              <c:numCache>
                <c:formatCode>General</c:formatCode>
                <c:ptCount val="2"/>
                <c:pt idx="0">
                  <c:v>275650008</c:v>
                </c:pt>
                <c:pt idx="1">
                  <c:v>609327670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C59-4661-9223-D80BD8CC542E}"/>
            </c:ext>
          </c:extLst>
        </c:ser>
        <c:ser>
          <c:idx val="19"/>
          <c:order val="19"/>
          <c:tx>
            <c:strRef>
              <c:f>堺市東区!$R$25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堺市東区!$S$25:$T$25</c:f>
              <c:numCache>
                <c:formatCode>General</c:formatCode>
                <c:ptCount val="2"/>
                <c:pt idx="0">
                  <c:v>24859465</c:v>
                </c:pt>
                <c:pt idx="1">
                  <c:v>34635223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C59-4661-9223-D80BD8CC542E}"/>
            </c:ext>
          </c:extLst>
        </c:ser>
        <c:ser>
          <c:idx val="20"/>
          <c:order val="20"/>
          <c:tx>
            <c:strRef>
              <c:f>堺市東区!$R$26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堺市東区!$S$26:$T$26</c:f>
              <c:numCache>
                <c:formatCode>General</c:formatCode>
                <c:ptCount val="2"/>
                <c:pt idx="0">
                  <c:v>151929174</c:v>
                </c:pt>
                <c:pt idx="1">
                  <c:v>190769365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C59-4661-9223-D80BD8CC542E}"/>
            </c:ext>
          </c:extLst>
        </c:ser>
        <c:ser>
          <c:idx val="21"/>
          <c:order val="21"/>
          <c:tx>
            <c:strRef>
              <c:f>堺市東区!$R$27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堺市東区!$S$27:$T$27</c:f>
              <c:numCache>
                <c:formatCode>General</c:formatCode>
                <c:ptCount val="2"/>
                <c:pt idx="0">
                  <c:v>66930</c:v>
                </c:pt>
                <c:pt idx="1">
                  <c:v>139086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C59-4661-9223-D80BD8CC5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1807488"/>
        <c:axId val="449052672"/>
      </c:barChart>
      <c:catAx>
        <c:axId val="47180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2672"/>
        <c:crosses val="autoZero"/>
        <c:auto val="1"/>
        <c:lblAlgn val="ctr"/>
        <c:lblOffset val="100"/>
        <c:noMultiLvlLbl val="0"/>
      </c:catAx>
      <c:valAx>
        <c:axId val="449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8074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堺市西区!$S$6:$T$6</c:f>
              <c:numCache>
                <c:formatCode>General</c:formatCode>
                <c:ptCount val="2"/>
                <c:pt idx="0">
                  <c:v>198538843</c:v>
                </c:pt>
                <c:pt idx="1">
                  <c:v>209048142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26A-8994-AFCDB127E631}"/>
            </c:ext>
          </c:extLst>
        </c:ser>
        <c:ser>
          <c:idx val="1"/>
          <c:order val="1"/>
          <c:tx>
            <c:strRef>
              <c:f>堺市西区!$R$7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堺市西区!$S$7:$T$7</c:f>
              <c:numCache>
                <c:formatCode>General</c:formatCode>
                <c:ptCount val="2"/>
                <c:pt idx="0">
                  <c:v>1412599502</c:v>
                </c:pt>
                <c:pt idx="1">
                  <c:v>857964084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45-426A-8994-AFCDB127E631}"/>
            </c:ext>
          </c:extLst>
        </c:ser>
        <c:ser>
          <c:idx val="2"/>
          <c:order val="2"/>
          <c:tx>
            <c:strRef>
              <c:f>堺市西区!$R$8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堺市西区!$S$8:$T$8</c:f>
              <c:numCache>
                <c:formatCode>General</c:formatCode>
                <c:ptCount val="2"/>
                <c:pt idx="0">
                  <c:v>118593849</c:v>
                </c:pt>
                <c:pt idx="1">
                  <c:v>113055173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45-426A-8994-AFCDB127E631}"/>
            </c:ext>
          </c:extLst>
        </c:ser>
        <c:ser>
          <c:idx val="3"/>
          <c:order val="3"/>
          <c:tx>
            <c:strRef>
              <c:f>堺市西区!$R$9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堺市西区!$S$9:$T$9</c:f>
              <c:numCache>
                <c:formatCode>General</c:formatCode>
                <c:ptCount val="2"/>
                <c:pt idx="0">
                  <c:v>531489564</c:v>
                </c:pt>
                <c:pt idx="1">
                  <c:v>646246014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45-426A-8994-AFCDB127E631}"/>
            </c:ext>
          </c:extLst>
        </c:ser>
        <c:ser>
          <c:idx val="4"/>
          <c:order val="4"/>
          <c:tx>
            <c:strRef>
              <c:f>堺市西区!$R$10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堺市西区!$S$10:$T$10</c:f>
              <c:numCache>
                <c:formatCode>General</c:formatCode>
                <c:ptCount val="2"/>
                <c:pt idx="0">
                  <c:v>186001146</c:v>
                </c:pt>
                <c:pt idx="1">
                  <c:v>364827496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45-426A-8994-AFCDB127E631}"/>
            </c:ext>
          </c:extLst>
        </c:ser>
        <c:ser>
          <c:idx val="5"/>
          <c:order val="5"/>
          <c:tx>
            <c:strRef>
              <c:f>堺市西区!$R$11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堺市西区!$S$11:$T$11</c:f>
              <c:numCache>
                <c:formatCode>General</c:formatCode>
                <c:ptCount val="2"/>
                <c:pt idx="0">
                  <c:v>393215670</c:v>
                </c:pt>
                <c:pt idx="1">
                  <c:v>706073230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45-426A-8994-AFCDB127E631}"/>
            </c:ext>
          </c:extLst>
        </c:ser>
        <c:ser>
          <c:idx val="6"/>
          <c:order val="6"/>
          <c:tx>
            <c:strRef>
              <c:f>堺市西区!$R$12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堺市西区!$S$12:$T$12</c:f>
              <c:numCache>
                <c:formatCode>General</c:formatCode>
                <c:ptCount val="2"/>
                <c:pt idx="0">
                  <c:v>318675159</c:v>
                </c:pt>
                <c:pt idx="1">
                  <c:v>466629417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45-426A-8994-AFCDB127E631}"/>
            </c:ext>
          </c:extLst>
        </c:ser>
        <c:ser>
          <c:idx val="7"/>
          <c:order val="7"/>
          <c:tx>
            <c:strRef>
              <c:f>堺市西区!$R$13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堺市西区!$S$13:$T$13</c:f>
              <c:numCache>
                <c:formatCode>General</c:formatCode>
                <c:ptCount val="2"/>
                <c:pt idx="0">
                  <c:v>22651970</c:v>
                </c:pt>
                <c:pt idx="1">
                  <c:v>41545751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045-426A-8994-AFCDB127E631}"/>
            </c:ext>
          </c:extLst>
        </c:ser>
        <c:ser>
          <c:idx val="8"/>
          <c:order val="8"/>
          <c:tx>
            <c:strRef>
              <c:f>堺市西区!$R$14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堺市西区!$S$14:$T$14</c:f>
              <c:numCache>
                <c:formatCode>General</c:formatCode>
                <c:ptCount val="2"/>
                <c:pt idx="0">
                  <c:v>1625411942</c:v>
                </c:pt>
                <c:pt idx="1">
                  <c:v>1822569702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045-426A-8994-AFCDB127E631}"/>
            </c:ext>
          </c:extLst>
        </c:ser>
        <c:ser>
          <c:idx val="9"/>
          <c:order val="9"/>
          <c:tx>
            <c:strRef>
              <c:f>堺市西区!$R$15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堺市西区!$S$15:$T$15</c:f>
              <c:numCache>
                <c:formatCode>General</c:formatCode>
                <c:ptCount val="2"/>
                <c:pt idx="0">
                  <c:v>728262159</c:v>
                </c:pt>
                <c:pt idx="1">
                  <c:v>577421234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045-426A-8994-AFCDB127E631}"/>
            </c:ext>
          </c:extLst>
        </c:ser>
        <c:ser>
          <c:idx val="10"/>
          <c:order val="10"/>
          <c:tx>
            <c:strRef>
              <c:f>堺市西区!$R$16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堺市西区!$S$16:$T$16</c:f>
              <c:numCache>
                <c:formatCode>General</c:formatCode>
                <c:ptCount val="2"/>
                <c:pt idx="0">
                  <c:v>573056173</c:v>
                </c:pt>
                <c:pt idx="1">
                  <c:v>759525283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045-426A-8994-AFCDB127E631}"/>
            </c:ext>
          </c:extLst>
        </c:ser>
        <c:ser>
          <c:idx val="11"/>
          <c:order val="11"/>
          <c:tx>
            <c:strRef>
              <c:f>堺市西区!$R$17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堺市西区!$S$17:$T$17</c:f>
              <c:numCache>
                <c:formatCode>General</c:formatCode>
                <c:ptCount val="2"/>
                <c:pt idx="0">
                  <c:v>132709297</c:v>
                </c:pt>
                <c:pt idx="1">
                  <c:v>164169493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045-426A-8994-AFCDB127E631}"/>
            </c:ext>
          </c:extLst>
        </c:ser>
        <c:ser>
          <c:idx val="12"/>
          <c:order val="12"/>
          <c:tx>
            <c:strRef>
              <c:f>堺市西区!$R$18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堺市西区!$S$18:$T$18</c:f>
              <c:numCache>
                <c:formatCode>General</c:formatCode>
                <c:ptCount val="2"/>
                <c:pt idx="0">
                  <c:v>802844737</c:v>
                </c:pt>
                <c:pt idx="1">
                  <c:v>1772486035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045-426A-8994-AFCDB127E631}"/>
            </c:ext>
          </c:extLst>
        </c:ser>
        <c:ser>
          <c:idx val="13"/>
          <c:order val="13"/>
          <c:tx>
            <c:strRef>
              <c:f>堺市西区!$R$19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堺市西区!$S$19:$T$19</c:f>
              <c:numCache>
                <c:formatCode>General</c:formatCode>
                <c:ptCount val="2"/>
                <c:pt idx="0">
                  <c:v>776629213</c:v>
                </c:pt>
                <c:pt idx="1">
                  <c:v>455546450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045-426A-8994-AFCDB127E631}"/>
            </c:ext>
          </c:extLst>
        </c:ser>
        <c:ser>
          <c:idx val="14"/>
          <c:order val="14"/>
          <c:tx>
            <c:strRef>
              <c:f>堺市西区!$R$20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045-426A-8994-AFCDB127E631}"/>
            </c:ext>
          </c:extLst>
        </c:ser>
        <c:ser>
          <c:idx val="15"/>
          <c:order val="15"/>
          <c:tx>
            <c:strRef>
              <c:f>堺市西区!$R$21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堺市西区!$S$21:$T$21</c:f>
              <c:numCache>
                <c:formatCode>General</c:formatCode>
                <c:ptCount val="2"/>
                <c:pt idx="0">
                  <c:v>3116</c:v>
                </c:pt>
                <c:pt idx="1">
                  <c:v>19337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045-426A-8994-AFCDB127E631}"/>
            </c:ext>
          </c:extLst>
        </c:ser>
        <c:ser>
          <c:idx val="16"/>
          <c:order val="16"/>
          <c:tx>
            <c:strRef>
              <c:f>堺市西区!$R$22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堺市西区!$S$22:$T$22</c:f>
              <c:numCache>
                <c:formatCode>General</c:formatCode>
                <c:ptCount val="2"/>
                <c:pt idx="0">
                  <c:v>1709875</c:v>
                </c:pt>
                <c:pt idx="1">
                  <c:v>1325747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045-426A-8994-AFCDB127E631}"/>
            </c:ext>
          </c:extLst>
        </c:ser>
        <c:ser>
          <c:idx val="17"/>
          <c:order val="17"/>
          <c:tx>
            <c:strRef>
              <c:f>堺市西区!$R$23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堺市西区!$S$23:$T$23</c:f>
              <c:numCache>
                <c:formatCode>General</c:formatCode>
                <c:ptCount val="2"/>
                <c:pt idx="0">
                  <c:v>134077302</c:v>
                </c:pt>
                <c:pt idx="1">
                  <c:v>223974313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045-426A-8994-AFCDB127E631}"/>
            </c:ext>
          </c:extLst>
        </c:ser>
        <c:ser>
          <c:idx val="18"/>
          <c:order val="18"/>
          <c:tx>
            <c:strRef>
              <c:f>堺市西区!$R$24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堺市西区!$S$24:$T$24</c:f>
              <c:numCache>
                <c:formatCode>General</c:formatCode>
                <c:ptCount val="2"/>
                <c:pt idx="0">
                  <c:v>335617352</c:v>
                </c:pt>
                <c:pt idx="1">
                  <c:v>886589297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045-426A-8994-AFCDB127E631}"/>
            </c:ext>
          </c:extLst>
        </c:ser>
        <c:ser>
          <c:idx val="19"/>
          <c:order val="19"/>
          <c:tx>
            <c:strRef>
              <c:f>堺市西区!$R$25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堺市西区!$S$25:$T$25</c:f>
              <c:numCache>
                <c:formatCode>General</c:formatCode>
                <c:ptCount val="2"/>
                <c:pt idx="0">
                  <c:v>30265010</c:v>
                </c:pt>
                <c:pt idx="1">
                  <c:v>56800133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045-426A-8994-AFCDB127E631}"/>
            </c:ext>
          </c:extLst>
        </c:ser>
        <c:ser>
          <c:idx val="20"/>
          <c:order val="20"/>
          <c:tx>
            <c:strRef>
              <c:f>堺市西区!$R$26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堺市西区!$S$26:$T$26</c:f>
              <c:numCache>
                <c:formatCode>General</c:formatCode>
                <c:ptCount val="2"/>
                <c:pt idx="0">
                  <c:v>185248227</c:v>
                </c:pt>
                <c:pt idx="1">
                  <c:v>202468306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045-426A-8994-AFCDB127E631}"/>
            </c:ext>
          </c:extLst>
        </c:ser>
        <c:ser>
          <c:idx val="21"/>
          <c:order val="21"/>
          <c:tx>
            <c:strRef>
              <c:f>堺市西区!$R$27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堺市西区!$S$27:$T$27</c:f>
              <c:numCache>
                <c:formatCode>General</c:formatCode>
                <c:ptCount val="2"/>
                <c:pt idx="0">
                  <c:v>227564</c:v>
                </c:pt>
                <c:pt idx="1">
                  <c:v>335781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045-426A-8994-AFCDB127E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2679936"/>
        <c:axId val="449056128"/>
      </c:barChart>
      <c:catAx>
        <c:axId val="47267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6128"/>
        <c:crosses val="autoZero"/>
        <c:auto val="1"/>
        <c:lblAlgn val="ctr"/>
        <c:lblOffset val="100"/>
        <c:noMultiLvlLbl val="0"/>
      </c:catAx>
      <c:valAx>
        <c:axId val="4490561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26799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堺市南区!$S$6:$T$6</c:f>
              <c:numCache>
                <c:formatCode>General</c:formatCode>
                <c:ptCount val="2"/>
                <c:pt idx="0">
                  <c:v>194004994</c:v>
                </c:pt>
                <c:pt idx="1">
                  <c:v>211971418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4-49B1-A939-89E8325E3E09}"/>
            </c:ext>
          </c:extLst>
        </c:ser>
        <c:ser>
          <c:idx val="1"/>
          <c:order val="1"/>
          <c:tx>
            <c:strRef>
              <c:f>堺市南区!$R$7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堺市南区!$S$7:$T$7</c:f>
              <c:numCache>
                <c:formatCode>General</c:formatCode>
                <c:ptCount val="2"/>
                <c:pt idx="0">
                  <c:v>1869425200</c:v>
                </c:pt>
                <c:pt idx="1">
                  <c:v>1418129466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D4-49B1-A939-89E8325E3E09}"/>
            </c:ext>
          </c:extLst>
        </c:ser>
        <c:ser>
          <c:idx val="2"/>
          <c:order val="2"/>
          <c:tx>
            <c:strRef>
              <c:f>堺市南区!$R$8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堺市南区!$S$8:$T$8</c:f>
              <c:numCache>
                <c:formatCode>General</c:formatCode>
                <c:ptCount val="2"/>
                <c:pt idx="0">
                  <c:v>156277675</c:v>
                </c:pt>
                <c:pt idx="1">
                  <c:v>172992024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D4-49B1-A939-89E8325E3E09}"/>
            </c:ext>
          </c:extLst>
        </c:ser>
        <c:ser>
          <c:idx val="3"/>
          <c:order val="3"/>
          <c:tx>
            <c:strRef>
              <c:f>堺市南区!$R$9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堺市南区!$S$9:$T$9</c:f>
              <c:numCache>
                <c:formatCode>General</c:formatCode>
                <c:ptCount val="2"/>
                <c:pt idx="0">
                  <c:v>769404942</c:v>
                </c:pt>
                <c:pt idx="1">
                  <c:v>805502780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D4-49B1-A939-89E8325E3E09}"/>
            </c:ext>
          </c:extLst>
        </c:ser>
        <c:ser>
          <c:idx val="4"/>
          <c:order val="4"/>
          <c:tx>
            <c:strRef>
              <c:f>堺市南区!$R$10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堺市南区!$S$10:$T$10</c:f>
              <c:numCache>
                <c:formatCode>General</c:formatCode>
                <c:ptCount val="2"/>
                <c:pt idx="0">
                  <c:v>299810480</c:v>
                </c:pt>
                <c:pt idx="1">
                  <c:v>568356472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D4-49B1-A939-89E8325E3E09}"/>
            </c:ext>
          </c:extLst>
        </c:ser>
        <c:ser>
          <c:idx val="5"/>
          <c:order val="5"/>
          <c:tx>
            <c:strRef>
              <c:f>堺市南区!$R$11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堺市南区!$S$11:$T$11</c:f>
              <c:numCache>
                <c:formatCode>General</c:formatCode>
                <c:ptCount val="2"/>
                <c:pt idx="0">
                  <c:v>538723758</c:v>
                </c:pt>
                <c:pt idx="1">
                  <c:v>811319102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D4-49B1-A939-89E8325E3E09}"/>
            </c:ext>
          </c:extLst>
        </c:ser>
        <c:ser>
          <c:idx val="6"/>
          <c:order val="6"/>
          <c:tx>
            <c:strRef>
              <c:f>堺市南区!$R$12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堺市南区!$S$12:$T$12</c:f>
              <c:numCache>
                <c:formatCode>General</c:formatCode>
                <c:ptCount val="2"/>
                <c:pt idx="0">
                  <c:v>446536169</c:v>
                </c:pt>
                <c:pt idx="1">
                  <c:v>542570047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D4-49B1-A939-89E8325E3E09}"/>
            </c:ext>
          </c:extLst>
        </c:ser>
        <c:ser>
          <c:idx val="7"/>
          <c:order val="7"/>
          <c:tx>
            <c:strRef>
              <c:f>堺市南区!$R$13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堺市南区!$S$13:$T$13</c:f>
              <c:numCache>
                <c:formatCode>General</c:formatCode>
                <c:ptCount val="2"/>
                <c:pt idx="0">
                  <c:v>23090247</c:v>
                </c:pt>
                <c:pt idx="1">
                  <c:v>41111383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D4-49B1-A939-89E8325E3E09}"/>
            </c:ext>
          </c:extLst>
        </c:ser>
        <c:ser>
          <c:idx val="8"/>
          <c:order val="8"/>
          <c:tx>
            <c:strRef>
              <c:f>堺市南区!$R$14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堺市南区!$S$14:$T$14</c:f>
              <c:numCache>
                <c:formatCode>General</c:formatCode>
                <c:ptCount val="2"/>
                <c:pt idx="0">
                  <c:v>2484933334</c:v>
                </c:pt>
                <c:pt idx="1">
                  <c:v>2490644416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DD4-49B1-A939-89E8325E3E09}"/>
            </c:ext>
          </c:extLst>
        </c:ser>
        <c:ser>
          <c:idx val="9"/>
          <c:order val="9"/>
          <c:tx>
            <c:strRef>
              <c:f>堺市南区!$R$15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堺市南区!$S$15:$T$15</c:f>
              <c:numCache>
                <c:formatCode>General</c:formatCode>
                <c:ptCount val="2"/>
                <c:pt idx="0">
                  <c:v>873362770</c:v>
                </c:pt>
                <c:pt idx="1">
                  <c:v>666021501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DD4-49B1-A939-89E8325E3E09}"/>
            </c:ext>
          </c:extLst>
        </c:ser>
        <c:ser>
          <c:idx val="10"/>
          <c:order val="10"/>
          <c:tx>
            <c:strRef>
              <c:f>堺市南区!$R$16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堺市南区!$S$16:$T$16</c:f>
              <c:numCache>
                <c:formatCode>General</c:formatCode>
                <c:ptCount val="2"/>
                <c:pt idx="0">
                  <c:v>814014181</c:v>
                </c:pt>
                <c:pt idx="1">
                  <c:v>932663388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DD4-49B1-A939-89E8325E3E09}"/>
            </c:ext>
          </c:extLst>
        </c:ser>
        <c:ser>
          <c:idx val="11"/>
          <c:order val="11"/>
          <c:tx>
            <c:strRef>
              <c:f>堺市南区!$R$17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堺市南区!$S$17:$T$17</c:f>
              <c:numCache>
                <c:formatCode>General</c:formatCode>
                <c:ptCount val="2"/>
                <c:pt idx="0">
                  <c:v>204439423</c:v>
                </c:pt>
                <c:pt idx="1">
                  <c:v>244479888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DD4-49B1-A939-89E8325E3E09}"/>
            </c:ext>
          </c:extLst>
        </c:ser>
        <c:ser>
          <c:idx val="12"/>
          <c:order val="12"/>
          <c:tx>
            <c:strRef>
              <c:f>堺市南区!$R$18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堺市南区!$S$18:$T$18</c:f>
              <c:numCache>
                <c:formatCode>General</c:formatCode>
                <c:ptCount val="2"/>
                <c:pt idx="0">
                  <c:v>1033890993</c:v>
                </c:pt>
                <c:pt idx="1">
                  <c:v>2334895158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DD4-49B1-A939-89E8325E3E09}"/>
            </c:ext>
          </c:extLst>
        </c:ser>
        <c:ser>
          <c:idx val="13"/>
          <c:order val="13"/>
          <c:tx>
            <c:strRef>
              <c:f>堺市南区!$R$19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堺市南区!$S$19:$T$19</c:f>
              <c:numCache>
                <c:formatCode>General</c:formatCode>
                <c:ptCount val="2"/>
                <c:pt idx="0">
                  <c:v>898221725</c:v>
                </c:pt>
                <c:pt idx="1">
                  <c:v>721811490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D4-49B1-A939-89E8325E3E09}"/>
            </c:ext>
          </c:extLst>
        </c:ser>
        <c:ser>
          <c:idx val="14"/>
          <c:order val="14"/>
          <c:tx>
            <c:strRef>
              <c:f>堺市南区!$R$20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堺市南区!$S$20:$T$20</c:f>
              <c:numCache>
                <c:formatCode>General</c:formatCode>
                <c:ptCount val="2"/>
                <c:pt idx="0">
                  <c:v>6834</c:v>
                </c:pt>
                <c:pt idx="1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DD4-49B1-A939-89E8325E3E09}"/>
            </c:ext>
          </c:extLst>
        </c:ser>
        <c:ser>
          <c:idx val="15"/>
          <c:order val="15"/>
          <c:tx>
            <c:strRef>
              <c:f>堺市南区!$R$21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DD4-49B1-A939-89E8325E3E09}"/>
            </c:ext>
          </c:extLst>
        </c:ser>
        <c:ser>
          <c:idx val="16"/>
          <c:order val="16"/>
          <c:tx>
            <c:strRef>
              <c:f>堺市南区!$R$22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堺市南区!$S$22:$T$22</c:f>
              <c:numCache>
                <c:formatCode>General</c:formatCode>
                <c:ptCount val="2"/>
                <c:pt idx="0">
                  <c:v>7301078</c:v>
                </c:pt>
                <c:pt idx="1">
                  <c:v>4615216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DD4-49B1-A939-89E8325E3E09}"/>
            </c:ext>
          </c:extLst>
        </c:ser>
        <c:ser>
          <c:idx val="17"/>
          <c:order val="17"/>
          <c:tx>
            <c:strRef>
              <c:f>堺市南区!$R$23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堺市南区!$S$23:$T$23</c:f>
              <c:numCache>
                <c:formatCode>General</c:formatCode>
                <c:ptCount val="2"/>
                <c:pt idx="0">
                  <c:v>196860836</c:v>
                </c:pt>
                <c:pt idx="1">
                  <c:v>259624230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DD4-49B1-A939-89E8325E3E09}"/>
            </c:ext>
          </c:extLst>
        </c:ser>
        <c:ser>
          <c:idx val="18"/>
          <c:order val="18"/>
          <c:tx>
            <c:strRef>
              <c:f>堺市南区!$R$24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堺市南区!$S$24:$T$24</c:f>
              <c:numCache>
                <c:formatCode>General</c:formatCode>
                <c:ptCount val="2"/>
                <c:pt idx="0">
                  <c:v>475461839</c:v>
                </c:pt>
                <c:pt idx="1">
                  <c:v>996281810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DD4-49B1-A939-89E8325E3E09}"/>
            </c:ext>
          </c:extLst>
        </c:ser>
        <c:ser>
          <c:idx val="19"/>
          <c:order val="19"/>
          <c:tx>
            <c:strRef>
              <c:f>堺市南区!$R$25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堺市南区!$S$25:$T$25</c:f>
              <c:numCache>
                <c:formatCode>General</c:formatCode>
                <c:ptCount val="2"/>
                <c:pt idx="0">
                  <c:v>46061927</c:v>
                </c:pt>
                <c:pt idx="1">
                  <c:v>55252582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DD4-49B1-A939-89E8325E3E09}"/>
            </c:ext>
          </c:extLst>
        </c:ser>
        <c:ser>
          <c:idx val="20"/>
          <c:order val="20"/>
          <c:tx>
            <c:strRef>
              <c:f>堺市南区!$R$26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堺市南区!$S$26:$T$26</c:f>
              <c:numCache>
                <c:formatCode>General</c:formatCode>
                <c:ptCount val="2"/>
                <c:pt idx="0">
                  <c:v>300429202</c:v>
                </c:pt>
                <c:pt idx="1">
                  <c:v>326029819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DD4-49B1-A939-89E8325E3E09}"/>
            </c:ext>
          </c:extLst>
        </c:ser>
        <c:ser>
          <c:idx val="21"/>
          <c:order val="21"/>
          <c:tx>
            <c:strRef>
              <c:f>堺市南区!$R$27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堺市南区!$S$27:$T$27</c:f>
              <c:numCache>
                <c:formatCode>General</c:formatCode>
                <c:ptCount val="2"/>
                <c:pt idx="0">
                  <c:v>682873</c:v>
                </c:pt>
                <c:pt idx="1">
                  <c:v>1850794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DD4-49B1-A939-89E8325E3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516992"/>
        <c:axId val="449058432"/>
      </c:barChart>
      <c:catAx>
        <c:axId val="47451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8432"/>
        <c:crosses val="autoZero"/>
        <c:auto val="1"/>
        <c:lblAlgn val="ctr"/>
        <c:lblOffset val="100"/>
        <c:noMultiLvlLbl val="0"/>
      </c:catAx>
      <c:valAx>
        <c:axId val="449058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51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堺市北区!$S$6:$T$6</c:f>
              <c:numCache>
                <c:formatCode>General</c:formatCode>
                <c:ptCount val="2"/>
                <c:pt idx="0">
                  <c:v>167511286</c:v>
                </c:pt>
                <c:pt idx="1">
                  <c:v>192028781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E8-4784-807F-5B39B5ED9D16}"/>
            </c:ext>
          </c:extLst>
        </c:ser>
        <c:ser>
          <c:idx val="1"/>
          <c:order val="1"/>
          <c:tx>
            <c:strRef>
              <c:f>堺市北区!$R$7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堺市北区!$S$7:$T$7</c:f>
              <c:numCache>
                <c:formatCode>General</c:formatCode>
                <c:ptCount val="2"/>
                <c:pt idx="0">
                  <c:v>1530338478</c:v>
                </c:pt>
                <c:pt idx="1">
                  <c:v>995429118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8-4784-807F-5B39B5ED9D16}"/>
            </c:ext>
          </c:extLst>
        </c:ser>
        <c:ser>
          <c:idx val="2"/>
          <c:order val="2"/>
          <c:tx>
            <c:strRef>
              <c:f>堺市北区!$R$8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堺市北区!$S$8:$T$8</c:f>
              <c:numCache>
                <c:formatCode>General</c:formatCode>
                <c:ptCount val="2"/>
                <c:pt idx="0">
                  <c:v>91992968</c:v>
                </c:pt>
                <c:pt idx="1">
                  <c:v>121394991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E8-4784-807F-5B39B5ED9D16}"/>
            </c:ext>
          </c:extLst>
        </c:ser>
        <c:ser>
          <c:idx val="3"/>
          <c:order val="3"/>
          <c:tx>
            <c:strRef>
              <c:f>堺市北区!$R$9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堺市北区!$S$9:$T$9</c:f>
              <c:numCache>
                <c:formatCode>General</c:formatCode>
                <c:ptCount val="2"/>
                <c:pt idx="0">
                  <c:v>545263354</c:v>
                </c:pt>
                <c:pt idx="1">
                  <c:v>706280848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E8-4784-807F-5B39B5ED9D16}"/>
            </c:ext>
          </c:extLst>
        </c:ser>
        <c:ser>
          <c:idx val="4"/>
          <c:order val="4"/>
          <c:tx>
            <c:strRef>
              <c:f>堺市北区!$R$10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堺市北区!$S$10:$T$10</c:f>
              <c:numCache>
                <c:formatCode>General</c:formatCode>
                <c:ptCount val="2"/>
                <c:pt idx="0">
                  <c:v>206137533</c:v>
                </c:pt>
                <c:pt idx="1">
                  <c:v>455453780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E8-4784-807F-5B39B5ED9D16}"/>
            </c:ext>
          </c:extLst>
        </c:ser>
        <c:ser>
          <c:idx val="5"/>
          <c:order val="5"/>
          <c:tx>
            <c:strRef>
              <c:f>堺市北区!$R$11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堺市北区!$S$11:$T$11</c:f>
              <c:numCache>
                <c:formatCode>General</c:formatCode>
                <c:ptCount val="2"/>
                <c:pt idx="0">
                  <c:v>406127063</c:v>
                </c:pt>
                <c:pt idx="1">
                  <c:v>749480519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3E8-4784-807F-5B39B5ED9D16}"/>
            </c:ext>
          </c:extLst>
        </c:ser>
        <c:ser>
          <c:idx val="6"/>
          <c:order val="6"/>
          <c:tx>
            <c:strRef>
              <c:f>堺市北区!$R$12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堺市北区!$S$12:$T$12</c:f>
              <c:numCache>
                <c:formatCode>General</c:formatCode>
                <c:ptCount val="2"/>
                <c:pt idx="0">
                  <c:v>350908357</c:v>
                </c:pt>
                <c:pt idx="1">
                  <c:v>512265118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E8-4784-807F-5B39B5ED9D16}"/>
            </c:ext>
          </c:extLst>
        </c:ser>
        <c:ser>
          <c:idx val="7"/>
          <c:order val="7"/>
          <c:tx>
            <c:strRef>
              <c:f>堺市北区!$R$13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堺市北区!$S$13:$T$13</c:f>
              <c:numCache>
                <c:formatCode>General</c:formatCode>
                <c:ptCount val="2"/>
                <c:pt idx="0">
                  <c:v>21433369</c:v>
                </c:pt>
                <c:pt idx="1">
                  <c:v>35587030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E8-4784-807F-5B39B5ED9D16}"/>
            </c:ext>
          </c:extLst>
        </c:ser>
        <c:ser>
          <c:idx val="8"/>
          <c:order val="8"/>
          <c:tx>
            <c:strRef>
              <c:f>堺市北区!$R$14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堺市北区!$S$14:$T$14</c:f>
              <c:numCache>
                <c:formatCode>General</c:formatCode>
                <c:ptCount val="2"/>
                <c:pt idx="0">
                  <c:v>1640460219</c:v>
                </c:pt>
                <c:pt idx="1">
                  <c:v>2146861576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3E8-4784-807F-5B39B5ED9D16}"/>
            </c:ext>
          </c:extLst>
        </c:ser>
        <c:ser>
          <c:idx val="9"/>
          <c:order val="9"/>
          <c:tx>
            <c:strRef>
              <c:f>堺市北区!$R$15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堺市北区!$S$15:$T$15</c:f>
              <c:numCache>
                <c:formatCode>General</c:formatCode>
                <c:ptCount val="2"/>
                <c:pt idx="0">
                  <c:v>715291291</c:v>
                </c:pt>
                <c:pt idx="1">
                  <c:v>760814600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3E8-4784-807F-5B39B5ED9D16}"/>
            </c:ext>
          </c:extLst>
        </c:ser>
        <c:ser>
          <c:idx val="10"/>
          <c:order val="10"/>
          <c:tx>
            <c:strRef>
              <c:f>堺市北区!$R$16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堺市北区!$S$16:$T$16</c:f>
              <c:numCache>
                <c:formatCode>General</c:formatCode>
                <c:ptCount val="2"/>
                <c:pt idx="0">
                  <c:v>671612400</c:v>
                </c:pt>
                <c:pt idx="1">
                  <c:v>936774942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E8-4784-807F-5B39B5ED9D16}"/>
            </c:ext>
          </c:extLst>
        </c:ser>
        <c:ser>
          <c:idx val="11"/>
          <c:order val="11"/>
          <c:tx>
            <c:strRef>
              <c:f>堺市北区!$R$17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堺市北区!$S$17:$T$17</c:f>
              <c:numCache>
                <c:formatCode>General</c:formatCode>
                <c:ptCount val="2"/>
                <c:pt idx="0">
                  <c:v>154829416</c:v>
                </c:pt>
                <c:pt idx="1">
                  <c:v>224108605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3E8-4784-807F-5B39B5ED9D16}"/>
            </c:ext>
          </c:extLst>
        </c:ser>
        <c:ser>
          <c:idx val="12"/>
          <c:order val="12"/>
          <c:tx>
            <c:strRef>
              <c:f>堺市北区!$R$18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堺市北区!$S$18:$T$18</c:f>
              <c:numCache>
                <c:formatCode>General</c:formatCode>
                <c:ptCount val="2"/>
                <c:pt idx="0">
                  <c:v>810851278</c:v>
                </c:pt>
                <c:pt idx="1">
                  <c:v>2125058353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3E8-4784-807F-5B39B5ED9D16}"/>
            </c:ext>
          </c:extLst>
        </c:ser>
        <c:ser>
          <c:idx val="13"/>
          <c:order val="13"/>
          <c:tx>
            <c:strRef>
              <c:f>堺市北区!$R$19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堺市北区!$S$19:$T$19</c:f>
              <c:numCache>
                <c:formatCode>General</c:formatCode>
                <c:ptCount val="2"/>
                <c:pt idx="0">
                  <c:v>955589813</c:v>
                </c:pt>
                <c:pt idx="1">
                  <c:v>720588448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E8-4784-807F-5B39B5ED9D16}"/>
            </c:ext>
          </c:extLst>
        </c:ser>
        <c:ser>
          <c:idx val="14"/>
          <c:order val="14"/>
          <c:tx>
            <c:strRef>
              <c:f>堺市北区!$R$20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162652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E8-4784-807F-5B39B5ED9D16}"/>
            </c:ext>
          </c:extLst>
        </c:ser>
        <c:ser>
          <c:idx val="15"/>
          <c:order val="15"/>
          <c:tx>
            <c:strRef>
              <c:f>堺市北区!$R$21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堺市北区!$S$21:$T$21</c:f>
              <c:numCache>
                <c:formatCode>General</c:formatCode>
                <c:ptCount val="2"/>
                <c:pt idx="0">
                  <c:v>1509</c:v>
                </c:pt>
                <c:pt idx="1">
                  <c:v>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3E8-4784-807F-5B39B5ED9D16}"/>
            </c:ext>
          </c:extLst>
        </c:ser>
        <c:ser>
          <c:idx val="16"/>
          <c:order val="16"/>
          <c:tx>
            <c:strRef>
              <c:f>堺市北区!$R$22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堺市北区!$S$22:$T$22</c:f>
              <c:numCache>
                <c:formatCode>General</c:formatCode>
                <c:ptCount val="2"/>
                <c:pt idx="0">
                  <c:v>5306532</c:v>
                </c:pt>
                <c:pt idx="1">
                  <c:v>5312924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3E8-4784-807F-5B39B5ED9D16}"/>
            </c:ext>
          </c:extLst>
        </c:ser>
        <c:ser>
          <c:idx val="17"/>
          <c:order val="17"/>
          <c:tx>
            <c:strRef>
              <c:f>堺市北区!$R$23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堺市北区!$S$23:$T$23</c:f>
              <c:numCache>
                <c:formatCode>General</c:formatCode>
                <c:ptCount val="2"/>
                <c:pt idx="0">
                  <c:v>156632897</c:v>
                </c:pt>
                <c:pt idx="1">
                  <c:v>293979352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3E8-4784-807F-5B39B5ED9D16}"/>
            </c:ext>
          </c:extLst>
        </c:ser>
        <c:ser>
          <c:idx val="18"/>
          <c:order val="18"/>
          <c:tx>
            <c:strRef>
              <c:f>堺市北区!$R$24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堺市北区!$S$24:$T$24</c:f>
              <c:numCache>
                <c:formatCode>General</c:formatCode>
                <c:ptCount val="2"/>
                <c:pt idx="0">
                  <c:v>392364493</c:v>
                </c:pt>
                <c:pt idx="1">
                  <c:v>982574775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3E8-4784-807F-5B39B5ED9D16}"/>
            </c:ext>
          </c:extLst>
        </c:ser>
        <c:ser>
          <c:idx val="19"/>
          <c:order val="19"/>
          <c:tx>
            <c:strRef>
              <c:f>堺市北区!$R$25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堺市北区!$S$25:$T$25</c:f>
              <c:numCache>
                <c:formatCode>General</c:formatCode>
                <c:ptCount val="2"/>
                <c:pt idx="0">
                  <c:v>37262411</c:v>
                </c:pt>
                <c:pt idx="1">
                  <c:v>65676740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E8-4784-807F-5B39B5ED9D16}"/>
            </c:ext>
          </c:extLst>
        </c:ser>
        <c:ser>
          <c:idx val="20"/>
          <c:order val="20"/>
          <c:tx>
            <c:strRef>
              <c:f>堺市北区!$R$26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堺市北区!$S$26:$T$26</c:f>
              <c:numCache>
                <c:formatCode>General</c:formatCode>
                <c:ptCount val="2"/>
                <c:pt idx="0">
                  <c:v>219893650</c:v>
                </c:pt>
                <c:pt idx="1">
                  <c:v>287494594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3E8-4784-807F-5B39B5ED9D16}"/>
            </c:ext>
          </c:extLst>
        </c:ser>
        <c:ser>
          <c:idx val="21"/>
          <c:order val="21"/>
          <c:tx>
            <c:strRef>
              <c:f>堺市北区!$R$27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堺市北区!$S$27:$T$27</c:f>
              <c:numCache>
                <c:formatCode>General</c:formatCode>
                <c:ptCount val="2"/>
                <c:pt idx="0">
                  <c:v>151143</c:v>
                </c:pt>
                <c:pt idx="1">
                  <c:v>133426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3E8-4784-807F-5B39B5ED9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877440"/>
        <c:axId val="390029888"/>
      </c:barChart>
      <c:catAx>
        <c:axId val="47487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29888"/>
        <c:crosses val="autoZero"/>
        <c:auto val="1"/>
        <c:lblAlgn val="ctr"/>
        <c:lblOffset val="100"/>
        <c:noMultiLvlLbl val="0"/>
      </c:catAx>
      <c:valAx>
        <c:axId val="3900298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877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堺市美原区!$S$6:$T$6</c:f>
              <c:numCache>
                <c:formatCode>General</c:formatCode>
                <c:ptCount val="2"/>
                <c:pt idx="0">
                  <c:v>48035325</c:v>
                </c:pt>
                <c:pt idx="1">
                  <c:v>64566761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7-43C0-94FC-837407909511}"/>
            </c:ext>
          </c:extLst>
        </c:ser>
        <c:ser>
          <c:idx val="1"/>
          <c:order val="1"/>
          <c:tx>
            <c:strRef>
              <c:f>堺市美原区!$R$7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堺市美原区!$S$7:$T$7</c:f>
              <c:numCache>
                <c:formatCode>General</c:formatCode>
                <c:ptCount val="2"/>
                <c:pt idx="0">
                  <c:v>512843152</c:v>
                </c:pt>
                <c:pt idx="1">
                  <c:v>320404888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27-43C0-94FC-837407909511}"/>
            </c:ext>
          </c:extLst>
        </c:ser>
        <c:ser>
          <c:idx val="2"/>
          <c:order val="2"/>
          <c:tx>
            <c:strRef>
              <c:f>堺市美原区!$R$8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堺市美原区!$S$8:$T$8</c:f>
              <c:numCache>
                <c:formatCode>General</c:formatCode>
                <c:ptCount val="2"/>
                <c:pt idx="0">
                  <c:v>50189449</c:v>
                </c:pt>
                <c:pt idx="1">
                  <c:v>32756555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27-43C0-94FC-837407909511}"/>
            </c:ext>
          </c:extLst>
        </c:ser>
        <c:ser>
          <c:idx val="3"/>
          <c:order val="3"/>
          <c:tx>
            <c:strRef>
              <c:f>堺市美原区!$R$9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堺市美原区!$S$9:$T$9</c:f>
              <c:numCache>
                <c:formatCode>General</c:formatCode>
                <c:ptCount val="2"/>
                <c:pt idx="0">
                  <c:v>197640636</c:v>
                </c:pt>
                <c:pt idx="1">
                  <c:v>231775969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27-43C0-94FC-837407909511}"/>
            </c:ext>
          </c:extLst>
        </c:ser>
        <c:ser>
          <c:idx val="4"/>
          <c:order val="4"/>
          <c:tx>
            <c:strRef>
              <c:f>堺市美原区!$R$10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堺市美原区!$S$10:$T$10</c:f>
              <c:numCache>
                <c:formatCode>General</c:formatCode>
                <c:ptCount val="2"/>
                <c:pt idx="0">
                  <c:v>68667704</c:v>
                </c:pt>
                <c:pt idx="1">
                  <c:v>102096041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27-43C0-94FC-837407909511}"/>
            </c:ext>
          </c:extLst>
        </c:ser>
        <c:ser>
          <c:idx val="5"/>
          <c:order val="5"/>
          <c:tx>
            <c:strRef>
              <c:f>堺市美原区!$R$11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堺市美原区!$S$11:$T$11</c:f>
              <c:numCache>
                <c:formatCode>General</c:formatCode>
                <c:ptCount val="2"/>
                <c:pt idx="0">
                  <c:v>158667685</c:v>
                </c:pt>
                <c:pt idx="1">
                  <c:v>203708800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27-43C0-94FC-837407909511}"/>
            </c:ext>
          </c:extLst>
        </c:ser>
        <c:ser>
          <c:idx val="6"/>
          <c:order val="6"/>
          <c:tx>
            <c:strRef>
              <c:f>堺市美原区!$R$12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堺市美原区!$S$12:$T$12</c:f>
              <c:numCache>
                <c:formatCode>General</c:formatCode>
                <c:ptCount val="2"/>
                <c:pt idx="0">
                  <c:v>102569544</c:v>
                </c:pt>
                <c:pt idx="1">
                  <c:v>131519852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7-43C0-94FC-837407909511}"/>
            </c:ext>
          </c:extLst>
        </c:ser>
        <c:ser>
          <c:idx val="7"/>
          <c:order val="7"/>
          <c:tx>
            <c:strRef>
              <c:f>堺市美原区!$R$13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堺市美原区!$S$13:$T$13</c:f>
              <c:numCache>
                <c:formatCode>General</c:formatCode>
                <c:ptCount val="2"/>
                <c:pt idx="0">
                  <c:v>7495182</c:v>
                </c:pt>
                <c:pt idx="1">
                  <c:v>13208153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27-43C0-94FC-837407909511}"/>
            </c:ext>
          </c:extLst>
        </c:ser>
        <c:ser>
          <c:idx val="8"/>
          <c:order val="8"/>
          <c:tx>
            <c:strRef>
              <c:f>堺市美原区!$R$14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堺市美原区!$S$14:$T$14</c:f>
              <c:numCache>
                <c:formatCode>General</c:formatCode>
                <c:ptCount val="2"/>
                <c:pt idx="0">
                  <c:v>569672095</c:v>
                </c:pt>
                <c:pt idx="1">
                  <c:v>578070557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C27-43C0-94FC-837407909511}"/>
            </c:ext>
          </c:extLst>
        </c:ser>
        <c:ser>
          <c:idx val="9"/>
          <c:order val="9"/>
          <c:tx>
            <c:strRef>
              <c:f>堺市美原区!$R$15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堺市美原区!$S$15:$T$15</c:f>
              <c:numCache>
                <c:formatCode>General</c:formatCode>
                <c:ptCount val="2"/>
                <c:pt idx="0">
                  <c:v>285475410</c:v>
                </c:pt>
                <c:pt idx="1">
                  <c:v>250835564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C27-43C0-94FC-837407909511}"/>
            </c:ext>
          </c:extLst>
        </c:ser>
        <c:ser>
          <c:idx val="10"/>
          <c:order val="10"/>
          <c:tx>
            <c:strRef>
              <c:f>堺市美原区!$R$16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堺市美原区!$S$16:$T$16</c:f>
              <c:numCache>
                <c:formatCode>General</c:formatCode>
                <c:ptCount val="2"/>
                <c:pt idx="0">
                  <c:v>201119469</c:v>
                </c:pt>
                <c:pt idx="1">
                  <c:v>250636705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C27-43C0-94FC-837407909511}"/>
            </c:ext>
          </c:extLst>
        </c:ser>
        <c:ser>
          <c:idx val="11"/>
          <c:order val="11"/>
          <c:tx>
            <c:strRef>
              <c:f>堺市美原区!$R$17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堺市美原区!$S$17:$T$17</c:f>
              <c:numCache>
                <c:formatCode>General</c:formatCode>
                <c:ptCount val="2"/>
                <c:pt idx="0">
                  <c:v>60517215</c:v>
                </c:pt>
                <c:pt idx="1">
                  <c:v>59092052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C27-43C0-94FC-837407909511}"/>
            </c:ext>
          </c:extLst>
        </c:ser>
        <c:ser>
          <c:idx val="12"/>
          <c:order val="12"/>
          <c:tx>
            <c:strRef>
              <c:f>堺市美原区!$R$18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堺市美原区!$S$18:$T$18</c:f>
              <c:numCache>
                <c:formatCode>General</c:formatCode>
                <c:ptCount val="2"/>
                <c:pt idx="0">
                  <c:v>291519500</c:v>
                </c:pt>
                <c:pt idx="1">
                  <c:v>554338158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C27-43C0-94FC-837407909511}"/>
            </c:ext>
          </c:extLst>
        </c:ser>
        <c:ser>
          <c:idx val="13"/>
          <c:order val="13"/>
          <c:tx>
            <c:strRef>
              <c:f>堺市美原区!$R$19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堺市美原区!$S$19:$T$19</c:f>
              <c:numCache>
                <c:formatCode>General</c:formatCode>
                <c:ptCount val="2"/>
                <c:pt idx="0">
                  <c:v>293351054</c:v>
                </c:pt>
                <c:pt idx="1">
                  <c:v>170706625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C27-43C0-94FC-837407909511}"/>
            </c:ext>
          </c:extLst>
        </c:ser>
        <c:ser>
          <c:idx val="14"/>
          <c:order val="14"/>
          <c:tx>
            <c:strRef>
              <c:f>堺市美原区!$R$20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C27-43C0-94FC-837407909511}"/>
            </c:ext>
          </c:extLst>
        </c:ser>
        <c:ser>
          <c:idx val="15"/>
          <c:order val="15"/>
          <c:tx>
            <c:strRef>
              <c:f>堺市美原区!$R$21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C27-43C0-94FC-837407909511}"/>
            </c:ext>
          </c:extLst>
        </c:ser>
        <c:ser>
          <c:idx val="16"/>
          <c:order val="16"/>
          <c:tx>
            <c:strRef>
              <c:f>堺市美原区!$R$22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堺市美原区!$S$22:$T$22</c:f>
              <c:numCache>
                <c:formatCode>General</c:formatCode>
                <c:ptCount val="2"/>
                <c:pt idx="0">
                  <c:v>1120060</c:v>
                </c:pt>
                <c:pt idx="1">
                  <c:v>551478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C27-43C0-94FC-837407909511}"/>
            </c:ext>
          </c:extLst>
        </c:ser>
        <c:ser>
          <c:idx val="17"/>
          <c:order val="17"/>
          <c:tx>
            <c:strRef>
              <c:f>堺市美原区!$R$23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堺市美原区!$S$23:$T$23</c:f>
              <c:numCache>
                <c:formatCode>General</c:formatCode>
                <c:ptCount val="2"/>
                <c:pt idx="0">
                  <c:v>55259619</c:v>
                </c:pt>
                <c:pt idx="1">
                  <c:v>79375176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C27-43C0-94FC-837407909511}"/>
            </c:ext>
          </c:extLst>
        </c:ser>
        <c:ser>
          <c:idx val="18"/>
          <c:order val="18"/>
          <c:tx>
            <c:strRef>
              <c:f>堺市美原区!$R$24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堺市美原区!$S$24:$T$24</c:f>
              <c:numCache>
                <c:formatCode>General</c:formatCode>
                <c:ptCount val="2"/>
                <c:pt idx="0">
                  <c:v>134697024</c:v>
                </c:pt>
                <c:pt idx="1">
                  <c:v>290353119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C27-43C0-94FC-837407909511}"/>
            </c:ext>
          </c:extLst>
        </c:ser>
        <c:ser>
          <c:idx val="19"/>
          <c:order val="19"/>
          <c:tx>
            <c:strRef>
              <c:f>堺市美原区!$R$25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堺市美原区!$S$25:$T$25</c:f>
              <c:numCache>
                <c:formatCode>General</c:formatCode>
                <c:ptCount val="2"/>
                <c:pt idx="0">
                  <c:v>14439652</c:v>
                </c:pt>
                <c:pt idx="1">
                  <c:v>11584810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C27-43C0-94FC-837407909511}"/>
            </c:ext>
          </c:extLst>
        </c:ser>
        <c:ser>
          <c:idx val="20"/>
          <c:order val="20"/>
          <c:tx>
            <c:strRef>
              <c:f>堺市美原区!$R$26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堺市美原区!$S$26:$T$26</c:f>
              <c:numCache>
                <c:formatCode>General</c:formatCode>
                <c:ptCount val="2"/>
                <c:pt idx="0">
                  <c:v>58918316</c:v>
                </c:pt>
                <c:pt idx="1">
                  <c:v>54922848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C27-43C0-94FC-837407909511}"/>
            </c:ext>
          </c:extLst>
        </c:ser>
        <c:ser>
          <c:idx val="21"/>
          <c:order val="21"/>
          <c:tx>
            <c:strRef>
              <c:f>堺市美原区!$R$27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堺市美原区!$S$27:$T$27</c:f>
              <c:numCache>
                <c:formatCode>General</c:formatCode>
                <c:ptCount val="2"/>
                <c:pt idx="0">
                  <c:v>49919</c:v>
                </c:pt>
                <c:pt idx="1">
                  <c:v>75719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C27-43C0-94FC-83740790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6270080"/>
        <c:axId val="390032768"/>
      </c:barChart>
      <c:catAx>
        <c:axId val="47627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2768"/>
        <c:crosses val="autoZero"/>
        <c:auto val="1"/>
        <c:lblAlgn val="ctr"/>
        <c:lblOffset val="100"/>
        <c:noMultiLvlLbl val="0"/>
      </c:catAx>
      <c:valAx>
        <c:axId val="3900327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2700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岸和田市!$S$6:$T$6</c:f>
              <c:numCache>
                <c:formatCode>General</c:formatCode>
                <c:ptCount val="2"/>
                <c:pt idx="0">
                  <c:v>234709180</c:v>
                </c:pt>
                <c:pt idx="1">
                  <c:v>223470699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B-445F-9343-DF54C2512B0E}"/>
            </c:ext>
          </c:extLst>
        </c:ser>
        <c:ser>
          <c:idx val="1"/>
          <c:order val="1"/>
          <c:tx>
            <c:strRef>
              <c:f>岸和田市!$R$7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岸和田市!$S$7:$T$7</c:f>
              <c:numCache>
                <c:formatCode>General</c:formatCode>
                <c:ptCount val="2"/>
                <c:pt idx="0">
                  <c:v>2038986458</c:v>
                </c:pt>
                <c:pt idx="1">
                  <c:v>1236627647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B-445F-9343-DF54C2512B0E}"/>
            </c:ext>
          </c:extLst>
        </c:ser>
        <c:ser>
          <c:idx val="2"/>
          <c:order val="2"/>
          <c:tx>
            <c:strRef>
              <c:f>岸和田市!$R$8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岸和田市!$S$8:$T$8</c:f>
              <c:numCache>
                <c:formatCode>General</c:formatCode>
                <c:ptCount val="2"/>
                <c:pt idx="0">
                  <c:v>159097108</c:v>
                </c:pt>
                <c:pt idx="1">
                  <c:v>260723366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B-445F-9343-DF54C2512B0E}"/>
            </c:ext>
          </c:extLst>
        </c:ser>
        <c:ser>
          <c:idx val="3"/>
          <c:order val="3"/>
          <c:tx>
            <c:strRef>
              <c:f>岸和田市!$R$9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岸和田市!$S$9:$T$9</c:f>
              <c:numCache>
                <c:formatCode>General</c:formatCode>
                <c:ptCount val="2"/>
                <c:pt idx="0">
                  <c:v>724597231</c:v>
                </c:pt>
                <c:pt idx="1">
                  <c:v>902792701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4B-445F-9343-DF54C2512B0E}"/>
            </c:ext>
          </c:extLst>
        </c:ser>
        <c:ser>
          <c:idx val="4"/>
          <c:order val="4"/>
          <c:tx>
            <c:strRef>
              <c:f>岸和田市!$R$10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岸和田市!$S$10:$T$10</c:f>
              <c:numCache>
                <c:formatCode>General</c:formatCode>
                <c:ptCount val="2"/>
                <c:pt idx="0">
                  <c:v>451619122</c:v>
                </c:pt>
                <c:pt idx="1">
                  <c:v>1101544304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4B-445F-9343-DF54C2512B0E}"/>
            </c:ext>
          </c:extLst>
        </c:ser>
        <c:ser>
          <c:idx val="5"/>
          <c:order val="5"/>
          <c:tx>
            <c:strRef>
              <c:f>岸和田市!$R$11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岸和田市!$S$11:$T$11</c:f>
              <c:numCache>
                <c:formatCode>General</c:formatCode>
                <c:ptCount val="2"/>
                <c:pt idx="0">
                  <c:v>642666906</c:v>
                </c:pt>
                <c:pt idx="1">
                  <c:v>1221267457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4B-445F-9343-DF54C2512B0E}"/>
            </c:ext>
          </c:extLst>
        </c:ser>
        <c:ser>
          <c:idx val="6"/>
          <c:order val="6"/>
          <c:tx>
            <c:strRef>
              <c:f>岸和田市!$R$12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岸和田市!$S$12:$T$12</c:f>
              <c:numCache>
                <c:formatCode>General</c:formatCode>
                <c:ptCount val="2"/>
                <c:pt idx="0">
                  <c:v>380928381</c:v>
                </c:pt>
                <c:pt idx="1">
                  <c:v>558603915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4B-445F-9343-DF54C2512B0E}"/>
            </c:ext>
          </c:extLst>
        </c:ser>
        <c:ser>
          <c:idx val="7"/>
          <c:order val="7"/>
          <c:tx>
            <c:strRef>
              <c:f>岸和田市!$R$13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岸和田市!$S$13:$T$13</c:f>
              <c:numCache>
                <c:formatCode>General</c:formatCode>
                <c:ptCount val="2"/>
                <c:pt idx="0">
                  <c:v>21221689</c:v>
                </c:pt>
                <c:pt idx="1">
                  <c:v>43896738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4B-445F-9343-DF54C2512B0E}"/>
            </c:ext>
          </c:extLst>
        </c:ser>
        <c:ser>
          <c:idx val="8"/>
          <c:order val="8"/>
          <c:tx>
            <c:strRef>
              <c:f>岸和田市!$R$14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岸和田市!$S$14:$T$14</c:f>
              <c:numCache>
                <c:formatCode>General</c:formatCode>
                <c:ptCount val="2"/>
                <c:pt idx="0">
                  <c:v>2440925890</c:v>
                </c:pt>
                <c:pt idx="1">
                  <c:v>3150974556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4B-445F-9343-DF54C2512B0E}"/>
            </c:ext>
          </c:extLst>
        </c:ser>
        <c:ser>
          <c:idx val="9"/>
          <c:order val="9"/>
          <c:tx>
            <c:strRef>
              <c:f>岸和田市!$R$15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岸和田市!$S$15:$T$15</c:f>
              <c:numCache>
                <c:formatCode>General</c:formatCode>
                <c:ptCount val="2"/>
                <c:pt idx="0">
                  <c:v>966377498</c:v>
                </c:pt>
                <c:pt idx="1">
                  <c:v>876528653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C4B-445F-9343-DF54C2512B0E}"/>
            </c:ext>
          </c:extLst>
        </c:ser>
        <c:ser>
          <c:idx val="10"/>
          <c:order val="10"/>
          <c:tx>
            <c:strRef>
              <c:f>岸和田市!$R$16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岸和田市!$S$16:$T$16</c:f>
              <c:numCache>
                <c:formatCode>General</c:formatCode>
                <c:ptCount val="2"/>
                <c:pt idx="0">
                  <c:v>830073154</c:v>
                </c:pt>
                <c:pt idx="1">
                  <c:v>1078727706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C4B-445F-9343-DF54C2512B0E}"/>
            </c:ext>
          </c:extLst>
        </c:ser>
        <c:ser>
          <c:idx val="11"/>
          <c:order val="11"/>
          <c:tx>
            <c:strRef>
              <c:f>岸和田市!$R$17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岸和田市!$S$17:$T$17</c:f>
              <c:numCache>
                <c:formatCode>General</c:formatCode>
                <c:ptCount val="2"/>
                <c:pt idx="0">
                  <c:v>162280733</c:v>
                </c:pt>
                <c:pt idx="1">
                  <c:v>241708059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4B-445F-9343-DF54C2512B0E}"/>
            </c:ext>
          </c:extLst>
        </c:ser>
        <c:ser>
          <c:idx val="12"/>
          <c:order val="12"/>
          <c:tx>
            <c:strRef>
              <c:f>岸和田市!$R$18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岸和田市!$S$18:$T$18</c:f>
              <c:numCache>
                <c:formatCode>General</c:formatCode>
                <c:ptCount val="2"/>
                <c:pt idx="0">
                  <c:v>1280723770</c:v>
                </c:pt>
                <c:pt idx="1">
                  <c:v>2928299919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C4B-445F-9343-DF54C2512B0E}"/>
            </c:ext>
          </c:extLst>
        </c:ser>
        <c:ser>
          <c:idx val="13"/>
          <c:order val="13"/>
          <c:tx>
            <c:strRef>
              <c:f>岸和田市!$R$19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岸和田市!$S$19:$T$19</c:f>
              <c:numCache>
                <c:formatCode>General</c:formatCode>
                <c:ptCount val="2"/>
                <c:pt idx="0">
                  <c:v>961775661</c:v>
                </c:pt>
                <c:pt idx="1">
                  <c:v>810028821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4B-445F-9343-DF54C2512B0E}"/>
            </c:ext>
          </c:extLst>
        </c:ser>
        <c:ser>
          <c:idx val="14"/>
          <c:order val="14"/>
          <c:tx>
            <c:strRef>
              <c:f>岸和田市!$R$20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岸和田市!$S$20:$T$20</c:f>
              <c:numCache>
                <c:formatCode>General</c:formatCode>
                <c:ptCount val="2"/>
                <c:pt idx="0">
                  <c:v>1334</c:v>
                </c:pt>
                <c:pt idx="1">
                  <c:v>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C4B-445F-9343-DF54C2512B0E}"/>
            </c:ext>
          </c:extLst>
        </c:ser>
        <c:ser>
          <c:idx val="15"/>
          <c:order val="15"/>
          <c:tx>
            <c:strRef>
              <c:f>岸和田市!$R$21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岸和田市!$S$21:$T$21</c:f>
              <c:numCache>
                <c:formatCode>General</c:formatCode>
                <c:ptCount val="2"/>
                <c:pt idx="0">
                  <c:v>1282</c:v>
                </c:pt>
                <c:pt idx="1">
                  <c:v>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C4B-445F-9343-DF54C2512B0E}"/>
            </c:ext>
          </c:extLst>
        </c:ser>
        <c:ser>
          <c:idx val="16"/>
          <c:order val="16"/>
          <c:tx>
            <c:strRef>
              <c:f>岸和田市!$R$22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岸和田市!$S$22:$T$22</c:f>
              <c:numCache>
                <c:formatCode>General</c:formatCode>
                <c:ptCount val="2"/>
                <c:pt idx="0">
                  <c:v>4450664</c:v>
                </c:pt>
                <c:pt idx="1">
                  <c:v>5583891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C4B-445F-9343-DF54C2512B0E}"/>
            </c:ext>
          </c:extLst>
        </c:ser>
        <c:ser>
          <c:idx val="17"/>
          <c:order val="17"/>
          <c:tx>
            <c:strRef>
              <c:f>岸和田市!$R$23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岸和田市!$S$23:$T$23</c:f>
              <c:numCache>
                <c:formatCode>General</c:formatCode>
                <c:ptCount val="2"/>
                <c:pt idx="0">
                  <c:v>232421978</c:v>
                </c:pt>
                <c:pt idx="1">
                  <c:v>385067922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C4B-445F-9343-DF54C2512B0E}"/>
            </c:ext>
          </c:extLst>
        </c:ser>
        <c:ser>
          <c:idx val="18"/>
          <c:order val="18"/>
          <c:tx>
            <c:strRef>
              <c:f>岸和田市!$R$24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岸和田市!$S$24:$T$24</c:f>
              <c:numCache>
                <c:formatCode>General</c:formatCode>
                <c:ptCount val="2"/>
                <c:pt idx="0">
                  <c:v>570036402</c:v>
                </c:pt>
                <c:pt idx="1">
                  <c:v>1628657084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C4B-445F-9343-DF54C2512B0E}"/>
            </c:ext>
          </c:extLst>
        </c:ser>
        <c:ser>
          <c:idx val="19"/>
          <c:order val="19"/>
          <c:tx>
            <c:strRef>
              <c:f>岸和田市!$R$25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岸和田市!$S$25:$T$25</c:f>
              <c:numCache>
                <c:formatCode>General</c:formatCode>
                <c:ptCount val="2"/>
                <c:pt idx="0">
                  <c:v>63371848</c:v>
                </c:pt>
                <c:pt idx="1">
                  <c:v>106362592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C4B-445F-9343-DF54C2512B0E}"/>
            </c:ext>
          </c:extLst>
        </c:ser>
        <c:ser>
          <c:idx val="20"/>
          <c:order val="20"/>
          <c:tx>
            <c:strRef>
              <c:f>岸和田市!$R$26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岸和田市!$S$26:$T$26</c:f>
              <c:numCache>
                <c:formatCode>General</c:formatCode>
                <c:ptCount val="2"/>
                <c:pt idx="0">
                  <c:v>235758471</c:v>
                </c:pt>
                <c:pt idx="1">
                  <c:v>307494430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C4B-445F-9343-DF54C2512B0E}"/>
            </c:ext>
          </c:extLst>
        </c:ser>
        <c:ser>
          <c:idx val="21"/>
          <c:order val="21"/>
          <c:tx>
            <c:strRef>
              <c:f>岸和田市!$R$27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岸和田市!$S$27:$T$27</c:f>
              <c:numCache>
                <c:formatCode>General</c:formatCode>
                <c:ptCount val="2"/>
                <c:pt idx="0">
                  <c:v>309640</c:v>
                </c:pt>
                <c:pt idx="1">
                  <c:v>307158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C4B-445F-9343-DF54C2512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7658624"/>
        <c:axId val="390036224"/>
      </c:barChart>
      <c:catAx>
        <c:axId val="47765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6224"/>
        <c:crosses val="autoZero"/>
        <c:auto val="1"/>
        <c:lblAlgn val="ctr"/>
        <c:lblOffset val="100"/>
        <c:noMultiLvlLbl val="0"/>
      </c:catAx>
      <c:valAx>
        <c:axId val="3900362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765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豊中市!$S$6:$T$6</c:f>
              <c:numCache>
                <c:formatCode>General</c:formatCode>
                <c:ptCount val="2"/>
                <c:pt idx="0">
                  <c:v>398634232</c:v>
                </c:pt>
                <c:pt idx="1">
                  <c:v>492459660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3-4342-85C3-5EE7C9CCB5A7}"/>
            </c:ext>
          </c:extLst>
        </c:ser>
        <c:ser>
          <c:idx val="1"/>
          <c:order val="1"/>
          <c:tx>
            <c:strRef>
              <c:f>豊中市!$R$7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豊中市!$S$7:$T$7</c:f>
              <c:numCache>
                <c:formatCode>General</c:formatCode>
                <c:ptCount val="2"/>
                <c:pt idx="0">
                  <c:v>4122107513</c:v>
                </c:pt>
                <c:pt idx="1">
                  <c:v>3016824403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A3-4342-85C3-5EE7C9CCB5A7}"/>
            </c:ext>
          </c:extLst>
        </c:ser>
        <c:ser>
          <c:idx val="2"/>
          <c:order val="2"/>
          <c:tx>
            <c:strRef>
              <c:f>豊中市!$R$8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豊中市!$S$8:$T$8</c:f>
              <c:numCache>
                <c:formatCode>General</c:formatCode>
                <c:ptCount val="2"/>
                <c:pt idx="0">
                  <c:v>292450537</c:v>
                </c:pt>
                <c:pt idx="1">
                  <c:v>309958337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A3-4342-85C3-5EE7C9CCB5A7}"/>
            </c:ext>
          </c:extLst>
        </c:ser>
        <c:ser>
          <c:idx val="3"/>
          <c:order val="3"/>
          <c:tx>
            <c:strRef>
              <c:f>豊中市!$R$9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豊中市!$S$9:$T$9</c:f>
              <c:numCache>
                <c:formatCode>General</c:formatCode>
                <c:ptCount val="2"/>
                <c:pt idx="0">
                  <c:v>1640964558</c:v>
                </c:pt>
                <c:pt idx="1">
                  <c:v>1823120111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A3-4342-85C3-5EE7C9CCB5A7}"/>
            </c:ext>
          </c:extLst>
        </c:ser>
        <c:ser>
          <c:idx val="4"/>
          <c:order val="4"/>
          <c:tx>
            <c:strRef>
              <c:f>豊中市!$R$10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豊中市!$S$10:$T$10</c:f>
              <c:numCache>
                <c:formatCode>General</c:formatCode>
                <c:ptCount val="2"/>
                <c:pt idx="0">
                  <c:v>552790421</c:v>
                </c:pt>
                <c:pt idx="1">
                  <c:v>945098969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A3-4342-85C3-5EE7C9CCB5A7}"/>
            </c:ext>
          </c:extLst>
        </c:ser>
        <c:ser>
          <c:idx val="5"/>
          <c:order val="5"/>
          <c:tx>
            <c:strRef>
              <c:f>豊中市!$R$11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豊中市!$S$11:$T$11</c:f>
              <c:numCache>
                <c:formatCode>General</c:formatCode>
                <c:ptCount val="2"/>
                <c:pt idx="0">
                  <c:v>1047720186</c:v>
                </c:pt>
                <c:pt idx="1">
                  <c:v>1855702197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DA3-4342-85C3-5EE7C9CCB5A7}"/>
            </c:ext>
          </c:extLst>
        </c:ser>
        <c:ser>
          <c:idx val="6"/>
          <c:order val="6"/>
          <c:tx>
            <c:strRef>
              <c:f>豊中市!$R$12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豊中市!$S$12:$T$12</c:f>
              <c:numCache>
                <c:formatCode>General</c:formatCode>
                <c:ptCount val="2"/>
                <c:pt idx="0">
                  <c:v>834518065</c:v>
                </c:pt>
                <c:pt idx="1">
                  <c:v>1318105946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A3-4342-85C3-5EE7C9CCB5A7}"/>
            </c:ext>
          </c:extLst>
        </c:ser>
        <c:ser>
          <c:idx val="7"/>
          <c:order val="7"/>
          <c:tx>
            <c:strRef>
              <c:f>豊中市!$R$13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豊中市!$S$13:$T$13</c:f>
              <c:numCache>
                <c:formatCode>General</c:formatCode>
                <c:ptCount val="2"/>
                <c:pt idx="0">
                  <c:v>59870035</c:v>
                </c:pt>
                <c:pt idx="1">
                  <c:v>104551897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DA3-4342-85C3-5EE7C9CCB5A7}"/>
            </c:ext>
          </c:extLst>
        </c:ser>
        <c:ser>
          <c:idx val="8"/>
          <c:order val="8"/>
          <c:tx>
            <c:strRef>
              <c:f>豊中市!$R$14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豊中市!$S$14:$T$14</c:f>
              <c:numCache>
                <c:formatCode>General</c:formatCode>
                <c:ptCount val="2"/>
                <c:pt idx="0">
                  <c:v>4891150359</c:v>
                </c:pt>
                <c:pt idx="1">
                  <c:v>5729623487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DA3-4342-85C3-5EE7C9CCB5A7}"/>
            </c:ext>
          </c:extLst>
        </c:ser>
        <c:ser>
          <c:idx val="9"/>
          <c:order val="9"/>
          <c:tx>
            <c:strRef>
              <c:f>豊中市!$R$15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豊中市!$S$15:$T$15</c:f>
              <c:numCache>
                <c:formatCode>General</c:formatCode>
                <c:ptCount val="2"/>
                <c:pt idx="0">
                  <c:v>1897436459</c:v>
                </c:pt>
                <c:pt idx="1">
                  <c:v>1778920278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DA3-4342-85C3-5EE7C9CCB5A7}"/>
            </c:ext>
          </c:extLst>
        </c:ser>
        <c:ser>
          <c:idx val="10"/>
          <c:order val="10"/>
          <c:tx>
            <c:strRef>
              <c:f>豊中市!$R$16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豊中市!$S$16:$T$16</c:f>
              <c:numCache>
                <c:formatCode>General</c:formatCode>
                <c:ptCount val="2"/>
                <c:pt idx="0">
                  <c:v>1749683872</c:v>
                </c:pt>
                <c:pt idx="1">
                  <c:v>2305967711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DA3-4342-85C3-5EE7C9CCB5A7}"/>
            </c:ext>
          </c:extLst>
        </c:ser>
        <c:ser>
          <c:idx val="11"/>
          <c:order val="11"/>
          <c:tx>
            <c:strRef>
              <c:f>豊中市!$R$17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豊中市!$S$17:$T$17</c:f>
              <c:numCache>
                <c:formatCode>General</c:formatCode>
                <c:ptCount val="2"/>
                <c:pt idx="0">
                  <c:v>373774175</c:v>
                </c:pt>
                <c:pt idx="1">
                  <c:v>570648671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DA3-4342-85C3-5EE7C9CCB5A7}"/>
            </c:ext>
          </c:extLst>
        </c:ser>
        <c:ser>
          <c:idx val="12"/>
          <c:order val="12"/>
          <c:tx>
            <c:strRef>
              <c:f>豊中市!$R$18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豊中市!$S$18:$T$18</c:f>
              <c:numCache>
                <c:formatCode>General</c:formatCode>
                <c:ptCount val="2"/>
                <c:pt idx="0">
                  <c:v>1957246510</c:v>
                </c:pt>
                <c:pt idx="1">
                  <c:v>5015534754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DA3-4342-85C3-5EE7C9CCB5A7}"/>
            </c:ext>
          </c:extLst>
        </c:ser>
        <c:ser>
          <c:idx val="13"/>
          <c:order val="13"/>
          <c:tx>
            <c:strRef>
              <c:f>豊中市!$R$19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豊中市!$S$19:$T$19</c:f>
              <c:numCache>
                <c:formatCode>General</c:formatCode>
                <c:ptCount val="2"/>
                <c:pt idx="0">
                  <c:v>2142174902</c:v>
                </c:pt>
                <c:pt idx="1">
                  <c:v>1590264483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A3-4342-85C3-5EE7C9CCB5A7}"/>
            </c:ext>
          </c:extLst>
        </c:ser>
        <c:ser>
          <c:idx val="14"/>
          <c:order val="14"/>
          <c:tx>
            <c:strRef>
              <c:f>豊中市!$R$20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豊中市!$S$20:$T$20</c:f>
              <c:numCache>
                <c:formatCode>General</c:formatCode>
                <c:ptCount val="2"/>
                <c:pt idx="0">
                  <c:v>6012</c:v>
                </c:pt>
                <c:pt idx="1">
                  <c:v>146169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DA3-4342-85C3-5EE7C9CCB5A7}"/>
            </c:ext>
          </c:extLst>
        </c:ser>
        <c:ser>
          <c:idx val="15"/>
          <c:order val="15"/>
          <c:tx>
            <c:strRef>
              <c:f>豊中市!$R$21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豊中市!$S$21:$T$21</c:f>
              <c:numCache>
                <c:formatCode>General</c:formatCode>
                <c:ptCount val="2"/>
                <c:pt idx="0">
                  <c:v>1735</c:v>
                </c:pt>
                <c:pt idx="1">
                  <c:v>61847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DA3-4342-85C3-5EE7C9CCB5A7}"/>
            </c:ext>
          </c:extLst>
        </c:ser>
        <c:ser>
          <c:idx val="16"/>
          <c:order val="16"/>
          <c:tx>
            <c:strRef>
              <c:f>豊中市!$R$22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豊中市!$S$22:$T$22</c:f>
              <c:numCache>
                <c:formatCode>General</c:formatCode>
                <c:ptCount val="2"/>
                <c:pt idx="0">
                  <c:v>11170539</c:v>
                </c:pt>
                <c:pt idx="1">
                  <c:v>5376575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DA3-4342-85C3-5EE7C9CCB5A7}"/>
            </c:ext>
          </c:extLst>
        </c:ser>
        <c:ser>
          <c:idx val="17"/>
          <c:order val="17"/>
          <c:tx>
            <c:strRef>
              <c:f>豊中市!$R$23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豊中市!$S$23:$T$23</c:f>
              <c:numCache>
                <c:formatCode>General</c:formatCode>
                <c:ptCount val="2"/>
                <c:pt idx="0">
                  <c:v>445533522</c:v>
                </c:pt>
                <c:pt idx="1">
                  <c:v>612885986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DA3-4342-85C3-5EE7C9CCB5A7}"/>
            </c:ext>
          </c:extLst>
        </c:ser>
        <c:ser>
          <c:idx val="18"/>
          <c:order val="18"/>
          <c:tx>
            <c:strRef>
              <c:f>豊中市!$R$24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豊中市!$S$24:$T$24</c:f>
              <c:numCache>
                <c:formatCode>General</c:formatCode>
                <c:ptCount val="2"/>
                <c:pt idx="0">
                  <c:v>1100261710</c:v>
                </c:pt>
                <c:pt idx="1">
                  <c:v>2387138520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DA3-4342-85C3-5EE7C9CCB5A7}"/>
            </c:ext>
          </c:extLst>
        </c:ser>
        <c:ser>
          <c:idx val="19"/>
          <c:order val="19"/>
          <c:tx>
            <c:strRef>
              <c:f>豊中市!$R$25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豊中市!$S$25:$T$25</c:f>
              <c:numCache>
                <c:formatCode>General</c:formatCode>
                <c:ptCount val="2"/>
                <c:pt idx="0">
                  <c:v>84432373</c:v>
                </c:pt>
                <c:pt idx="1">
                  <c:v>156578558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DA3-4342-85C3-5EE7C9CCB5A7}"/>
            </c:ext>
          </c:extLst>
        </c:ser>
        <c:ser>
          <c:idx val="20"/>
          <c:order val="20"/>
          <c:tx>
            <c:strRef>
              <c:f>豊中市!$R$26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豊中市!$S$26:$T$26</c:f>
              <c:numCache>
                <c:formatCode>General</c:formatCode>
                <c:ptCount val="2"/>
                <c:pt idx="0">
                  <c:v>486568543</c:v>
                </c:pt>
                <c:pt idx="1">
                  <c:v>552470642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DA3-4342-85C3-5EE7C9CCB5A7}"/>
            </c:ext>
          </c:extLst>
        </c:ser>
        <c:ser>
          <c:idx val="21"/>
          <c:order val="21"/>
          <c:tx>
            <c:strRef>
              <c:f>豊中市!$R$27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豊中市!$S$27:$T$27</c:f>
              <c:numCache>
                <c:formatCode>General</c:formatCode>
                <c:ptCount val="2"/>
                <c:pt idx="0">
                  <c:v>2495202</c:v>
                </c:pt>
                <c:pt idx="1">
                  <c:v>771559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DA3-4342-85C3-5EE7C9CCB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9600128"/>
        <c:axId val="449234048"/>
      </c:barChart>
      <c:catAx>
        <c:axId val="47960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4048"/>
        <c:crosses val="autoZero"/>
        <c:auto val="1"/>
        <c:lblAlgn val="ctr"/>
        <c:lblOffset val="100"/>
        <c:noMultiLvlLbl val="0"/>
      </c:catAx>
      <c:valAx>
        <c:axId val="44923404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9600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池田市!$S$6:$T$6</c:f>
              <c:numCache>
                <c:formatCode>General</c:formatCode>
                <c:ptCount val="2"/>
                <c:pt idx="0">
                  <c:v>129601162</c:v>
                </c:pt>
                <c:pt idx="1">
                  <c:v>127569026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2-404B-92F0-5023D431FC44}"/>
            </c:ext>
          </c:extLst>
        </c:ser>
        <c:ser>
          <c:idx val="1"/>
          <c:order val="1"/>
          <c:tx>
            <c:strRef>
              <c:f>池田市!$R$7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池田市!$S$7:$T$7</c:f>
              <c:numCache>
                <c:formatCode>General</c:formatCode>
                <c:ptCount val="2"/>
                <c:pt idx="0">
                  <c:v>1156362262</c:v>
                </c:pt>
                <c:pt idx="1">
                  <c:v>850135624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2-404B-92F0-5023D431FC44}"/>
            </c:ext>
          </c:extLst>
        </c:ser>
        <c:ser>
          <c:idx val="2"/>
          <c:order val="2"/>
          <c:tx>
            <c:strRef>
              <c:f>池田市!$R$8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池田市!$S$8:$T$8</c:f>
              <c:numCache>
                <c:formatCode>General</c:formatCode>
                <c:ptCount val="2"/>
                <c:pt idx="0">
                  <c:v>131499097</c:v>
                </c:pt>
                <c:pt idx="1">
                  <c:v>102693417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12-404B-92F0-5023D431FC44}"/>
            </c:ext>
          </c:extLst>
        </c:ser>
        <c:ser>
          <c:idx val="3"/>
          <c:order val="3"/>
          <c:tx>
            <c:strRef>
              <c:f>池田市!$R$9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池田市!$S$9:$T$9</c:f>
              <c:numCache>
                <c:formatCode>General</c:formatCode>
                <c:ptCount val="2"/>
                <c:pt idx="0">
                  <c:v>496407251</c:v>
                </c:pt>
                <c:pt idx="1">
                  <c:v>481804119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12-404B-92F0-5023D431FC44}"/>
            </c:ext>
          </c:extLst>
        </c:ser>
        <c:ser>
          <c:idx val="4"/>
          <c:order val="4"/>
          <c:tx>
            <c:strRef>
              <c:f>池田市!$R$10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池田市!$S$10:$T$10</c:f>
              <c:numCache>
                <c:formatCode>General</c:formatCode>
                <c:ptCount val="2"/>
                <c:pt idx="0">
                  <c:v>119039011</c:v>
                </c:pt>
                <c:pt idx="1">
                  <c:v>251428471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12-404B-92F0-5023D431FC44}"/>
            </c:ext>
          </c:extLst>
        </c:ser>
        <c:ser>
          <c:idx val="5"/>
          <c:order val="5"/>
          <c:tx>
            <c:strRef>
              <c:f>池田市!$R$11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池田市!$S$11:$T$11</c:f>
              <c:numCache>
                <c:formatCode>General</c:formatCode>
                <c:ptCount val="2"/>
                <c:pt idx="0">
                  <c:v>297952407</c:v>
                </c:pt>
                <c:pt idx="1">
                  <c:v>507356831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12-404B-92F0-5023D431FC44}"/>
            </c:ext>
          </c:extLst>
        </c:ser>
        <c:ser>
          <c:idx val="6"/>
          <c:order val="6"/>
          <c:tx>
            <c:strRef>
              <c:f>池田市!$R$12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池田市!$S$12:$T$12</c:f>
              <c:numCache>
                <c:formatCode>General</c:formatCode>
                <c:ptCount val="2"/>
                <c:pt idx="0">
                  <c:v>229480274</c:v>
                </c:pt>
                <c:pt idx="1">
                  <c:v>319387589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12-404B-92F0-5023D431FC44}"/>
            </c:ext>
          </c:extLst>
        </c:ser>
        <c:ser>
          <c:idx val="7"/>
          <c:order val="7"/>
          <c:tx>
            <c:strRef>
              <c:f>池田市!$R$13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池田市!$S$13:$T$13</c:f>
              <c:numCache>
                <c:formatCode>General</c:formatCode>
                <c:ptCount val="2"/>
                <c:pt idx="0">
                  <c:v>15612112</c:v>
                </c:pt>
                <c:pt idx="1">
                  <c:v>25575876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12-404B-92F0-5023D431FC44}"/>
            </c:ext>
          </c:extLst>
        </c:ser>
        <c:ser>
          <c:idx val="8"/>
          <c:order val="8"/>
          <c:tx>
            <c:strRef>
              <c:f>池田市!$R$14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池田市!$S$14:$T$14</c:f>
              <c:numCache>
                <c:formatCode>General</c:formatCode>
                <c:ptCount val="2"/>
                <c:pt idx="0">
                  <c:v>1366089139</c:v>
                </c:pt>
                <c:pt idx="1">
                  <c:v>1555464545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12-404B-92F0-5023D431FC44}"/>
            </c:ext>
          </c:extLst>
        </c:ser>
        <c:ser>
          <c:idx val="9"/>
          <c:order val="9"/>
          <c:tx>
            <c:strRef>
              <c:f>池田市!$R$15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池田市!$S$15:$T$15</c:f>
              <c:numCache>
                <c:formatCode>General</c:formatCode>
                <c:ptCount val="2"/>
                <c:pt idx="0">
                  <c:v>554927454</c:v>
                </c:pt>
                <c:pt idx="1">
                  <c:v>588820068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12-404B-92F0-5023D431FC44}"/>
            </c:ext>
          </c:extLst>
        </c:ser>
        <c:ser>
          <c:idx val="10"/>
          <c:order val="10"/>
          <c:tx>
            <c:strRef>
              <c:f>池田市!$R$16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池田市!$S$16:$T$16</c:f>
              <c:numCache>
                <c:formatCode>General</c:formatCode>
                <c:ptCount val="2"/>
                <c:pt idx="0">
                  <c:v>484723113</c:v>
                </c:pt>
                <c:pt idx="1">
                  <c:v>659265661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412-404B-92F0-5023D431FC44}"/>
            </c:ext>
          </c:extLst>
        </c:ser>
        <c:ser>
          <c:idx val="11"/>
          <c:order val="11"/>
          <c:tx>
            <c:strRef>
              <c:f>池田市!$R$17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池田市!$S$17:$T$17</c:f>
              <c:numCache>
                <c:formatCode>General</c:formatCode>
                <c:ptCount val="2"/>
                <c:pt idx="0">
                  <c:v>113152902</c:v>
                </c:pt>
                <c:pt idx="1">
                  <c:v>137848048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12-404B-92F0-5023D431FC44}"/>
            </c:ext>
          </c:extLst>
        </c:ser>
        <c:ser>
          <c:idx val="12"/>
          <c:order val="12"/>
          <c:tx>
            <c:strRef>
              <c:f>池田市!$R$18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池田市!$S$18:$T$18</c:f>
              <c:numCache>
                <c:formatCode>General</c:formatCode>
                <c:ptCount val="2"/>
                <c:pt idx="0">
                  <c:v>480339700</c:v>
                </c:pt>
                <c:pt idx="1">
                  <c:v>1343294090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412-404B-92F0-5023D431FC44}"/>
            </c:ext>
          </c:extLst>
        </c:ser>
        <c:ser>
          <c:idx val="13"/>
          <c:order val="13"/>
          <c:tx>
            <c:strRef>
              <c:f>池田市!$R$19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池田市!$S$19:$T$19</c:f>
              <c:numCache>
                <c:formatCode>General</c:formatCode>
                <c:ptCount val="2"/>
                <c:pt idx="0">
                  <c:v>626780615</c:v>
                </c:pt>
                <c:pt idx="1">
                  <c:v>433874148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12-404B-92F0-5023D431FC44}"/>
            </c:ext>
          </c:extLst>
        </c:ser>
        <c:ser>
          <c:idx val="14"/>
          <c:order val="14"/>
          <c:tx>
            <c:strRef>
              <c:f>池田市!$R$20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池田市!$S$20:$T$20</c:f>
              <c:numCache>
                <c:formatCode>General</c:formatCode>
                <c:ptCount val="2"/>
                <c:pt idx="0">
                  <c:v>1146</c:v>
                </c:pt>
                <c:pt idx="1">
                  <c:v>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412-404B-92F0-5023D431FC44}"/>
            </c:ext>
          </c:extLst>
        </c:ser>
        <c:ser>
          <c:idx val="15"/>
          <c:order val="15"/>
          <c:tx>
            <c:strRef>
              <c:f>池田市!$R$21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412-404B-92F0-5023D431FC44}"/>
            </c:ext>
          </c:extLst>
        </c:ser>
        <c:ser>
          <c:idx val="16"/>
          <c:order val="16"/>
          <c:tx>
            <c:strRef>
              <c:f>池田市!$R$22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池田市!$S$22:$T$22</c:f>
              <c:numCache>
                <c:formatCode>General</c:formatCode>
                <c:ptCount val="2"/>
                <c:pt idx="0">
                  <c:v>1565550</c:v>
                </c:pt>
                <c:pt idx="1">
                  <c:v>4432107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412-404B-92F0-5023D431FC44}"/>
            </c:ext>
          </c:extLst>
        </c:ser>
        <c:ser>
          <c:idx val="17"/>
          <c:order val="17"/>
          <c:tx>
            <c:strRef>
              <c:f>池田市!$R$23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池田市!$S$23:$T$23</c:f>
              <c:numCache>
                <c:formatCode>General</c:formatCode>
                <c:ptCount val="2"/>
                <c:pt idx="0">
                  <c:v>118142470</c:v>
                </c:pt>
                <c:pt idx="1">
                  <c:v>185081521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412-404B-92F0-5023D431FC44}"/>
            </c:ext>
          </c:extLst>
        </c:ser>
        <c:ser>
          <c:idx val="18"/>
          <c:order val="18"/>
          <c:tx>
            <c:strRef>
              <c:f>池田市!$R$24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池田市!$S$24:$T$24</c:f>
              <c:numCache>
                <c:formatCode>General</c:formatCode>
                <c:ptCount val="2"/>
                <c:pt idx="0">
                  <c:v>309557447</c:v>
                </c:pt>
                <c:pt idx="1">
                  <c:v>788139834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412-404B-92F0-5023D431FC44}"/>
            </c:ext>
          </c:extLst>
        </c:ser>
        <c:ser>
          <c:idx val="19"/>
          <c:order val="19"/>
          <c:tx>
            <c:strRef>
              <c:f>池田市!$R$25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池田市!$S$25:$T$25</c:f>
              <c:numCache>
                <c:formatCode>General</c:formatCode>
                <c:ptCount val="2"/>
                <c:pt idx="0">
                  <c:v>27702349</c:v>
                </c:pt>
                <c:pt idx="1">
                  <c:v>73759879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412-404B-92F0-5023D431FC44}"/>
            </c:ext>
          </c:extLst>
        </c:ser>
        <c:ser>
          <c:idx val="20"/>
          <c:order val="20"/>
          <c:tx>
            <c:strRef>
              <c:f>池田市!$R$26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池田市!$S$26:$T$26</c:f>
              <c:numCache>
                <c:formatCode>General</c:formatCode>
                <c:ptCount val="2"/>
                <c:pt idx="0">
                  <c:v>196909380</c:v>
                </c:pt>
                <c:pt idx="1">
                  <c:v>227773175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412-404B-92F0-5023D431FC44}"/>
            </c:ext>
          </c:extLst>
        </c:ser>
        <c:ser>
          <c:idx val="21"/>
          <c:order val="21"/>
          <c:tx>
            <c:strRef>
              <c:f>池田市!$R$27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池田市!$S$27:$T$27</c:f>
              <c:numCache>
                <c:formatCode>General</c:formatCode>
                <c:ptCount val="2"/>
                <c:pt idx="0">
                  <c:v>149139</c:v>
                </c:pt>
                <c:pt idx="1">
                  <c:v>159933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412-404B-92F0-5023D431F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0771584"/>
        <c:axId val="449236928"/>
      </c:barChart>
      <c:catAx>
        <c:axId val="48077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6928"/>
        <c:crosses val="autoZero"/>
        <c:auto val="1"/>
        <c:lblAlgn val="ctr"/>
        <c:lblOffset val="100"/>
        <c:noMultiLvlLbl val="0"/>
      </c:catAx>
      <c:valAx>
        <c:axId val="449236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7715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吹田市!$S$6:$T$6</c:f>
              <c:numCache>
                <c:formatCode>General</c:formatCode>
                <c:ptCount val="2"/>
                <c:pt idx="0">
                  <c:v>422119160</c:v>
                </c:pt>
                <c:pt idx="1">
                  <c:v>491999283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3-4168-AB93-B4EAD3C48C9F}"/>
            </c:ext>
          </c:extLst>
        </c:ser>
        <c:ser>
          <c:idx val="1"/>
          <c:order val="1"/>
          <c:tx>
            <c:strRef>
              <c:f>吹田市!$R$7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吹田市!$S$7:$T$7</c:f>
              <c:numCache>
                <c:formatCode>General</c:formatCode>
                <c:ptCount val="2"/>
                <c:pt idx="0">
                  <c:v>3486955568</c:v>
                </c:pt>
                <c:pt idx="1">
                  <c:v>2365409038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3-4168-AB93-B4EAD3C48C9F}"/>
            </c:ext>
          </c:extLst>
        </c:ser>
        <c:ser>
          <c:idx val="2"/>
          <c:order val="2"/>
          <c:tx>
            <c:strRef>
              <c:f>吹田市!$R$8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吹田市!$S$8:$T$8</c:f>
              <c:numCache>
                <c:formatCode>General</c:formatCode>
                <c:ptCount val="2"/>
                <c:pt idx="0">
                  <c:v>257154861</c:v>
                </c:pt>
                <c:pt idx="1">
                  <c:v>446949271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73-4168-AB93-B4EAD3C48C9F}"/>
            </c:ext>
          </c:extLst>
        </c:ser>
        <c:ser>
          <c:idx val="3"/>
          <c:order val="3"/>
          <c:tx>
            <c:strRef>
              <c:f>吹田市!$R$9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吹田市!$S$9:$T$9</c:f>
              <c:numCache>
                <c:formatCode>General</c:formatCode>
                <c:ptCount val="2"/>
                <c:pt idx="0">
                  <c:v>1392494032</c:v>
                </c:pt>
                <c:pt idx="1">
                  <c:v>1682052033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3-4168-AB93-B4EAD3C48C9F}"/>
            </c:ext>
          </c:extLst>
        </c:ser>
        <c:ser>
          <c:idx val="4"/>
          <c:order val="4"/>
          <c:tx>
            <c:strRef>
              <c:f>吹田市!$R$10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吹田市!$S$10:$T$10</c:f>
              <c:numCache>
                <c:formatCode>General</c:formatCode>
                <c:ptCount val="2"/>
                <c:pt idx="0">
                  <c:v>388206190</c:v>
                </c:pt>
                <c:pt idx="1">
                  <c:v>737974336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3-4168-AB93-B4EAD3C48C9F}"/>
            </c:ext>
          </c:extLst>
        </c:ser>
        <c:ser>
          <c:idx val="5"/>
          <c:order val="5"/>
          <c:tx>
            <c:strRef>
              <c:f>吹田市!$R$11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吹田市!$S$11:$T$11</c:f>
              <c:numCache>
                <c:formatCode>General</c:formatCode>
                <c:ptCount val="2"/>
                <c:pt idx="0">
                  <c:v>877472578</c:v>
                </c:pt>
                <c:pt idx="1">
                  <c:v>1580155998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73-4168-AB93-B4EAD3C48C9F}"/>
            </c:ext>
          </c:extLst>
        </c:ser>
        <c:ser>
          <c:idx val="6"/>
          <c:order val="6"/>
          <c:tx>
            <c:strRef>
              <c:f>吹田市!$R$12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吹田市!$S$12:$T$12</c:f>
              <c:numCache>
                <c:formatCode>General</c:formatCode>
                <c:ptCount val="2"/>
                <c:pt idx="0">
                  <c:v>745446281</c:v>
                </c:pt>
                <c:pt idx="1">
                  <c:v>1160920187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73-4168-AB93-B4EAD3C48C9F}"/>
            </c:ext>
          </c:extLst>
        </c:ser>
        <c:ser>
          <c:idx val="7"/>
          <c:order val="7"/>
          <c:tx>
            <c:strRef>
              <c:f>吹田市!$R$13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吹田市!$S$13:$T$13</c:f>
              <c:numCache>
                <c:formatCode>General</c:formatCode>
                <c:ptCount val="2"/>
                <c:pt idx="0">
                  <c:v>60281896</c:v>
                </c:pt>
                <c:pt idx="1">
                  <c:v>103559966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73-4168-AB93-B4EAD3C48C9F}"/>
            </c:ext>
          </c:extLst>
        </c:ser>
        <c:ser>
          <c:idx val="8"/>
          <c:order val="8"/>
          <c:tx>
            <c:strRef>
              <c:f>吹田市!$R$14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吹田市!$S$14:$T$14</c:f>
              <c:numCache>
                <c:formatCode>General</c:formatCode>
                <c:ptCount val="2"/>
                <c:pt idx="0">
                  <c:v>4188584761</c:v>
                </c:pt>
                <c:pt idx="1">
                  <c:v>4873836612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73-4168-AB93-B4EAD3C48C9F}"/>
            </c:ext>
          </c:extLst>
        </c:ser>
        <c:ser>
          <c:idx val="9"/>
          <c:order val="9"/>
          <c:tx>
            <c:strRef>
              <c:f>吹田市!$R$15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吹田市!$S$15:$T$15</c:f>
              <c:numCache>
                <c:formatCode>General</c:formatCode>
                <c:ptCount val="2"/>
                <c:pt idx="0">
                  <c:v>1798172768</c:v>
                </c:pt>
                <c:pt idx="1">
                  <c:v>1698496381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73-4168-AB93-B4EAD3C48C9F}"/>
            </c:ext>
          </c:extLst>
        </c:ser>
        <c:ser>
          <c:idx val="10"/>
          <c:order val="10"/>
          <c:tx>
            <c:strRef>
              <c:f>吹田市!$R$16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吹田市!$S$16:$T$16</c:f>
              <c:numCache>
                <c:formatCode>General</c:formatCode>
                <c:ptCount val="2"/>
                <c:pt idx="0">
                  <c:v>1548865129</c:v>
                </c:pt>
                <c:pt idx="1">
                  <c:v>1999895675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73-4168-AB93-B4EAD3C48C9F}"/>
            </c:ext>
          </c:extLst>
        </c:ser>
        <c:ser>
          <c:idx val="11"/>
          <c:order val="11"/>
          <c:tx>
            <c:strRef>
              <c:f>吹田市!$R$17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吹田市!$S$17:$T$17</c:f>
              <c:numCache>
                <c:formatCode>General</c:formatCode>
                <c:ptCount val="2"/>
                <c:pt idx="0">
                  <c:v>429877917</c:v>
                </c:pt>
                <c:pt idx="1">
                  <c:v>616722283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73-4168-AB93-B4EAD3C48C9F}"/>
            </c:ext>
          </c:extLst>
        </c:ser>
        <c:ser>
          <c:idx val="12"/>
          <c:order val="12"/>
          <c:tx>
            <c:strRef>
              <c:f>吹田市!$R$18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吹田市!$S$18:$T$18</c:f>
              <c:numCache>
                <c:formatCode>General</c:formatCode>
                <c:ptCount val="2"/>
                <c:pt idx="0">
                  <c:v>1626024294</c:v>
                </c:pt>
                <c:pt idx="1">
                  <c:v>4470469797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73-4168-AB93-B4EAD3C48C9F}"/>
            </c:ext>
          </c:extLst>
        </c:ser>
        <c:ser>
          <c:idx val="13"/>
          <c:order val="13"/>
          <c:tx>
            <c:strRef>
              <c:f>吹田市!$R$19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吹田市!$S$19:$T$19</c:f>
              <c:numCache>
                <c:formatCode>General</c:formatCode>
                <c:ptCount val="2"/>
                <c:pt idx="0">
                  <c:v>1832307741</c:v>
                </c:pt>
                <c:pt idx="1">
                  <c:v>1424278312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73-4168-AB93-B4EAD3C48C9F}"/>
            </c:ext>
          </c:extLst>
        </c:ser>
        <c:ser>
          <c:idx val="14"/>
          <c:order val="14"/>
          <c:tx>
            <c:strRef>
              <c:f>吹田市!$R$20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吹田市!$S$20:$T$20</c:f>
              <c:numCache>
                <c:formatCode>General</c:formatCode>
                <c:ptCount val="2"/>
                <c:pt idx="0">
                  <c:v>3718</c:v>
                </c:pt>
                <c:pt idx="1">
                  <c:v>56452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73-4168-AB93-B4EAD3C48C9F}"/>
            </c:ext>
          </c:extLst>
        </c:ser>
        <c:ser>
          <c:idx val="15"/>
          <c:order val="15"/>
          <c:tx>
            <c:strRef>
              <c:f>吹田市!$R$21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吹田市!$S$21:$T$21</c:f>
              <c:numCache>
                <c:formatCode>General</c:formatCode>
                <c:ptCount val="2"/>
                <c:pt idx="0">
                  <c:v>12018</c:v>
                </c:pt>
                <c:pt idx="1">
                  <c:v>17088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373-4168-AB93-B4EAD3C48C9F}"/>
            </c:ext>
          </c:extLst>
        </c:ser>
        <c:ser>
          <c:idx val="16"/>
          <c:order val="16"/>
          <c:tx>
            <c:strRef>
              <c:f>吹田市!$R$22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吹田市!$S$22:$T$22</c:f>
              <c:numCache>
                <c:formatCode>General</c:formatCode>
                <c:ptCount val="2"/>
                <c:pt idx="0">
                  <c:v>7636496</c:v>
                </c:pt>
                <c:pt idx="1">
                  <c:v>9871411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373-4168-AB93-B4EAD3C48C9F}"/>
            </c:ext>
          </c:extLst>
        </c:ser>
        <c:ser>
          <c:idx val="17"/>
          <c:order val="17"/>
          <c:tx>
            <c:strRef>
              <c:f>吹田市!$R$23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吹田市!$S$23:$T$23</c:f>
              <c:numCache>
                <c:formatCode>General</c:formatCode>
                <c:ptCount val="2"/>
                <c:pt idx="0">
                  <c:v>349322812</c:v>
                </c:pt>
                <c:pt idx="1">
                  <c:v>599356142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73-4168-AB93-B4EAD3C48C9F}"/>
            </c:ext>
          </c:extLst>
        </c:ser>
        <c:ser>
          <c:idx val="18"/>
          <c:order val="18"/>
          <c:tx>
            <c:strRef>
              <c:f>吹田市!$R$24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吹田市!$S$24:$T$24</c:f>
              <c:numCache>
                <c:formatCode>General</c:formatCode>
                <c:ptCount val="2"/>
                <c:pt idx="0">
                  <c:v>997943137</c:v>
                </c:pt>
                <c:pt idx="1">
                  <c:v>2193791304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373-4168-AB93-B4EAD3C48C9F}"/>
            </c:ext>
          </c:extLst>
        </c:ser>
        <c:ser>
          <c:idx val="19"/>
          <c:order val="19"/>
          <c:tx>
            <c:strRef>
              <c:f>吹田市!$R$25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吹田市!$S$25:$T$25</c:f>
              <c:numCache>
                <c:formatCode>General</c:formatCode>
                <c:ptCount val="2"/>
                <c:pt idx="0">
                  <c:v>89021940</c:v>
                </c:pt>
                <c:pt idx="1">
                  <c:v>152181331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373-4168-AB93-B4EAD3C48C9F}"/>
            </c:ext>
          </c:extLst>
        </c:ser>
        <c:ser>
          <c:idx val="20"/>
          <c:order val="20"/>
          <c:tx>
            <c:strRef>
              <c:f>吹田市!$R$26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吹田市!$S$26:$T$26</c:f>
              <c:numCache>
                <c:formatCode>General</c:formatCode>
                <c:ptCount val="2"/>
                <c:pt idx="0">
                  <c:v>490709279</c:v>
                </c:pt>
                <c:pt idx="1">
                  <c:v>585529969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373-4168-AB93-B4EAD3C48C9F}"/>
            </c:ext>
          </c:extLst>
        </c:ser>
        <c:ser>
          <c:idx val="21"/>
          <c:order val="21"/>
          <c:tx>
            <c:strRef>
              <c:f>吹田市!$R$27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吹田市!$S$27:$T$27</c:f>
              <c:numCache>
                <c:formatCode>General</c:formatCode>
                <c:ptCount val="2"/>
                <c:pt idx="0">
                  <c:v>707074</c:v>
                </c:pt>
                <c:pt idx="1">
                  <c:v>820041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373-4168-AB93-B4EAD3C48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3433984"/>
        <c:axId val="449239808"/>
      </c:barChart>
      <c:catAx>
        <c:axId val="48343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9808"/>
        <c:crosses val="autoZero"/>
        <c:auto val="1"/>
        <c:lblAlgn val="ctr"/>
        <c:lblOffset val="100"/>
        <c:noMultiLvlLbl val="0"/>
      </c:catAx>
      <c:valAx>
        <c:axId val="449239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4339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泉大津市!$S$6:$T$6</c:f>
              <c:numCache>
                <c:formatCode>General</c:formatCode>
                <c:ptCount val="2"/>
                <c:pt idx="0">
                  <c:v>78209192</c:v>
                </c:pt>
                <c:pt idx="1">
                  <c:v>103333069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2-4148-96E8-62BEABC024C7}"/>
            </c:ext>
          </c:extLst>
        </c:ser>
        <c:ser>
          <c:idx val="1"/>
          <c:order val="1"/>
          <c:tx>
            <c:strRef>
              <c:f>泉大津市!$R$7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泉大津市!$S$7:$T$7</c:f>
              <c:numCache>
                <c:formatCode>General</c:formatCode>
                <c:ptCount val="2"/>
                <c:pt idx="0">
                  <c:v>766330306</c:v>
                </c:pt>
                <c:pt idx="1">
                  <c:v>541793949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2-4148-96E8-62BEABC024C7}"/>
            </c:ext>
          </c:extLst>
        </c:ser>
        <c:ser>
          <c:idx val="2"/>
          <c:order val="2"/>
          <c:tx>
            <c:strRef>
              <c:f>泉大津市!$R$8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泉大津市!$S$8:$T$8</c:f>
              <c:numCache>
                <c:formatCode>General</c:formatCode>
                <c:ptCount val="2"/>
                <c:pt idx="0">
                  <c:v>60644480</c:v>
                </c:pt>
                <c:pt idx="1">
                  <c:v>62093105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32-4148-96E8-62BEABC024C7}"/>
            </c:ext>
          </c:extLst>
        </c:ser>
        <c:ser>
          <c:idx val="3"/>
          <c:order val="3"/>
          <c:tx>
            <c:strRef>
              <c:f>泉大津市!$R$9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泉大津市!$S$9:$T$9</c:f>
              <c:numCache>
                <c:formatCode>General</c:formatCode>
                <c:ptCount val="2"/>
                <c:pt idx="0">
                  <c:v>254293022</c:v>
                </c:pt>
                <c:pt idx="1">
                  <c:v>336525761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32-4148-96E8-62BEABC024C7}"/>
            </c:ext>
          </c:extLst>
        </c:ser>
        <c:ser>
          <c:idx val="4"/>
          <c:order val="4"/>
          <c:tx>
            <c:strRef>
              <c:f>泉大津市!$R$10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泉大津市!$S$10:$T$10</c:f>
              <c:numCache>
                <c:formatCode>General</c:formatCode>
                <c:ptCount val="2"/>
                <c:pt idx="0">
                  <c:v>120130052</c:v>
                </c:pt>
                <c:pt idx="1">
                  <c:v>249155353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32-4148-96E8-62BEABC024C7}"/>
            </c:ext>
          </c:extLst>
        </c:ser>
        <c:ser>
          <c:idx val="5"/>
          <c:order val="5"/>
          <c:tx>
            <c:strRef>
              <c:f>泉大津市!$R$11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泉大津市!$S$11:$T$11</c:f>
              <c:numCache>
                <c:formatCode>General</c:formatCode>
                <c:ptCount val="2"/>
                <c:pt idx="0">
                  <c:v>227709033</c:v>
                </c:pt>
                <c:pt idx="1">
                  <c:v>389685490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32-4148-96E8-62BEABC024C7}"/>
            </c:ext>
          </c:extLst>
        </c:ser>
        <c:ser>
          <c:idx val="6"/>
          <c:order val="6"/>
          <c:tx>
            <c:strRef>
              <c:f>泉大津市!$R$12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泉大津市!$S$12:$T$12</c:f>
              <c:numCache>
                <c:formatCode>General</c:formatCode>
                <c:ptCount val="2"/>
                <c:pt idx="0">
                  <c:v>165065259</c:v>
                </c:pt>
                <c:pt idx="1">
                  <c:v>239135245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32-4148-96E8-62BEABC024C7}"/>
            </c:ext>
          </c:extLst>
        </c:ser>
        <c:ser>
          <c:idx val="7"/>
          <c:order val="7"/>
          <c:tx>
            <c:strRef>
              <c:f>泉大津市!$R$13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泉大津市!$S$13:$T$13</c:f>
              <c:numCache>
                <c:formatCode>General</c:formatCode>
                <c:ptCount val="2"/>
                <c:pt idx="0">
                  <c:v>10495378</c:v>
                </c:pt>
                <c:pt idx="1">
                  <c:v>22461180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32-4148-96E8-62BEABC024C7}"/>
            </c:ext>
          </c:extLst>
        </c:ser>
        <c:ser>
          <c:idx val="8"/>
          <c:order val="8"/>
          <c:tx>
            <c:strRef>
              <c:f>泉大津市!$R$14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泉大津市!$S$14:$T$14</c:f>
              <c:numCache>
                <c:formatCode>General</c:formatCode>
                <c:ptCount val="2"/>
                <c:pt idx="0">
                  <c:v>841228489</c:v>
                </c:pt>
                <c:pt idx="1">
                  <c:v>954390291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B32-4148-96E8-62BEABC024C7}"/>
            </c:ext>
          </c:extLst>
        </c:ser>
        <c:ser>
          <c:idx val="9"/>
          <c:order val="9"/>
          <c:tx>
            <c:strRef>
              <c:f>泉大津市!$R$15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泉大津市!$S$15:$T$15</c:f>
              <c:numCache>
                <c:formatCode>General</c:formatCode>
                <c:ptCount val="2"/>
                <c:pt idx="0">
                  <c:v>384100650</c:v>
                </c:pt>
                <c:pt idx="1">
                  <c:v>361488430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B32-4148-96E8-62BEABC024C7}"/>
            </c:ext>
          </c:extLst>
        </c:ser>
        <c:ser>
          <c:idx val="10"/>
          <c:order val="10"/>
          <c:tx>
            <c:strRef>
              <c:f>泉大津市!$R$16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泉大津市!$S$16:$T$16</c:f>
              <c:numCache>
                <c:formatCode>General</c:formatCode>
                <c:ptCount val="2"/>
                <c:pt idx="0">
                  <c:v>329350694</c:v>
                </c:pt>
                <c:pt idx="1">
                  <c:v>435657180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32-4148-96E8-62BEABC024C7}"/>
            </c:ext>
          </c:extLst>
        </c:ser>
        <c:ser>
          <c:idx val="11"/>
          <c:order val="11"/>
          <c:tx>
            <c:strRef>
              <c:f>泉大津市!$R$17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泉大津市!$S$17:$T$17</c:f>
              <c:numCache>
                <c:formatCode>General</c:formatCode>
                <c:ptCount val="2"/>
                <c:pt idx="0">
                  <c:v>55370677</c:v>
                </c:pt>
                <c:pt idx="1">
                  <c:v>96927364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B32-4148-96E8-62BEABC024C7}"/>
            </c:ext>
          </c:extLst>
        </c:ser>
        <c:ser>
          <c:idx val="12"/>
          <c:order val="12"/>
          <c:tx>
            <c:strRef>
              <c:f>泉大津市!$R$18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泉大津市!$S$18:$T$18</c:f>
              <c:numCache>
                <c:formatCode>General</c:formatCode>
                <c:ptCount val="2"/>
                <c:pt idx="0">
                  <c:v>371357175</c:v>
                </c:pt>
                <c:pt idx="1">
                  <c:v>989866812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B32-4148-96E8-62BEABC024C7}"/>
            </c:ext>
          </c:extLst>
        </c:ser>
        <c:ser>
          <c:idx val="13"/>
          <c:order val="13"/>
          <c:tx>
            <c:strRef>
              <c:f>泉大津市!$R$19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泉大津市!$S$19:$T$19</c:f>
              <c:numCache>
                <c:formatCode>General</c:formatCode>
                <c:ptCount val="2"/>
                <c:pt idx="0">
                  <c:v>410772777</c:v>
                </c:pt>
                <c:pt idx="1">
                  <c:v>259538028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32-4148-96E8-62BEABC024C7}"/>
            </c:ext>
          </c:extLst>
        </c:ser>
        <c:ser>
          <c:idx val="14"/>
          <c:order val="14"/>
          <c:tx>
            <c:strRef>
              <c:f>泉大津市!$R$20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泉大津市!$S$20:$T$20</c:f>
              <c:numCache>
                <c:formatCode>General</c:formatCode>
                <c:ptCount val="2"/>
                <c:pt idx="0">
                  <c:v>2005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32-4148-96E8-62BEABC024C7}"/>
            </c:ext>
          </c:extLst>
        </c:ser>
        <c:ser>
          <c:idx val="15"/>
          <c:order val="15"/>
          <c:tx>
            <c:strRef>
              <c:f>泉大津市!$R$21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泉大津市!$S$21:$T$21</c:f>
              <c:numCache>
                <c:formatCode>General</c:formatCode>
                <c:ptCount val="2"/>
                <c:pt idx="0">
                  <c:v>872</c:v>
                </c:pt>
                <c:pt idx="1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B32-4148-96E8-62BEABC024C7}"/>
            </c:ext>
          </c:extLst>
        </c:ser>
        <c:ser>
          <c:idx val="16"/>
          <c:order val="16"/>
          <c:tx>
            <c:strRef>
              <c:f>泉大津市!$R$22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泉大津市!$S$22:$T$22</c:f>
              <c:numCache>
                <c:formatCode>General</c:formatCode>
                <c:ptCount val="2"/>
                <c:pt idx="0">
                  <c:v>480355</c:v>
                </c:pt>
                <c:pt idx="1">
                  <c:v>3261726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B32-4148-96E8-62BEABC024C7}"/>
            </c:ext>
          </c:extLst>
        </c:ser>
        <c:ser>
          <c:idx val="17"/>
          <c:order val="17"/>
          <c:tx>
            <c:strRef>
              <c:f>泉大津市!$R$23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泉大津市!$S$23:$T$23</c:f>
              <c:numCache>
                <c:formatCode>General</c:formatCode>
                <c:ptCount val="2"/>
                <c:pt idx="0">
                  <c:v>72741973</c:v>
                </c:pt>
                <c:pt idx="1">
                  <c:v>94290214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B32-4148-96E8-62BEABC024C7}"/>
            </c:ext>
          </c:extLst>
        </c:ser>
        <c:ser>
          <c:idx val="18"/>
          <c:order val="18"/>
          <c:tx>
            <c:strRef>
              <c:f>泉大津市!$R$24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泉大津市!$S$24:$T$24</c:f>
              <c:numCache>
                <c:formatCode>General</c:formatCode>
                <c:ptCount val="2"/>
                <c:pt idx="0">
                  <c:v>205375038</c:v>
                </c:pt>
                <c:pt idx="1">
                  <c:v>476206896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B32-4148-96E8-62BEABC024C7}"/>
            </c:ext>
          </c:extLst>
        </c:ser>
        <c:ser>
          <c:idx val="19"/>
          <c:order val="19"/>
          <c:tx>
            <c:strRef>
              <c:f>泉大津市!$R$25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泉大津市!$S$25:$T$25</c:f>
              <c:numCache>
                <c:formatCode>General</c:formatCode>
                <c:ptCount val="2"/>
                <c:pt idx="0">
                  <c:v>24839939</c:v>
                </c:pt>
                <c:pt idx="1">
                  <c:v>25522741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32-4148-96E8-62BEABC024C7}"/>
            </c:ext>
          </c:extLst>
        </c:ser>
        <c:ser>
          <c:idx val="20"/>
          <c:order val="20"/>
          <c:tx>
            <c:strRef>
              <c:f>泉大津市!$R$26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泉大津市!$S$26:$T$26</c:f>
              <c:numCache>
                <c:formatCode>General</c:formatCode>
                <c:ptCount val="2"/>
                <c:pt idx="0">
                  <c:v>97202992</c:v>
                </c:pt>
                <c:pt idx="1">
                  <c:v>112442006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B32-4148-96E8-62BEABC024C7}"/>
            </c:ext>
          </c:extLst>
        </c:ser>
        <c:ser>
          <c:idx val="21"/>
          <c:order val="21"/>
          <c:tx>
            <c:strRef>
              <c:f>泉大津市!$R$27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泉大津市!$S$27:$T$27</c:f>
              <c:numCache>
                <c:formatCode>General</c:formatCode>
                <c:ptCount val="2"/>
                <c:pt idx="0">
                  <c:v>87912</c:v>
                </c:pt>
                <c:pt idx="1">
                  <c:v>202503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B32-4148-96E8-62BEABC0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4871680"/>
        <c:axId val="452831488"/>
      </c:barChart>
      <c:catAx>
        <c:axId val="4848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1488"/>
        <c:crosses val="autoZero"/>
        <c:auto val="1"/>
        <c:lblAlgn val="ctr"/>
        <c:lblOffset val="100"/>
        <c:noMultiLvlLbl val="0"/>
      </c:catAx>
      <c:valAx>
        <c:axId val="45283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48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福島区!$S$6:$T$6</c:f>
              <c:numCache>
                <c:formatCode>General</c:formatCode>
                <c:ptCount val="2"/>
                <c:pt idx="0">
                  <c:v>75842800</c:v>
                </c:pt>
                <c:pt idx="1">
                  <c:v>83707209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E-4141-B46F-6408953EC35D}"/>
            </c:ext>
          </c:extLst>
        </c:ser>
        <c:ser>
          <c:idx val="1"/>
          <c:order val="1"/>
          <c:tx>
            <c:strRef>
              <c:f>福島区!$R$7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福島区!$S$7:$T$7</c:f>
              <c:numCache>
                <c:formatCode>General</c:formatCode>
                <c:ptCount val="2"/>
                <c:pt idx="0">
                  <c:v>567576916</c:v>
                </c:pt>
                <c:pt idx="1">
                  <c:v>475574726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7E-4141-B46F-6408953EC35D}"/>
            </c:ext>
          </c:extLst>
        </c:ser>
        <c:ser>
          <c:idx val="2"/>
          <c:order val="2"/>
          <c:tx>
            <c:strRef>
              <c:f>福島区!$R$8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福島区!$S$8:$T$8</c:f>
              <c:numCache>
                <c:formatCode>General</c:formatCode>
                <c:ptCount val="2"/>
                <c:pt idx="0">
                  <c:v>50241144</c:v>
                </c:pt>
                <c:pt idx="1">
                  <c:v>94621478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7E-4141-B46F-6408953EC35D}"/>
            </c:ext>
          </c:extLst>
        </c:ser>
        <c:ser>
          <c:idx val="3"/>
          <c:order val="3"/>
          <c:tx>
            <c:strRef>
              <c:f>福島区!$R$9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福島区!$S$9:$T$9</c:f>
              <c:numCache>
                <c:formatCode>General</c:formatCode>
                <c:ptCount val="2"/>
                <c:pt idx="0">
                  <c:v>235192211</c:v>
                </c:pt>
                <c:pt idx="1">
                  <c:v>335162699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7E-4141-B46F-6408953EC35D}"/>
            </c:ext>
          </c:extLst>
        </c:ser>
        <c:ser>
          <c:idx val="4"/>
          <c:order val="4"/>
          <c:tx>
            <c:strRef>
              <c:f>福島区!$R$10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FC911F2-FF05-4EA7-9107-051B7AE88C5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福島区!$S$10:$T$10</c:f>
              <c:numCache>
                <c:formatCode>General</c:formatCode>
                <c:ptCount val="2"/>
                <c:pt idx="0">
                  <c:v>43438287</c:v>
                </c:pt>
                <c:pt idx="1">
                  <c:v>108748910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7E-4141-B46F-6408953EC35D}"/>
            </c:ext>
          </c:extLst>
        </c:ser>
        <c:ser>
          <c:idx val="5"/>
          <c:order val="5"/>
          <c:tx>
            <c:strRef>
              <c:f>福島区!$R$11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福島区!$S$11:$T$11</c:f>
              <c:numCache>
                <c:formatCode>General</c:formatCode>
                <c:ptCount val="2"/>
                <c:pt idx="0">
                  <c:v>129467155</c:v>
                </c:pt>
                <c:pt idx="1">
                  <c:v>254138320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7E-4141-B46F-6408953EC35D}"/>
            </c:ext>
          </c:extLst>
        </c:ser>
        <c:ser>
          <c:idx val="6"/>
          <c:order val="6"/>
          <c:tx>
            <c:strRef>
              <c:f>福島区!$R$12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福島区!$S$12:$T$12</c:f>
              <c:numCache>
                <c:formatCode>General</c:formatCode>
                <c:ptCount val="2"/>
                <c:pt idx="0">
                  <c:v>106297781</c:v>
                </c:pt>
                <c:pt idx="1">
                  <c:v>189364139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7E-4141-B46F-6408953EC35D}"/>
            </c:ext>
          </c:extLst>
        </c:ser>
        <c:ser>
          <c:idx val="7"/>
          <c:order val="7"/>
          <c:tx>
            <c:strRef>
              <c:f>福島区!$R$13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福島区!$S$13:$T$13</c:f>
              <c:numCache>
                <c:formatCode>General</c:formatCode>
                <c:ptCount val="2"/>
                <c:pt idx="0">
                  <c:v>7866679</c:v>
                </c:pt>
                <c:pt idx="1">
                  <c:v>20799703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7E-4141-B46F-6408953EC35D}"/>
            </c:ext>
          </c:extLst>
        </c:ser>
        <c:ser>
          <c:idx val="8"/>
          <c:order val="8"/>
          <c:tx>
            <c:strRef>
              <c:f>福島区!$R$14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福島区!$S$14:$T$14</c:f>
              <c:numCache>
                <c:formatCode>General</c:formatCode>
                <c:ptCount val="2"/>
                <c:pt idx="0">
                  <c:v>717864693</c:v>
                </c:pt>
                <c:pt idx="1">
                  <c:v>854684075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27E-4141-B46F-6408953EC35D}"/>
            </c:ext>
          </c:extLst>
        </c:ser>
        <c:ser>
          <c:idx val="9"/>
          <c:order val="9"/>
          <c:tx>
            <c:strRef>
              <c:f>福島区!$R$15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福島区!$S$15:$T$15</c:f>
              <c:numCache>
                <c:formatCode>General</c:formatCode>
                <c:ptCount val="2"/>
                <c:pt idx="0">
                  <c:v>322072185</c:v>
                </c:pt>
                <c:pt idx="1">
                  <c:v>295213796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27E-4141-B46F-6408953EC35D}"/>
            </c:ext>
          </c:extLst>
        </c:ser>
        <c:ser>
          <c:idx val="10"/>
          <c:order val="10"/>
          <c:tx>
            <c:strRef>
              <c:f>福島区!$R$16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福島区!$S$16:$T$16</c:f>
              <c:numCache>
                <c:formatCode>General</c:formatCode>
                <c:ptCount val="2"/>
                <c:pt idx="0">
                  <c:v>246390967</c:v>
                </c:pt>
                <c:pt idx="1">
                  <c:v>334898329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27E-4141-B46F-6408953EC35D}"/>
            </c:ext>
          </c:extLst>
        </c:ser>
        <c:ser>
          <c:idx val="11"/>
          <c:order val="11"/>
          <c:tx>
            <c:strRef>
              <c:f>福島区!$R$17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福島区!$S$17:$T$17</c:f>
              <c:numCache>
                <c:formatCode>General</c:formatCode>
                <c:ptCount val="2"/>
                <c:pt idx="0">
                  <c:v>60386159</c:v>
                </c:pt>
                <c:pt idx="1">
                  <c:v>81653428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27E-4141-B46F-6408953EC35D}"/>
            </c:ext>
          </c:extLst>
        </c:ser>
        <c:ser>
          <c:idx val="12"/>
          <c:order val="12"/>
          <c:tx>
            <c:strRef>
              <c:f>福島区!$R$18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福島区!$S$18:$T$18</c:f>
              <c:numCache>
                <c:formatCode>General</c:formatCode>
                <c:ptCount val="2"/>
                <c:pt idx="0">
                  <c:v>370309197</c:v>
                </c:pt>
                <c:pt idx="1">
                  <c:v>902118698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27E-4141-B46F-6408953EC35D}"/>
            </c:ext>
          </c:extLst>
        </c:ser>
        <c:ser>
          <c:idx val="13"/>
          <c:order val="13"/>
          <c:tx>
            <c:strRef>
              <c:f>福島区!$R$19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福島区!$S$19:$T$19</c:f>
              <c:numCache>
                <c:formatCode>General</c:formatCode>
                <c:ptCount val="2"/>
                <c:pt idx="0">
                  <c:v>376870209</c:v>
                </c:pt>
                <c:pt idx="1">
                  <c:v>242094221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27E-4141-B46F-6408953EC35D}"/>
            </c:ext>
          </c:extLst>
        </c:ser>
        <c:ser>
          <c:idx val="14"/>
          <c:order val="14"/>
          <c:tx>
            <c:strRef>
              <c:f>福島区!$R$20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8633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27E-4141-B46F-6408953EC35D}"/>
            </c:ext>
          </c:extLst>
        </c:ser>
        <c:ser>
          <c:idx val="15"/>
          <c:order val="15"/>
          <c:tx>
            <c:strRef>
              <c:f>福島区!$R$21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27E-4141-B46F-6408953EC35D}"/>
            </c:ext>
          </c:extLst>
        </c:ser>
        <c:ser>
          <c:idx val="16"/>
          <c:order val="16"/>
          <c:tx>
            <c:strRef>
              <c:f>福島区!$R$22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福島区!$S$22:$T$22</c:f>
              <c:numCache>
                <c:formatCode>General</c:formatCode>
                <c:ptCount val="2"/>
                <c:pt idx="0">
                  <c:v>474754</c:v>
                </c:pt>
                <c:pt idx="1">
                  <c:v>819983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27E-4141-B46F-6408953EC35D}"/>
            </c:ext>
          </c:extLst>
        </c:ser>
        <c:ser>
          <c:idx val="17"/>
          <c:order val="17"/>
          <c:tx>
            <c:strRef>
              <c:f>福島区!$R$23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福島区!$S$23:$T$23</c:f>
              <c:numCache>
                <c:formatCode>General</c:formatCode>
                <c:ptCount val="2"/>
                <c:pt idx="0">
                  <c:v>66500070</c:v>
                </c:pt>
                <c:pt idx="1">
                  <c:v>112864807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27E-4141-B46F-6408953EC35D}"/>
            </c:ext>
          </c:extLst>
        </c:ser>
        <c:ser>
          <c:idx val="18"/>
          <c:order val="18"/>
          <c:tx>
            <c:strRef>
              <c:f>福島区!$R$24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福島区!$S$24:$T$24</c:f>
              <c:numCache>
                <c:formatCode>General</c:formatCode>
                <c:ptCount val="2"/>
                <c:pt idx="0">
                  <c:v>192683623</c:v>
                </c:pt>
                <c:pt idx="1">
                  <c:v>422807272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27E-4141-B46F-6408953EC35D}"/>
            </c:ext>
          </c:extLst>
        </c:ser>
        <c:ser>
          <c:idx val="19"/>
          <c:order val="19"/>
          <c:tx>
            <c:strRef>
              <c:f>福島区!$R$25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福島区!$S$25:$T$25</c:f>
              <c:numCache>
                <c:formatCode>General</c:formatCode>
                <c:ptCount val="2"/>
                <c:pt idx="0">
                  <c:v>13902754</c:v>
                </c:pt>
                <c:pt idx="1">
                  <c:v>26558175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27E-4141-B46F-6408953EC35D}"/>
            </c:ext>
          </c:extLst>
        </c:ser>
        <c:ser>
          <c:idx val="20"/>
          <c:order val="20"/>
          <c:tx>
            <c:strRef>
              <c:f>福島区!$R$26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福島区!$S$26:$T$26</c:f>
              <c:numCache>
                <c:formatCode>General</c:formatCode>
                <c:ptCount val="2"/>
                <c:pt idx="0">
                  <c:v>83297153</c:v>
                </c:pt>
                <c:pt idx="1">
                  <c:v>114224060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27E-4141-B46F-6408953EC35D}"/>
            </c:ext>
          </c:extLst>
        </c:ser>
        <c:ser>
          <c:idx val="21"/>
          <c:order val="21"/>
          <c:tx>
            <c:strRef>
              <c:f>福島区!$R$27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福島区!$S$27:$T$27</c:f>
              <c:numCache>
                <c:formatCode>General</c:formatCode>
                <c:ptCount val="2"/>
                <c:pt idx="0">
                  <c:v>406393</c:v>
                </c:pt>
                <c:pt idx="1">
                  <c:v>498209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27E-4141-B46F-6408953EC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326208"/>
        <c:axId val="651167424"/>
      </c:barChart>
      <c:catAx>
        <c:axId val="55326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67424"/>
        <c:crosses val="autoZero"/>
        <c:auto val="1"/>
        <c:lblAlgn val="ctr"/>
        <c:lblOffset val="100"/>
        <c:noMultiLvlLbl val="0"/>
      </c:catAx>
      <c:valAx>
        <c:axId val="6511674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326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高槻市!$S$6:$T$6</c:f>
              <c:numCache>
                <c:formatCode>General</c:formatCode>
                <c:ptCount val="2"/>
                <c:pt idx="0">
                  <c:v>511561076</c:v>
                </c:pt>
                <c:pt idx="1">
                  <c:v>546905077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7-4CC7-82EA-6C75D099D12B}"/>
            </c:ext>
          </c:extLst>
        </c:ser>
        <c:ser>
          <c:idx val="1"/>
          <c:order val="1"/>
          <c:tx>
            <c:strRef>
              <c:f>高槻市!$R$7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高槻市!$S$7:$T$7</c:f>
              <c:numCache>
                <c:formatCode>General</c:formatCode>
                <c:ptCount val="2"/>
                <c:pt idx="0">
                  <c:v>3880212519</c:v>
                </c:pt>
                <c:pt idx="1">
                  <c:v>2897586855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67-4CC7-82EA-6C75D099D12B}"/>
            </c:ext>
          </c:extLst>
        </c:ser>
        <c:ser>
          <c:idx val="2"/>
          <c:order val="2"/>
          <c:tx>
            <c:strRef>
              <c:f>高槻市!$R$8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高槻市!$S$8:$T$8</c:f>
              <c:numCache>
                <c:formatCode>General</c:formatCode>
                <c:ptCount val="2"/>
                <c:pt idx="0">
                  <c:v>283509834</c:v>
                </c:pt>
                <c:pt idx="1">
                  <c:v>373538505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67-4CC7-82EA-6C75D099D12B}"/>
            </c:ext>
          </c:extLst>
        </c:ser>
        <c:ser>
          <c:idx val="3"/>
          <c:order val="3"/>
          <c:tx>
            <c:strRef>
              <c:f>高槻市!$R$9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高槻市!$S$9:$T$9</c:f>
              <c:numCache>
                <c:formatCode>General</c:formatCode>
                <c:ptCount val="2"/>
                <c:pt idx="0">
                  <c:v>1621780867</c:v>
                </c:pt>
                <c:pt idx="1">
                  <c:v>1974656732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67-4CC7-82EA-6C75D099D12B}"/>
            </c:ext>
          </c:extLst>
        </c:ser>
        <c:ser>
          <c:idx val="4"/>
          <c:order val="4"/>
          <c:tx>
            <c:strRef>
              <c:f>高槻市!$R$10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高槻市!$S$10:$T$10</c:f>
              <c:numCache>
                <c:formatCode>General</c:formatCode>
                <c:ptCount val="2"/>
                <c:pt idx="0">
                  <c:v>524757497</c:v>
                </c:pt>
                <c:pt idx="1">
                  <c:v>1056210911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67-4CC7-82EA-6C75D099D12B}"/>
            </c:ext>
          </c:extLst>
        </c:ser>
        <c:ser>
          <c:idx val="5"/>
          <c:order val="5"/>
          <c:tx>
            <c:strRef>
              <c:f>高槻市!$R$11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高槻市!$S$11:$T$11</c:f>
              <c:numCache>
                <c:formatCode>General</c:formatCode>
                <c:ptCount val="2"/>
                <c:pt idx="0">
                  <c:v>1240447771</c:v>
                </c:pt>
                <c:pt idx="1">
                  <c:v>1999912383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67-4CC7-82EA-6C75D099D12B}"/>
            </c:ext>
          </c:extLst>
        </c:ser>
        <c:ser>
          <c:idx val="6"/>
          <c:order val="6"/>
          <c:tx>
            <c:strRef>
              <c:f>高槻市!$R$12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高槻市!$S$12:$T$12</c:f>
              <c:numCache>
                <c:formatCode>General</c:formatCode>
                <c:ptCount val="2"/>
                <c:pt idx="0">
                  <c:v>952714525</c:v>
                </c:pt>
                <c:pt idx="1">
                  <c:v>1395618422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67-4CC7-82EA-6C75D099D12B}"/>
            </c:ext>
          </c:extLst>
        </c:ser>
        <c:ser>
          <c:idx val="7"/>
          <c:order val="7"/>
          <c:tx>
            <c:strRef>
              <c:f>高槻市!$R$13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高槻市!$S$13:$T$13</c:f>
              <c:numCache>
                <c:formatCode>General</c:formatCode>
                <c:ptCount val="2"/>
                <c:pt idx="0">
                  <c:v>56819843</c:v>
                </c:pt>
                <c:pt idx="1">
                  <c:v>101549557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67-4CC7-82EA-6C75D099D12B}"/>
            </c:ext>
          </c:extLst>
        </c:ser>
        <c:ser>
          <c:idx val="8"/>
          <c:order val="8"/>
          <c:tx>
            <c:strRef>
              <c:f>高槻市!$R$14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高槻市!$S$14:$T$14</c:f>
              <c:numCache>
                <c:formatCode>General</c:formatCode>
                <c:ptCount val="2"/>
                <c:pt idx="0">
                  <c:v>4460542860</c:v>
                </c:pt>
                <c:pt idx="1">
                  <c:v>5262309098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67-4CC7-82EA-6C75D099D12B}"/>
            </c:ext>
          </c:extLst>
        </c:ser>
        <c:ser>
          <c:idx val="9"/>
          <c:order val="9"/>
          <c:tx>
            <c:strRef>
              <c:f>高槻市!$R$15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高槻市!$S$15:$T$15</c:f>
              <c:numCache>
                <c:formatCode>General</c:formatCode>
                <c:ptCount val="2"/>
                <c:pt idx="0">
                  <c:v>2038399783</c:v>
                </c:pt>
                <c:pt idx="1">
                  <c:v>1823210389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567-4CC7-82EA-6C75D099D12B}"/>
            </c:ext>
          </c:extLst>
        </c:ser>
        <c:ser>
          <c:idx val="10"/>
          <c:order val="10"/>
          <c:tx>
            <c:strRef>
              <c:f>高槻市!$R$16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高槻市!$S$16:$T$16</c:f>
              <c:numCache>
                <c:formatCode>General</c:formatCode>
                <c:ptCount val="2"/>
                <c:pt idx="0">
                  <c:v>1835467944</c:v>
                </c:pt>
                <c:pt idx="1">
                  <c:v>2227982015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67-4CC7-82EA-6C75D099D12B}"/>
            </c:ext>
          </c:extLst>
        </c:ser>
        <c:ser>
          <c:idx val="11"/>
          <c:order val="11"/>
          <c:tx>
            <c:strRef>
              <c:f>高槻市!$R$17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高槻市!$S$17:$T$17</c:f>
              <c:numCache>
                <c:formatCode>General</c:formatCode>
                <c:ptCount val="2"/>
                <c:pt idx="0">
                  <c:v>405183614</c:v>
                </c:pt>
                <c:pt idx="1">
                  <c:v>573170032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67-4CC7-82EA-6C75D099D12B}"/>
            </c:ext>
          </c:extLst>
        </c:ser>
        <c:ser>
          <c:idx val="12"/>
          <c:order val="12"/>
          <c:tx>
            <c:strRef>
              <c:f>高槻市!$R$18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高槻市!$S$18:$T$18</c:f>
              <c:numCache>
                <c:formatCode>General</c:formatCode>
                <c:ptCount val="2"/>
                <c:pt idx="0">
                  <c:v>2042685620</c:v>
                </c:pt>
                <c:pt idx="1">
                  <c:v>4792061862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67-4CC7-82EA-6C75D099D12B}"/>
            </c:ext>
          </c:extLst>
        </c:ser>
        <c:ser>
          <c:idx val="13"/>
          <c:order val="13"/>
          <c:tx>
            <c:strRef>
              <c:f>高槻市!$R$19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高槻市!$S$19:$T$19</c:f>
              <c:numCache>
                <c:formatCode>General</c:formatCode>
                <c:ptCount val="2"/>
                <c:pt idx="0">
                  <c:v>2068429614</c:v>
                </c:pt>
                <c:pt idx="1">
                  <c:v>1451703640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67-4CC7-82EA-6C75D099D12B}"/>
            </c:ext>
          </c:extLst>
        </c:ser>
        <c:ser>
          <c:idx val="14"/>
          <c:order val="14"/>
          <c:tx>
            <c:strRef>
              <c:f>高槻市!$R$20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高槻市!$S$20:$T$20</c:f>
              <c:numCache>
                <c:formatCode>General</c:formatCode>
                <c:ptCount val="2"/>
                <c:pt idx="0">
                  <c:v>29168</c:v>
                </c:pt>
                <c:pt idx="1">
                  <c:v>76650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567-4CC7-82EA-6C75D099D12B}"/>
            </c:ext>
          </c:extLst>
        </c:ser>
        <c:ser>
          <c:idx val="15"/>
          <c:order val="15"/>
          <c:tx>
            <c:strRef>
              <c:f>高槻市!$R$21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高槻市!$S$21:$T$21</c:f>
              <c:numCache>
                <c:formatCode>General</c:formatCode>
                <c:ptCount val="2"/>
                <c:pt idx="0">
                  <c:v>9704</c:v>
                </c:pt>
                <c:pt idx="1">
                  <c:v>46968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67-4CC7-82EA-6C75D099D12B}"/>
            </c:ext>
          </c:extLst>
        </c:ser>
        <c:ser>
          <c:idx val="16"/>
          <c:order val="16"/>
          <c:tx>
            <c:strRef>
              <c:f>高槻市!$R$22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高槻市!$S$22:$T$22</c:f>
              <c:numCache>
                <c:formatCode>General</c:formatCode>
                <c:ptCount val="2"/>
                <c:pt idx="0">
                  <c:v>15903960</c:v>
                </c:pt>
                <c:pt idx="1">
                  <c:v>11306013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567-4CC7-82EA-6C75D099D12B}"/>
            </c:ext>
          </c:extLst>
        </c:ser>
        <c:ser>
          <c:idx val="17"/>
          <c:order val="17"/>
          <c:tx>
            <c:strRef>
              <c:f>高槻市!$R$23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高槻市!$S$23:$T$23</c:f>
              <c:numCache>
                <c:formatCode>General</c:formatCode>
                <c:ptCount val="2"/>
                <c:pt idx="0">
                  <c:v>396021069</c:v>
                </c:pt>
                <c:pt idx="1">
                  <c:v>548331208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67-4CC7-82EA-6C75D099D12B}"/>
            </c:ext>
          </c:extLst>
        </c:ser>
        <c:ser>
          <c:idx val="18"/>
          <c:order val="18"/>
          <c:tx>
            <c:strRef>
              <c:f>高槻市!$R$24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高槻市!$S$24:$T$24</c:f>
              <c:numCache>
                <c:formatCode>General</c:formatCode>
                <c:ptCount val="2"/>
                <c:pt idx="0">
                  <c:v>1020633973</c:v>
                </c:pt>
                <c:pt idx="1">
                  <c:v>2408164361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567-4CC7-82EA-6C75D099D12B}"/>
            </c:ext>
          </c:extLst>
        </c:ser>
        <c:ser>
          <c:idx val="19"/>
          <c:order val="19"/>
          <c:tx>
            <c:strRef>
              <c:f>高槻市!$R$25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高槻市!$S$25:$T$25</c:f>
              <c:numCache>
                <c:formatCode>General</c:formatCode>
                <c:ptCount val="2"/>
                <c:pt idx="0">
                  <c:v>108314716</c:v>
                </c:pt>
                <c:pt idx="1">
                  <c:v>195372348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567-4CC7-82EA-6C75D099D12B}"/>
            </c:ext>
          </c:extLst>
        </c:ser>
        <c:ser>
          <c:idx val="20"/>
          <c:order val="20"/>
          <c:tx>
            <c:strRef>
              <c:f>高槻市!$R$26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高槻市!$S$26:$T$26</c:f>
              <c:numCache>
                <c:formatCode>General</c:formatCode>
                <c:ptCount val="2"/>
                <c:pt idx="0">
                  <c:v>555234221</c:v>
                </c:pt>
                <c:pt idx="1">
                  <c:v>648246796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567-4CC7-82EA-6C75D099D12B}"/>
            </c:ext>
          </c:extLst>
        </c:ser>
        <c:ser>
          <c:idx val="21"/>
          <c:order val="21"/>
          <c:tx>
            <c:strRef>
              <c:f>高槻市!$R$27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高槻市!$S$27:$T$27</c:f>
              <c:numCache>
                <c:formatCode>General</c:formatCode>
                <c:ptCount val="2"/>
                <c:pt idx="0">
                  <c:v>936872</c:v>
                </c:pt>
                <c:pt idx="1">
                  <c:v>1236928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567-4CC7-82EA-6C75D099D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6909440"/>
        <c:axId val="452833792"/>
      </c:barChart>
      <c:catAx>
        <c:axId val="48690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3792"/>
        <c:crosses val="autoZero"/>
        <c:auto val="1"/>
        <c:lblAlgn val="ctr"/>
        <c:lblOffset val="100"/>
        <c:noMultiLvlLbl val="0"/>
      </c:catAx>
      <c:valAx>
        <c:axId val="4528337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6909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貝塚市!$S$6:$T$6</c:f>
              <c:numCache>
                <c:formatCode>General</c:formatCode>
                <c:ptCount val="2"/>
                <c:pt idx="0">
                  <c:v>96901392</c:v>
                </c:pt>
                <c:pt idx="1">
                  <c:v>86208581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3-44FF-9B96-D50E726A7CA9}"/>
            </c:ext>
          </c:extLst>
        </c:ser>
        <c:ser>
          <c:idx val="1"/>
          <c:order val="1"/>
          <c:tx>
            <c:strRef>
              <c:f>貝塚市!$R$7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貝塚市!$S$7:$T$7</c:f>
              <c:numCache>
                <c:formatCode>General</c:formatCode>
                <c:ptCount val="2"/>
                <c:pt idx="0">
                  <c:v>883733897</c:v>
                </c:pt>
                <c:pt idx="1">
                  <c:v>548479298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43-44FF-9B96-D50E726A7CA9}"/>
            </c:ext>
          </c:extLst>
        </c:ser>
        <c:ser>
          <c:idx val="2"/>
          <c:order val="2"/>
          <c:tx>
            <c:strRef>
              <c:f>貝塚市!$R$8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貝塚市!$S$8:$T$8</c:f>
              <c:numCache>
                <c:formatCode>General</c:formatCode>
                <c:ptCount val="2"/>
                <c:pt idx="0">
                  <c:v>69928480</c:v>
                </c:pt>
                <c:pt idx="1">
                  <c:v>127287980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43-44FF-9B96-D50E726A7CA9}"/>
            </c:ext>
          </c:extLst>
        </c:ser>
        <c:ser>
          <c:idx val="3"/>
          <c:order val="3"/>
          <c:tx>
            <c:strRef>
              <c:f>貝塚市!$R$9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貝塚市!$S$9:$T$9</c:f>
              <c:numCache>
                <c:formatCode>General</c:formatCode>
                <c:ptCount val="2"/>
                <c:pt idx="0">
                  <c:v>352312402</c:v>
                </c:pt>
                <c:pt idx="1">
                  <c:v>382157713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43-44FF-9B96-D50E726A7CA9}"/>
            </c:ext>
          </c:extLst>
        </c:ser>
        <c:ser>
          <c:idx val="4"/>
          <c:order val="4"/>
          <c:tx>
            <c:strRef>
              <c:f>貝塚市!$R$10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貝塚市!$S$10:$T$10</c:f>
              <c:numCache>
                <c:formatCode>General</c:formatCode>
                <c:ptCount val="2"/>
                <c:pt idx="0">
                  <c:v>289834632</c:v>
                </c:pt>
                <c:pt idx="1">
                  <c:v>458005359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43-44FF-9B96-D50E726A7CA9}"/>
            </c:ext>
          </c:extLst>
        </c:ser>
        <c:ser>
          <c:idx val="5"/>
          <c:order val="5"/>
          <c:tx>
            <c:strRef>
              <c:f>貝塚市!$R$11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貝塚市!$S$11:$T$11</c:f>
              <c:numCache>
                <c:formatCode>General</c:formatCode>
                <c:ptCount val="2"/>
                <c:pt idx="0">
                  <c:v>314698170</c:v>
                </c:pt>
                <c:pt idx="1">
                  <c:v>680122883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43-44FF-9B96-D50E726A7CA9}"/>
            </c:ext>
          </c:extLst>
        </c:ser>
        <c:ser>
          <c:idx val="6"/>
          <c:order val="6"/>
          <c:tx>
            <c:strRef>
              <c:f>貝塚市!$R$12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貝塚市!$S$12:$T$12</c:f>
              <c:numCache>
                <c:formatCode>General</c:formatCode>
                <c:ptCount val="2"/>
                <c:pt idx="0">
                  <c:v>164286722</c:v>
                </c:pt>
                <c:pt idx="1">
                  <c:v>243666234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43-44FF-9B96-D50E726A7CA9}"/>
            </c:ext>
          </c:extLst>
        </c:ser>
        <c:ser>
          <c:idx val="7"/>
          <c:order val="7"/>
          <c:tx>
            <c:strRef>
              <c:f>貝塚市!$R$13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貝塚市!$S$13:$T$13</c:f>
              <c:numCache>
                <c:formatCode>General</c:formatCode>
                <c:ptCount val="2"/>
                <c:pt idx="0">
                  <c:v>11847559</c:v>
                </c:pt>
                <c:pt idx="1">
                  <c:v>26304222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43-44FF-9B96-D50E726A7CA9}"/>
            </c:ext>
          </c:extLst>
        </c:ser>
        <c:ser>
          <c:idx val="8"/>
          <c:order val="8"/>
          <c:tx>
            <c:strRef>
              <c:f>貝塚市!$R$14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貝塚市!$S$14:$T$14</c:f>
              <c:numCache>
                <c:formatCode>General</c:formatCode>
                <c:ptCount val="2"/>
                <c:pt idx="0">
                  <c:v>968527552</c:v>
                </c:pt>
                <c:pt idx="1">
                  <c:v>1279773409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B43-44FF-9B96-D50E726A7CA9}"/>
            </c:ext>
          </c:extLst>
        </c:ser>
        <c:ser>
          <c:idx val="9"/>
          <c:order val="9"/>
          <c:tx>
            <c:strRef>
              <c:f>貝塚市!$R$15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貝塚市!$S$15:$T$15</c:f>
              <c:numCache>
                <c:formatCode>General</c:formatCode>
                <c:ptCount val="2"/>
                <c:pt idx="0">
                  <c:v>409439102</c:v>
                </c:pt>
                <c:pt idx="1">
                  <c:v>346969567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B43-44FF-9B96-D50E726A7CA9}"/>
            </c:ext>
          </c:extLst>
        </c:ser>
        <c:ser>
          <c:idx val="10"/>
          <c:order val="10"/>
          <c:tx>
            <c:strRef>
              <c:f>貝塚市!$R$16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貝塚市!$S$16:$T$16</c:f>
              <c:numCache>
                <c:formatCode>General</c:formatCode>
                <c:ptCount val="2"/>
                <c:pt idx="0">
                  <c:v>368267525</c:v>
                </c:pt>
                <c:pt idx="1">
                  <c:v>496907807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43-44FF-9B96-D50E726A7CA9}"/>
            </c:ext>
          </c:extLst>
        </c:ser>
        <c:ser>
          <c:idx val="11"/>
          <c:order val="11"/>
          <c:tx>
            <c:strRef>
              <c:f>貝塚市!$R$17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貝塚市!$S$17:$T$17</c:f>
              <c:numCache>
                <c:formatCode>General</c:formatCode>
                <c:ptCount val="2"/>
                <c:pt idx="0">
                  <c:v>66324260</c:v>
                </c:pt>
                <c:pt idx="1">
                  <c:v>98385328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B43-44FF-9B96-D50E726A7CA9}"/>
            </c:ext>
          </c:extLst>
        </c:ser>
        <c:ser>
          <c:idx val="12"/>
          <c:order val="12"/>
          <c:tx>
            <c:strRef>
              <c:f>貝塚市!$R$18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貝塚市!$S$18:$T$18</c:f>
              <c:numCache>
                <c:formatCode>General</c:formatCode>
                <c:ptCount val="2"/>
                <c:pt idx="0">
                  <c:v>580199247</c:v>
                </c:pt>
                <c:pt idx="1">
                  <c:v>1296114670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B43-44FF-9B96-D50E726A7CA9}"/>
            </c:ext>
          </c:extLst>
        </c:ser>
        <c:ser>
          <c:idx val="13"/>
          <c:order val="13"/>
          <c:tx>
            <c:strRef>
              <c:f>貝塚市!$R$19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貝塚市!$S$19:$T$19</c:f>
              <c:numCache>
                <c:formatCode>General</c:formatCode>
                <c:ptCount val="2"/>
                <c:pt idx="0">
                  <c:v>525692503</c:v>
                </c:pt>
                <c:pt idx="1">
                  <c:v>370440570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B43-44FF-9B96-D50E726A7CA9}"/>
            </c:ext>
          </c:extLst>
        </c:ser>
        <c:ser>
          <c:idx val="14"/>
          <c:order val="14"/>
          <c:tx>
            <c:strRef>
              <c:f>貝塚市!$R$20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貝塚市!$S$20:$T$20</c:f>
              <c:numCache>
                <c:formatCode>General</c:formatCode>
                <c:ptCount val="2"/>
                <c:pt idx="0">
                  <c:v>1202</c:v>
                </c:pt>
                <c:pt idx="1">
                  <c:v>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43-44FF-9B96-D50E726A7CA9}"/>
            </c:ext>
          </c:extLst>
        </c:ser>
        <c:ser>
          <c:idx val="15"/>
          <c:order val="15"/>
          <c:tx>
            <c:strRef>
              <c:f>貝塚市!$R$21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B43-44FF-9B96-D50E726A7CA9}"/>
            </c:ext>
          </c:extLst>
        </c:ser>
        <c:ser>
          <c:idx val="16"/>
          <c:order val="16"/>
          <c:tx>
            <c:strRef>
              <c:f>貝塚市!$R$22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貝塚市!$S$22:$T$22</c:f>
              <c:numCache>
                <c:formatCode>General</c:formatCode>
                <c:ptCount val="2"/>
                <c:pt idx="0">
                  <c:v>874214</c:v>
                </c:pt>
                <c:pt idx="1">
                  <c:v>693155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B43-44FF-9B96-D50E726A7CA9}"/>
            </c:ext>
          </c:extLst>
        </c:ser>
        <c:ser>
          <c:idx val="17"/>
          <c:order val="17"/>
          <c:tx>
            <c:strRef>
              <c:f>貝塚市!$R$23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貝塚市!$S$23:$T$23</c:f>
              <c:numCache>
                <c:formatCode>General</c:formatCode>
                <c:ptCount val="2"/>
                <c:pt idx="0">
                  <c:v>78213756</c:v>
                </c:pt>
                <c:pt idx="1">
                  <c:v>116911781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B43-44FF-9B96-D50E726A7CA9}"/>
            </c:ext>
          </c:extLst>
        </c:ser>
        <c:ser>
          <c:idx val="18"/>
          <c:order val="18"/>
          <c:tx>
            <c:strRef>
              <c:f>貝塚市!$R$24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貝塚市!$S$24:$T$24</c:f>
              <c:numCache>
                <c:formatCode>General</c:formatCode>
                <c:ptCount val="2"/>
                <c:pt idx="0">
                  <c:v>268548923</c:v>
                </c:pt>
                <c:pt idx="1">
                  <c:v>660412373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B43-44FF-9B96-D50E726A7CA9}"/>
            </c:ext>
          </c:extLst>
        </c:ser>
        <c:ser>
          <c:idx val="19"/>
          <c:order val="19"/>
          <c:tx>
            <c:strRef>
              <c:f>貝塚市!$R$25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貝塚市!$S$25:$T$25</c:f>
              <c:numCache>
                <c:formatCode>General</c:formatCode>
                <c:ptCount val="2"/>
                <c:pt idx="0">
                  <c:v>17510506</c:v>
                </c:pt>
                <c:pt idx="1">
                  <c:v>28406866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43-44FF-9B96-D50E726A7CA9}"/>
            </c:ext>
          </c:extLst>
        </c:ser>
        <c:ser>
          <c:idx val="20"/>
          <c:order val="20"/>
          <c:tx>
            <c:strRef>
              <c:f>貝塚市!$R$26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貝塚市!$S$26:$T$26</c:f>
              <c:numCache>
                <c:formatCode>General</c:formatCode>
                <c:ptCount val="2"/>
                <c:pt idx="0">
                  <c:v>144110804</c:v>
                </c:pt>
                <c:pt idx="1">
                  <c:v>212770623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B43-44FF-9B96-D50E726A7CA9}"/>
            </c:ext>
          </c:extLst>
        </c:ser>
        <c:ser>
          <c:idx val="21"/>
          <c:order val="21"/>
          <c:tx>
            <c:strRef>
              <c:f>貝塚市!$R$27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貝塚市!$S$27:$T$27</c:f>
              <c:numCache>
                <c:formatCode>General</c:formatCode>
                <c:ptCount val="2"/>
                <c:pt idx="0">
                  <c:v>75212</c:v>
                </c:pt>
                <c:pt idx="1">
                  <c:v>33001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B43-44FF-9B96-D50E726A7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8773120"/>
        <c:axId val="452836672"/>
      </c:barChart>
      <c:catAx>
        <c:axId val="48877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6672"/>
        <c:crosses val="autoZero"/>
        <c:auto val="1"/>
        <c:lblAlgn val="ctr"/>
        <c:lblOffset val="100"/>
        <c:noMultiLvlLbl val="0"/>
      </c:catAx>
      <c:valAx>
        <c:axId val="452836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7731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守口市!$S$6:$T$6</c:f>
              <c:numCache>
                <c:formatCode>General</c:formatCode>
                <c:ptCount val="2"/>
                <c:pt idx="0">
                  <c:v>178482017</c:v>
                </c:pt>
                <c:pt idx="1">
                  <c:v>210618500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5-4FC2-A8C2-28F2C44F361D}"/>
            </c:ext>
          </c:extLst>
        </c:ser>
        <c:ser>
          <c:idx val="1"/>
          <c:order val="1"/>
          <c:tx>
            <c:strRef>
              <c:f>守口市!$R$7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守口市!$S$7:$T$7</c:f>
              <c:numCache>
                <c:formatCode>General</c:formatCode>
                <c:ptCount val="2"/>
                <c:pt idx="0">
                  <c:v>1466495480</c:v>
                </c:pt>
                <c:pt idx="1">
                  <c:v>1224892229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45-4FC2-A8C2-28F2C44F361D}"/>
            </c:ext>
          </c:extLst>
        </c:ser>
        <c:ser>
          <c:idx val="2"/>
          <c:order val="2"/>
          <c:tx>
            <c:strRef>
              <c:f>守口市!$R$8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守口市!$S$8:$T$8</c:f>
              <c:numCache>
                <c:formatCode>General</c:formatCode>
                <c:ptCount val="2"/>
                <c:pt idx="0">
                  <c:v>131133787</c:v>
                </c:pt>
                <c:pt idx="1">
                  <c:v>210866122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45-4FC2-A8C2-28F2C44F361D}"/>
            </c:ext>
          </c:extLst>
        </c:ser>
        <c:ser>
          <c:idx val="3"/>
          <c:order val="3"/>
          <c:tx>
            <c:strRef>
              <c:f>守口市!$R$9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守口市!$S$9:$T$9</c:f>
              <c:numCache>
                <c:formatCode>General</c:formatCode>
                <c:ptCount val="2"/>
                <c:pt idx="0">
                  <c:v>624350004</c:v>
                </c:pt>
                <c:pt idx="1">
                  <c:v>808125125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45-4FC2-A8C2-28F2C44F361D}"/>
            </c:ext>
          </c:extLst>
        </c:ser>
        <c:ser>
          <c:idx val="4"/>
          <c:order val="4"/>
          <c:tx>
            <c:strRef>
              <c:f>守口市!$R$10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守口市!$S$10:$T$10</c:f>
              <c:numCache>
                <c:formatCode>General</c:formatCode>
                <c:ptCount val="2"/>
                <c:pt idx="0">
                  <c:v>129203149</c:v>
                </c:pt>
                <c:pt idx="1">
                  <c:v>273834979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45-4FC2-A8C2-28F2C44F361D}"/>
            </c:ext>
          </c:extLst>
        </c:ser>
        <c:ser>
          <c:idx val="5"/>
          <c:order val="5"/>
          <c:tx>
            <c:strRef>
              <c:f>守口市!$R$11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守口市!$S$11:$T$11</c:f>
              <c:numCache>
                <c:formatCode>General</c:formatCode>
                <c:ptCount val="2"/>
                <c:pt idx="0">
                  <c:v>332922232</c:v>
                </c:pt>
                <c:pt idx="1">
                  <c:v>622517317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45-4FC2-A8C2-28F2C44F361D}"/>
            </c:ext>
          </c:extLst>
        </c:ser>
        <c:ser>
          <c:idx val="6"/>
          <c:order val="6"/>
          <c:tx>
            <c:strRef>
              <c:f>守口市!$R$12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守口市!$S$12:$T$12</c:f>
              <c:numCache>
                <c:formatCode>General</c:formatCode>
                <c:ptCount val="2"/>
                <c:pt idx="0">
                  <c:v>311771970</c:v>
                </c:pt>
                <c:pt idx="1">
                  <c:v>535155028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45-4FC2-A8C2-28F2C44F361D}"/>
            </c:ext>
          </c:extLst>
        </c:ser>
        <c:ser>
          <c:idx val="7"/>
          <c:order val="7"/>
          <c:tx>
            <c:strRef>
              <c:f>守口市!$R$13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守口市!$S$13:$T$13</c:f>
              <c:numCache>
                <c:formatCode>General</c:formatCode>
                <c:ptCount val="2"/>
                <c:pt idx="0">
                  <c:v>20371126</c:v>
                </c:pt>
                <c:pt idx="1">
                  <c:v>41149293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45-4FC2-A8C2-28F2C44F361D}"/>
            </c:ext>
          </c:extLst>
        </c:ser>
        <c:ser>
          <c:idx val="8"/>
          <c:order val="8"/>
          <c:tx>
            <c:strRef>
              <c:f>守口市!$R$14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守口市!$S$14:$T$14</c:f>
              <c:numCache>
                <c:formatCode>General</c:formatCode>
                <c:ptCount val="2"/>
                <c:pt idx="0">
                  <c:v>1681388370</c:v>
                </c:pt>
                <c:pt idx="1">
                  <c:v>2205266747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745-4FC2-A8C2-28F2C44F361D}"/>
            </c:ext>
          </c:extLst>
        </c:ser>
        <c:ser>
          <c:idx val="9"/>
          <c:order val="9"/>
          <c:tx>
            <c:strRef>
              <c:f>守口市!$R$15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守口市!$S$15:$T$15</c:f>
              <c:numCache>
                <c:formatCode>General</c:formatCode>
                <c:ptCount val="2"/>
                <c:pt idx="0">
                  <c:v>808353621</c:v>
                </c:pt>
                <c:pt idx="1">
                  <c:v>832634445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745-4FC2-A8C2-28F2C44F361D}"/>
            </c:ext>
          </c:extLst>
        </c:ser>
        <c:ser>
          <c:idx val="10"/>
          <c:order val="10"/>
          <c:tx>
            <c:strRef>
              <c:f>守口市!$R$16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守口市!$S$16:$T$16</c:f>
              <c:numCache>
                <c:formatCode>General</c:formatCode>
                <c:ptCount val="2"/>
                <c:pt idx="0">
                  <c:v>622709060</c:v>
                </c:pt>
                <c:pt idx="1">
                  <c:v>908821759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745-4FC2-A8C2-28F2C44F361D}"/>
            </c:ext>
          </c:extLst>
        </c:ser>
        <c:ser>
          <c:idx val="11"/>
          <c:order val="11"/>
          <c:tx>
            <c:strRef>
              <c:f>守口市!$R$17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守口市!$S$17:$T$17</c:f>
              <c:numCache>
                <c:formatCode>General</c:formatCode>
                <c:ptCount val="2"/>
                <c:pt idx="0">
                  <c:v>140367669</c:v>
                </c:pt>
                <c:pt idx="1">
                  <c:v>220298204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45-4FC2-A8C2-28F2C44F361D}"/>
            </c:ext>
          </c:extLst>
        </c:ser>
        <c:ser>
          <c:idx val="12"/>
          <c:order val="12"/>
          <c:tx>
            <c:strRef>
              <c:f>守口市!$R$18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守口市!$S$18:$T$18</c:f>
              <c:numCache>
                <c:formatCode>General</c:formatCode>
                <c:ptCount val="2"/>
                <c:pt idx="0">
                  <c:v>784881170</c:v>
                </c:pt>
                <c:pt idx="1">
                  <c:v>2011944910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745-4FC2-A8C2-28F2C44F361D}"/>
            </c:ext>
          </c:extLst>
        </c:ser>
        <c:ser>
          <c:idx val="13"/>
          <c:order val="13"/>
          <c:tx>
            <c:strRef>
              <c:f>守口市!$R$19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守口市!$S$19:$T$19</c:f>
              <c:numCache>
                <c:formatCode>General</c:formatCode>
                <c:ptCount val="2"/>
                <c:pt idx="0">
                  <c:v>981662379</c:v>
                </c:pt>
                <c:pt idx="1">
                  <c:v>704539807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45-4FC2-A8C2-28F2C44F361D}"/>
            </c:ext>
          </c:extLst>
        </c:ser>
        <c:ser>
          <c:idx val="14"/>
          <c:order val="14"/>
          <c:tx>
            <c:strRef>
              <c:f>守口市!$R$20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守口市!$S$20:$T$20</c:f>
              <c:numCache>
                <c:formatCode>General</c:formatCode>
                <c:ptCount val="2"/>
                <c:pt idx="0">
                  <c:v>17727</c:v>
                </c:pt>
                <c:pt idx="1">
                  <c:v>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745-4FC2-A8C2-28F2C44F361D}"/>
            </c:ext>
          </c:extLst>
        </c:ser>
        <c:ser>
          <c:idx val="15"/>
          <c:order val="15"/>
          <c:tx>
            <c:strRef>
              <c:f>守口市!$R$21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守口市!$S$21:$T$21</c:f>
              <c:numCache>
                <c:formatCode>General</c:formatCode>
                <c:ptCount val="2"/>
                <c:pt idx="0">
                  <c:v>31126</c:v>
                </c:pt>
                <c:pt idx="1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745-4FC2-A8C2-28F2C44F361D}"/>
            </c:ext>
          </c:extLst>
        </c:ser>
        <c:ser>
          <c:idx val="16"/>
          <c:order val="16"/>
          <c:tx>
            <c:strRef>
              <c:f>守口市!$R$22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守口市!$S$22:$T$22</c:f>
              <c:numCache>
                <c:formatCode>General</c:formatCode>
                <c:ptCount val="2"/>
                <c:pt idx="0">
                  <c:v>7492841</c:v>
                </c:pt>
                <c:pt idx="1">
                  <c:v>2531123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745-4FC2-A8C2-28F2C44F361D}"/>
            </c:ext>
          </c:extLst>
        </c:ser>
        <c:ser>
          <c:idx val="17"/>
          <c:order val="17"/>
          <c:tx>
            <c:strRef>
              <c:f>守口市!$R$23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守口市!$S$23:$T$23</c:f>
              <c:numCache>
                <c:formatCode>General</c:formatCode>
                <c:ptCount val="2"/>
                <c:pt idx="0">
                  <c:v>163082665</c:v>
                </c:pt>
                <c:pt idx="1">
                  <c:v>231291051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745-4FC2-A8C2-28F2C44F361D}"/>
            </c:ext>
          </c:extLst>
        </c:ser>
        <c:ser>
          <c:idx val="18"/>
          <c:order val="18"/>
          <c:tx>
            <c:strRef>
              <c:f>守口市!$R$24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守口市!$S$24:$T$24</c:f>
              <c:numCache>
                <c:formatCode>General</c:formatCode>
                <c:ptCount val="2"/>
                <c:pt idx="0">
                  <c:v>413562533</c:v>
                </c:pt>
                <c:pt idx="1">
                  <c:v>950284125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745-4FC2-A8C2-28F2C44F361D}"/>
            </c:ext>
          </c:extLst>
        </c:ser>
        <c:ser>
          <c:idx val="19"/>
          <c:order val="19"/>
          <c:tx>
            <c:strRef>
              <c:f>守口市!$R$25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守口市!$S$25:$T$25</c:f>
              <c:numCache>
                <c:formatCode>General</c:formatCode>
                <c:ptCount val="2"/>
                <c:pt idx="0">
                  <c:v>30158561</c:v>
                </c:pt>
                <c:pt idx="1">
                  <c:v>80106797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745-4FC2-A8C2-28F2C44F361D}"/>
            </c:ext>
          </c:extLst>
        </c:ser>
        <c:ser>
          <c:idx val="20"/>
          <c:order val="20"/>
          <c:tx>
            <c:strRef>
              <c:f>守口市!$R$26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守口市!$S$26:$T$26</c:f>
              <c:numCache>
                <c:formatCode>General</c:formatCode>
                <c:ptCount val="2"/>
                <c:pt idx="0">
                  <c:v>237548832</c:v>
                </c:pt>
                <c:pt idx="1">
                  <c:v>301646392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745-4FC2-A8C2-28F2C44F361D}"/>
            </c:ext>
          </c:extLst>
        </c:ser>
        <c:ser>
          <c:idx val="21"/>
          <c:order val="21"/>
          <c:tx>
            <c:strRef>
              <c:f>守口市!$R$27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守口市!$S$27:$T$27</c:f>
              <c:numCache>
                <c:formatCode>General</c:formatCode>
                <c:ptCount val="2"/>
                <c:pt idx="0">
                  <c:v>191961</c:v>
                </c:pt>
                <c:pt idx="1">
                  <c:v>157643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745-4FC2-A8C2-28F2C44F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271680"/>
        <c:axId val="452454656"/>
      </c:barChart>
      <c:catAx>
        <c:axId val="4912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4656"/>
        <c:crosses val="autoZero"/>
        <c:auto val="1"/>
        <c:lblAlgn val="ctr"/>
        <c:lblOffset val="100"/>
        <c:noMultiLvlLbl val="0"/>
      </c:catAx>
      <c:valAx>
        <c:axId val="4524546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2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枚方市!$S$6:$T$6</c:f>
              <c:numCache>
                <c:formatCode>General</c:formatCode>
                <c:ptCount val="2"/>
                <c:pt idx="0">
                  <c:v>427905323</c:v>
                </c:pt>
                <c:pt idx="1">
                  <c:v>513062736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B-444D-BF06-F89FAAA1C9A5}"/>
            </c:ext>
          </c:extLst>
        </c:ser>
        <c:ser>
          <c:idx val="1"/>
          <c:order val="1"/>
          <c:tx>
            <c:strRef>
              <c:f>枚方市!$R$7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枚方市!$S$7:$T$7</c:f>
              <c:numCache>
                <c:formatCode>General</c:formatCode>
                <c:ptCount val="2"/>
                <c:pt idx="0">
                  <c:v>4335342255</c:v>
                </c:pt>
                <c:pt idx="1">
                  <c:v>2886701310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B-444D-BF06-F89FAAA1C9A5}"/>
            </c:ext>
          </c:extLst>
        </c:ser>
        <c:ser>
          <c:idx val="2"/>
          <c:order val="2"/>
          <c:tx>
            <c:strRef>
              <c:f>枚方市!$R$8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枚方市!$S$8:$T$8</c:f>
              <c:numCache>
                <c:formatCode>General</c:formatCode>
                <c:ptCount val="2"/>
                <c:pt idx="0">
                  <c:v>281367278</c:v>
                </c:pt>
                <c:pt idx="1">
                  <c:v>293739823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B-444D-BF06-F89FAAA1C9A5}"/>
            </c:ext>
          </c:extLst>
        </c:ser>
        <c:ser>
          <c:idx val="3"/>
          <c:order val="3"/>
          <c:tx>
            <c:strRef>
              <c:f>枚方市!$R$9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枚方市!$S$9:$T$9</c:f>
              <c:numCache>
                <c:formatCode>General</c:formatCode>
                <c:ptCount val="2"/>
                <c:pt idx="0">
                  <c:v>1707080012</c:v>
                </c:pt>
                <c:pt idx="1">
                  <c:v>1915304310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B-444D-BF06-F89FAAA1C9A5}"/>
            </c:ext>
          </c:extLst>
        </c:ser>
        <c:ser>
          <c:idx val="4"/>
          <c:order val="4"/>
          <c:tx>
            <c:strRef>
              <c:f>枚方市!$R$10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枚方市!$S$10:$T$10</c:f>
              <c:numCache>
                <c:formatCode>General</c:formatCode>
                <c:ptCount val="2"/>
                <c:pt idx="0">
                  <c:v>387579960</c:v>
                </c:pt>
                <c:pt idx="1">
                  <c:v>736098872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6B-444D-BF06-F89FAAA1C9A5}"/>
            </c:ext>
          </c:extLst>
        </c:ser>
        <c:ser>
          <c:idx val="5"/>
          <c:order val="5"/>
          <c:tx>
            <c:strRef>
              <c:f>枚方市!$R$11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枚方市!$S$11:$T$11</c:f>
              <c:numCache>
                <c:formatCode>General</c:formatCode>
                <c:ptCount val="2"/>
                <c:pt idx="0">
                  <c:v>1094334819</c:v>
                </c:pt>
                <c:pt idx="1">
                  <c:v>1837813306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6B-444D-BF06-F89FAAA1C9A5}"/>
            </c:ext>
          </c:extLst>
        </c:ser>
        <c:ser>
          <c:idx val="6"/>
          <c:order val="6"/>
          <c:tx>
            <c:strRef>
              <c:f>枚方市!$R$12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枚方市!$S$12:$T$12</c:f>
              <c:numCache>
                <c:formatCode>General</c:formatCode>
                <c:ptCount val="2"/>
                <c:pt idx="0">
                  <c:v>975718774</c:v>
                </c:pt>
                <c:pt idx="1">
                  <c:v>1267790363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6B-444D-BF06-F89FAAA1C9A5}"/>
            </c:ext>
          </c:extLst>
        </c:ser>
        <c:ser>
          <c:idx val="7"/>
          <c:order val="7"/>
          <c:tx>
            <c:strRef>
              <c:f>枚方市!$R$13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枚方市!$S$13:$T$13</c:f>
              <c:numCache>
                <c:formatCode>General</c:formatCode>
                <c:ptCount val="2"/>
                <c:pt idx="0">
                  <c:v>58791498</c:v>
                </c:pt>
                <c:pt idx="1">
                  <c:v>108176495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6B-444D-BF06-F89FAAA1C9A5}"/>
            </c:ext>
          </c:extLst>
        </c:ser>
        <c:ser>
          <c:idx val="8"/>
          <c:order val="8"/>
          <c:tx>
            <c:strRef>
              <c:f>枚方市!$R$14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枚方市!$S$14:$T$14</c:f>
              <c:numCache>
                <c:formatCode>General</c:formatCode>
                <c:ptCount val="2"/>
                <c:pt idx="0">
                  <c:v>4693196688</c:v>
                </c:pt>
                <c:pt idx="1">
                  <c:v>5411395101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76B-444D-BF06-F89FAAA1C9A5}"/>
            </c:ext>
          </c:extLst>
        </c:ser>
        <c:ser>
          <c:idx val="9"/>
          <c:order val="9"/>
          <c:tx>
            <c:strRef>
              <c:f>枚方市!$R$15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枚方市!$S$15:$T$15</c:f>
              <c:numCache>
                <c:formatCode>General</c:formatCode>
                <c:ptCount val="2"/>
                <c:pt idx="0">
                  <c:v>2179114092</c:v>
                </c:pt>
                <c:pt idx="1">
                  <c:v>1764160640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76B-444D-BF06-F89FAAA1C9A5}"/>
            </c:ext>
          </c:extLst>
        </c:ser>
        <c:ser>
          <c:idx val="10"/>
          <c:order val="10"/>
          <c:tx>
            <c:strRef>
              <c:f>枚方市!$R$16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枚方市!$S$16:$T$16</c:f>
              <c:numCache>
                <c:formatCode>General</c:formatCode>
                <c:ptCount val="2"/>
                <c:pt idx="0">
                  <c:v>1864006862</c:v>
                </c:pt>
                <c:pt idx="1">
                  <c:v>2412003424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6B-444D-BF06-F89FAAA1C9A5}"/>
            </c:ext>
          </c:extLst>
        </c:ser>
        <c:ser>
          <c:idx val="11"/>
          <c:order val="11"/>
          <c:tx>
            <c:strRef>
              <c:f>枚方市!$R$17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枚方市!$S$17:$T$17</c:f>
              <c:numCache>
                <c:formatCode>General</c:formatCode>
                <c:ptCount val="2"/>
                <c:pt idx="0">
                  <c:v>441836653</c:v>
                </c:pt>
                <c:pt idx="1">
                  <c:v>540135282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76B-444D-BF06-F89FAAA1C9A5}"/>
            </c:ext>
          </c:extLst>
        </c:ser>
        <c:ser>
          <c:idx val="12"/>
          <c:order val="12"/>
          <c:tx>
            <c:strRef>
              <c:f>枚方市!$R$18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枚方市!$S$18:$T$18</c:f>
              <c:numCache>
                <c:formatCode>General</c:formatCode>
                <c:ptCount val="2"/>
                <c:pt idx="0">
                  <c:v>2093855389</c:v>
                </c:pt>
                <c:pt idx="1">
                  <c:v>5297834730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76B-444D-BF06-F89FAAA1C9A5}"/>
            </c:ext>
          </c:extLst>
        </c:ser>
        <c:ser>
          <c:idx val="13"/>
          <c:order val="13"/>
          <c:tx>
            <c:strRef>
              <c:f>枚方市!$R$19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枚方市!$S$19:$T$19</c:f>
              <c:numCache>
                <c:formatCode>General</c:formatCode>
                <c:ptCount val="2"/>
                <c:pt idx="0">
                  <c:v>2467475564</c:v>
                </c:pt>
                <c:pt idx="1">
                  <c:v>1759634573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6B-444D-BF06-F89FAAA1C9A5}"/>
            </c:ext>
          </c:extLst>
        </c:ser>
        <c:ser>
          <c:idx val="14"/>
          <c:order val="14"/>
          <c:tx>
            <c:strRef>
              <c:f>枚方市!$R$20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枚方市!$S$20:$T$20</c:f>
              <c:numCache>
                <c:formatCode>General</c:formatCode>
                <c:ptCount val="2"/>
                <c:pt idx="0">
                  <c:v>1345</c:v>
                </c:pt>
                <c:pt idx="1">
                  <c:v>67142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76B-444D-BF06-F89FAAA1C9A5}"/>
            </c:ext>
          </c:extLst>
        </c:ser>
        <c:ser>
          <c:idx val="15"/>
          <c:order val="15"/>
          <c:tx>
            <c:strRef>
              <c:f>枚方市!$R$21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76B-444D-BF06-F89FAAA1C9A5}"/>
            </c:ext>
          </c:extLst>
        </c:ser>
        <c:ser>
          <c:idx val="16"/>
          <c:order val="16"/>
          <c:tx>
            <c:strRef>
              <c:f>枚方市!$R$22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枚方市!$S$22:$T$22</c:f>
              <c:numCache>
                <c:formatCode>General</c:formatCode>
                <c:ptCount val="2"/>
                <c:pt idx="0">
                  <c:v>8810233</c:v>
                </c:pt>
                <c:pt idx="1">
                  <c:v>11983582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76B-444D-BF06-F89FAAA1C9A5}"/>
            </c:ext>
          </c:extLst>
        </c:ser>
        <c:ser>
          <c:idx val="17"/>
          <c:order val="17"/>
          <c:tx>
            <c:strRef>
              <c:f>枚方市!$R$23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枚方市!$S$23:$T$23</c:f>
              <c:numCache>
                <c:formatCode>General</c:formatCode>
                <c:ptCount val="2"/>
                <c:pt idx="0">
                  <c:v>451424016</c:v>
                </c:pt>
                <c:pt idx="1">
                  <c:v>606599152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76B-444D-BF06-F89FAAA1C9A5}"/>
            </c:ext>
          </c:extLst>
        </c:ser>
        <c:ser>
          <c:idx val="18"/>
          <c:order val="18"/>
          <c:tx>
            <c:strRef>
              <c:f>枚方市!$R$24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枚方市!$S$24:$T$24</c:f>
              <c:numCache>
                <c:formatCode>General</c:formatCode>
                <c:ptCount val="2"/>
                <c:pt idx="0">
                  <c:v>1101965618</c:v>
                </c:pt>
                <c:pt idx="1">
                  <c:v>2586101658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76B-444D-BF06-F89FAAA1C9A5}"/>
            </c:ext>
          </c:extLst>
        </c:ser>
        <c:ser>
          <c:idx val="19"/>
          <c:order val="19"/>
          <c:tx>
            <c:strRef>
              <c:f>枚方市!$R$25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枚方市!$S$25:$T$25</c:f>
              <c:numCache>
                <c:formatCode>General</c:formatCode>
                <c:ptCount val="2"/>
                <c:pt idx="0">
                  <c:v>129648027</c:v>
                </c:pt>
                <c:pt idx="1">
                  <c:v>248232035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76B-444D-BF06-F89FAAA1C9A5}"/>
            </c:ext>
          </c:extLst>
        </c:ser>
        <c:ser>
          <c:idx val="20"/>
          <c:order val="20"/>
          <c:tx>
            <c:strRef>
              <c:f>枚方市!$R$26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枚方市!$S$26:$T$26</c:f>
              <c:numCache>
                <c:formatCode>General</c:formatCode>
                <c:ptCount val="2"/>
                <c:pt idx="0">
                  <c:v>499370891</c:v>
                </c:pt>
                <c:pt idx="1">
                  <c:v>585631091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76B-444D-BF06-F89FAAA1C9A5}"/>
            </c:ext>
          </c:extLst>
        </c:ser>
        <c:ser>
          <c:idx val="21"/>
          <c:order val="21"/>
          <c:tx>
            <c:strRef>
              <c:f>枚方市!$R$27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枚方市!$S$27:$T$27</c:f>
              <c:numCache>
                <c:formatCode>General</c:formatCode>
                <c:ptCount val="2"/>
                <c:pt idx="0">
                  <c:v>939593</c:v>
                </c:pt>
                <c:pt idx="1">
                  <c:v>1736282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76B-444D-BF06-F89FAAA1C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951616"/>
        <c:axId val="452458112"/>
      </c:barChart>
      <c:catAx>
        <c:axId val="49195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112"/>
        <c:crosses val="autoZero"/>
        <c:auto val="1"/>
        <c:lblAlgn val="ctr"/>
        <c:lblOffset val="100"/>
        <c:noMultiLvlLbl val="0"/>
      </c:catAx>
      <c:valAx>
        <c:axId val="4524581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951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茨木市!$S$6:$T$6</c:f>
              <c:numCache>
                <c:formatCode>General</c:formatCode>
                <c:ptCount val="2"/>
                <c:pt idx="0">
                  <c:v>364055636</c:v>
                </c:pt>
                <c:pt idx="1">
                  <c:v>401978574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6-40E3-BF6F-9AF97DEB78F8}"/>
            </c:ext>
          </c:extLst>
        </c:ser>
        <c:ser>
          <c:idx val="1"/>
          <c:order val="1"/>
          <c:tx>
            <c:strRef>
              <c:f>茨木市!$R$7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茨木市!$S$7:$T$7</c:f>
              <c:numCache>
                <c:formatCode>General</c:formatCode>
                <c:ptCount val="2"/>
                <c:pt idx="0">
                  <c:v>2769210408</c:v>
                </c:pt>
                <c:pt idx="1">
                  <c:v>1811370374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16-40E3-BF6F-9AF97DEB78F8}"/>
            </c:ext>
          </c:extLst>
        </c:ser>
        <c:ser>
          <c:idx val="2"/>
          <c:order val="2"/>
          <c:tx>
            <c:strRef>
              <c:f>茨木市!$R$8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茨木市!$S$8:$T$8</c:f>
              <c:numCache>
                <c:formatCode>General</c:formatCode>
                <c:ptCount val="2"/>
                <c:pt idx="0">
                  <c:v>373963043</c:v>
                </c:pt>
                <c:pt idx="1">
                  <c:v>252226970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16-40E3-BF6F-9AF97DEB78F8}"/>
            </c:ext>
          </c:extLst>
        </c:ser>
        <c:ser>
          <c:idx val="3"/>
          <c:order val="3"/>
          <c:tx>
            <c:strRef>
              <c:f>茨木市!$R$9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茨木市!$S$9:$T$9</c:f>
              <c:numCache>
                <c:formatCode>General</c:formatCode>
                <c:ptCount val="2"/>
                <c:pt idx="0">
                  <c:v>1159547092</c:v>
                </c:pt>
                <c:pt idx="1">
                  <c:v>1279029189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16-40E3-BF6F-9AF97DEB78F8}"/>
            </c:ext>
          </c:extLst>
        </c:ser>
        <c:ser>
          <c:idx val="4"/>
          <c:order val="4"/>
          <c:tx>
            <c:strRef>
              <c:f>茨木市!$R$10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茨木市!$S$10:$T$10</c:f>
              <c:numCache>
                <c:formatCode>General</c:formatCode>
                <c:ptCount val="2"/>
                <c:pt idx="0">
                  <c:v>292532499</c:v>
                </c:pt>
                <c:pt idx="1">
                  <c:v>613989485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16-40E3-BF6F-9AF97DEB78F8}"/>
            </c:ext>
          </c:extLst>
        </c:ser>
        <c:ser>
          <c:idx val="5"/>
          <c:order val="5"/>
          <c:tx>
            <c:strRef>
              <c:f>茨木市!$R$11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茨木市!$S$11:$T$11</c:f>
              <c:numCache>
                <c:formatCode>General</c:formatCode>
                <c:ptCount val="2"/>
                <c:pt idx="0">
                  <c:v>796165428</c:v>
                </c:pt>
                <c:pt idx="1">
                  <c:v>1307805155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16-40E3-BF6F-9AF97DEB78F8}"/>
            </c:ext>
          </c:extLst>
        </c:ser>
        <c:ser>
          <c:idx val="6"/>
          <c:order val="6"/>
          <c:tx>
            <c:strRef>
              <c:f>茨木市!$R$12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茨木市!$S$12:$T$12</c:f>
              <c:numCache>
                <c:formatCode>General</c:formatCode>
                <c:ptCount val="2"/>
                <c:pt idx="0">
                  <c:v>587304294</c:v>
                </c:pt>
                <c:pt idx="1">
                  <c:v>835030869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16-40E3-BF6F-9AF97DEB78F8}"/>
            </c:ext>
          </c:extLst>
        </c:ser>
        <c:ser>
          <c:idx val="7"/>
          <c:order val="7"/>
          <c:tx>
            <c:strRef>
              <c:f>茨木市!$R$13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茨木市!$S$13:$T$13</c:f>
              <c:numCache>
                <c:formatCode>General</c:formatCode>
                <c:ptCount val="2"/>
                <c:pt idx="0">
                  <c:v>43012491</c:v>
                </c:pt>
                <c:pt idx="1">
                  <c:v>65295131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16-40E3-BF6F-9AF97DEB78F8}"/>
            </c:ext>
          </c:extLst>
        </c:ser>
        <c:ser>
          <c:idx val="8"/>
          <c:order val="8"/>
          <c:tx>
            <c:strRef>
              <c:f>茨木市!$R$14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茨木市!$S$14:$T$14</c:f>
              <c:numCache>
                <c:formatCode>General</c:formatCode>
                <c:ptCount val="2"/>
                <c:pt idx="0">
                  <c:v>2965838957</c:v>
                </c:pt>
                <c:pt idx="1">
                  <c:v>3384560112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516-40E3-BF6F-9AF97DEB78F8}"/>
            </c:ext>
          </c:extLst>
        </c:ser>
        <c:ser>
          <c:idx val="9"/>
          <c:order val="9"/>
          <c:tx>
            <c:strRef>
              <c:f>茨木市!$R$15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茨木市!$S$15:$T$15</c:f>
              <c:numCache>
                <c:formatCode>General</c:formatCode>
                <c:ptCount val="2"/>
                <c:pt idx="0">
                  <c:v>1287547645</c:v>
                </c:pt>
                <c:pt idx="1">
                  <c:v>1255542127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516-40E3-BF6F-9AF97DEB78F8}"/>
            </c:ext>
          </c:extLst>
        </c:ser>
        <c:ser>
          <c:idx val="10"/>
          <c:order val="10"/>
          <c:tx>
            <c:strRef>
              <c:f>茨木市!$R$16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茨木市!$S$16:$T$16</c:f>
              <c:numCache>
                <c:formatCode>General</c:formatCode>
                <c:ptCount val="2"/>
                <c:pt idx="0">
                  <c:v>1165238294</c:v>
                </c:pt>
                <c:pt idx="1">
                  <c:v>1544284308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516-40E3-BF6F-9AF97DEB78F8}"/>
            </c:ext>
          </c:extLst>
        </c:ser>
        <c:ser>
          <c:idx val="11"/>
          <c:order val="11"/>
          <c:tx>
            <c:strRef>
              <c:f>茨木市!$R$17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茨木市!$S$17:$T$17</c:f>
              <c:numCache>
                <c:formatCode>General</c:formatCode>
                <c:ptCount val="2"/>
                <c:pt idx="0">
                  <c:v>283287931</c:v>
                </c:pt>
                <c:pt idx="1">
                  <c:v>426498454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516-40E3-BF6F-9AF97DEB78F8}"/>
            </c:ext>
          </c:extLst>
        </c:ser>
        <c:ser>
          <c:idx val="12"/>
          <c:order val="12"/>
          <c:tx>
            <c:strRef>
              <c:f>茨木市!$R$18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茨木市!$S$18:$T$18</c:f>
              <c:numCache>
                <c:formatCode>General</c:formatCode>
                <c:ptCount val="2"/>
                <c:pt idx="0">
                  <c:v>1385807763</c:v>
                </c:pt>
                <c:pt idx="1">
                  <c:v>3256481792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516-40E3-BF6F-9AF97DEB78F8}"/>
            </c:ext>
          </c:extLst>
        </c:ser>
        <c:ser>
          <c:idx val="13"/>
          <c:order val="13"/>
          <c:tx>
            <c:strRef>
              <c:f>茨木市!$R$19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茨木市!$S$19:$T$19</c:f>
              <c:numCache>
                <c:formatCode>General</c:formatCode>
                <c:ptCount val="2"/>
                <c:pt idx="0">
                  <c:v>1387235732</c:v>
                </c:pt>
                <c:pt idx="1">
                  <c:v>998294139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16-40E3-BF6F-9AF97DEB78F8}"/>
            </c:ext>
          </c:extLst>
        </c:ser>
        <c:ser>
          <c:idx val="14"/>
          <c:order val="14"/>
          <c:tx>
            <c:strRef>
              <c:f>茨木市!$R$20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茨木市!$S$20:$T$20</c:f>
              <c:numCache>
                <c:formatCode>General</c:formatCode>
                <c:ptCount val="2"/>
                <c:pt idx="0">
                  <c:v>6893</c:v>
                </c:pt>
                <c:pt idx="1">
                  <c:v>64220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516-40E3-BF6F-9AF97DEB78F8}"/>
            </c:ext>
          </c:extLst>
        </c:ser>
        <c:ser>
          <c:idx val="15"/>
          <c:order val="15"/>
          <c:tx>
            <c:strRef>
              <c:f>茨木市!$R$21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茨木市!$S$21:$T$21</c:f>
              <c:numCache>
                <c:formatCode>General</c:formatCode>
                <c:ptCount val="2"/>
                <c:pt idx="0">
                  <c:v>2503</c:v>
                </c:pt>
                <c:pt idx="1">
                  <c:v>75168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516-40E3-BF6F-9AF97DEB78F8}"/>
            </c:ext>
          </c:extLst>
        </c:ser>
        <c:ser>
          <c:idx val="16"/>
          <c:order val="16"/>
          <c:tx>
            <c:strRef>
              <c:f>茨木市!$R$22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茨木市!$S$22:$T$22</c:f>
              <c:numCache>
                <c:formatCode>General</c:formatCode>
                <c:ptCount val="2"/>
                <c:pt idx="0">
                  <c:v>4153245</c:v>
                </c:pt>
                <c:pt idx="1">
                  <c:v>5198833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516-40E3-BF6F-9AF97DEB78F8}"/>
            </c:ext>
          </c:extLst>
        </c:ser>
        <c:ser>
          <c:idx val="17"/>
          <c:order val="17"/>
          <c:tx>
            <c:strRef>
              <c:f>茨木市!$R$23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茨木市!$S$23:$T$23</c:f>
              <c:numCache>
                <c:formatCode>General</c:formatCode>
                <c:ptCount val="2"/>
                <c:pt idx="0">
                  <c:v>263263519</c:v>
                </c:pt>
                <c:pt idx="1">
                  <c:v>430440723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516-40E3-BF6F-9AF97DEB78F8}"/>
            </c:ext>
          </c:extLst>
        </c:ser>
        <c:ser>
          <c:idx val="18"/>
          <c:order val="18"/>
          <c:tx>
            <c:strRef>
              <c:f>茨木市!$R$24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茨木市!$S$24:$T$24</c:f>
              <c:numCache>
                <c:formatCode>General</c:formatCode>
                <c:ptCount val="2"/>
                <c:pt idx="0">
                  <c:v>763264558</c:v>
                </c:pt>
                <c:pt idx="1">
                  <c:v>1667014726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516-40E3-BF6F-9AF97DEB78F8}"/>
            </c:ext>
          </c:extLst>
        </c:ser>
        <c:ser>
          <c:idx val="19"/>
          <c:order val="19"/>
          <c:tx>
            <c:strRef>
              <c:f>茨木市!$R$25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茨木市!$S$25:$T$25</c:f>
              <c:numCache>
                <c:formatCode>General</c:formatCode>
                <c:ptCount val="2"/>
                <c:pt idx="0">
                  <c:v>70236542</c:v>
                </c:pt>
                <c:pt idx="1">
                  <c:v>136614585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516-40E3-BF6F-9AF97DEB78F8}"/>
            </c:ext>
          </c:extLst>
        </c:ser>
        <c:ser>
          <c:idx val="20"/>
          <c:order val="20"/>
          <c:tx>
            <c:strRef>
              <c:f>茨木市!$R$26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茨木市!$S$26:$T$26</c:f>
              <c:numCache>
                <c:formatCode>General</c:formatCode>
                <c:ptCount val="2"/>
                <c:pt idx="0">
                  <c:v>425439219</c:v>
                </c:pt>
                <c:pt idx="1">
                  <c:v>526886918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516-40E3-BF6F-9AF97DEB78F8}"/>
            </c:ext>
          </c:extLst>
        </c:ser>
        <c:ser>
          <c:idx val="21"/>
          <c:order val="21"/>
          <c:tx>
            <c:strRef>
              <c:f>茨木市!$R$27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茨木市!$S$27:$T$27</c:f>
              <c:numCache>
                <c:formatCode>General</c:formatCode>
                <c:ptCount val="2"/>
                <c:pt idx="0">
                  <c:v>841078</c:v>
                </c:pt>
                <c:pt idx="1">
                  <c:v>526738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516-40E3-BF6F-9AF97DEB7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443136"/>
        <c:axId val="452458688"/>
      </c:barChart>
      <c:catAx>
        <c:axId val="492443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688"/>
        <c:crosses val="autoZero"/>
        <c:auto val="1"/>
        <c:lblAlgn val="ctr"/>
        <c:lblOffset val="100"/>
        <c:noMultiLvlLbl val="0"/>
      </c:catAx>
      <c:valAx>
        <c:axId val="452458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44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八尾市!$S$6:$T$6</c:f>
              <c:numCache>
                <c:formatCode>General</c:formatCode>
                <c:ptCount val="2"/>
                <c:pt idx="0">
                  <c:v>321125854</c:v>
                </c:pt>
                <c:pt idx="1">
                  <c:v>378846308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0-498E-9FCC-9D766D6D4828}"/>
            </c:ext>
          </c:extLst>
        </c:ser>
        <c:ser>
          <c:idx val="1"/>
          <c:order val="1"/>
          <c:tx>
            <c:strRef>
              <c:f>八尾市!$R$7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八尾市!$S$7:$T$7</c:f>
              <c:numCache>
                <c:formatCode>General</c:formatCode>
                <c:ptCount val="2"/>
                <c:pt idx="0">
                  <c:v>2801575104</c:v>
                </c:pt>
                <c:pt idx="1">
                  <c:v>1922142222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10-498E-9FCC-9D766D6D4828}"/>
            </c:ext>
          </c:extLst>
        </c:ser>
        <c:ser>
          <c:idx val="2"/>
          <c:order val="2"/>
          <c:tx>
            <c:strRef>
              <c:f>八尾市!$R$8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八尾市!$S$8:$T$8</c:f>
              <c:numCache>
                <c:formatCode>General</c:formatCode>
                <c:ptCount val="2"/>
                <c:pt idx="0">
                  <c:v>183226964</c:v>
                </c:pt>
                <c:pt idx="1">
                  <c:v>248381443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10-498E-9FCC-9D766D6D4828}"/>
            </c:ext>
          </c:extLst>
        </c:ser>
        <c:ser>
          <c:idx val="3"/>
          <c:order val="3"/>
          <c:tx>
            <c:strRef>
              <c:f>八尾市!$R$9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八尾市!$S$9:$T$9</c:f>
              <c:numCache>
                <c:formatCode>General</c:formatCode>
                <c:ptCount val="2"/>
                <c:pt idx="0">
                  <c:v>1090007470</c:v>
                </c:pt>
                <c:pt idx="1">
                  <c:v>1343152656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10-498E-9FCC-9D766D6D4828}"/>
            </c:ext>
          </c:extLst>
        </c:ser>
        <c:ser>
          <c:idx val="4"/>
          <c:order val="4"/>
          <c:tx>
            <c:strRef>
              <c:f>八尾市!$R$10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八尾市!$S$10:$T$10</c:f>
              <c:numCache>
                <c:formatCode>General</c:formatCode>
                <c:ptCount val="2"/>
                <c:pt idx="0">
                  <c:v>230088457</c:v>
                </c:pt>
                <c:pt idx="1">
                  <c:v>503657253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10-498E-9FCC-9D766D6D4828}"/>
            </c:ext>
          </c:extLst>
        </c:ser>
        <c:ser>
          <c:idx val="5"/>
          <c:order val="5"/>
          <c:tx>
            <c:strRef>
              <c:f>八尾市!$R$11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八尾市!$S$11:$T$11</c:f>
              <c:numCache>
                <c:formatCode>General</c:formatCode>
                <c:ptCount val="2"/>
                <c:pt idx="0">
                  <c:v>753059668</c:v>
                </c:pt>
                <c:pt idx="1">
                  <c:v>1183938748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10-498E-9FCC-9D766D6D4828}"/>
            </c:ext>
          </c:extLst>
        </c:ser>
        <c:ser>
          <c:idx val="6"/>
          <c:order val="6"/>
          <c:tx>
            <c:strRef>
              <c:f>八尾市!$R$12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八尾市!$S$12:$T$12</c:f>
              <c:numCache>
                <c:formatCode>General</c:formatCode>
                <c:ptCount val="2"/>
                <c:pt idx="0">
                  <c:v>575462254</c:v>
                </c:pt>
                <c:pt idx="1">
                  <c:v>885225624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10-498E-9FCC-9D766D6D4828}"/>
            </c:ext>
          </c:extLst>
        </c:ser>
        <c:ser>
          <c:idx val="7"/>
          <c:order val="7"/>
          <c:tx>
            <c:strRef>
              <c:f>八尾市!$R$13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八尾市!$S$13:$T$13</c:f>
              <c:numCache>
                <c:formatCode>General</c:formatCode>
                <c:ptCount val="2"/>
                <c:pt idx="0">
                  <c:v>41256422</c:v>
                </c:pt>
                <c:pt idx="1">
                  <c:v>77347284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10-498E-9FCC-9D766D6D4828}"/>
            </c:ext>
          </c:extLst>
        </c:ser>
        <c:ser>
          <c:idx val="8"/>
          <c:order val="8"/>
          <c:tx>
            <c:strRef>
              <c:f>八尾市!$R$14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八尾市!$S$14:$T$14</c:f>
              <c:numCache>
                <c:formatCode>General</c:formatCode>
                <c:ptCount val="2"/>
                <c:pt idx="0">
                  <c:v>3233388585</c:v>
                </c:pt>
                <c:pt idx="1">
                  <c:v>3721944971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10-498E-9FCC-9D766D6D4828}"/>
            </c:ext>
          </c:extLst>
        </c:ser>
        <c:ser>
          <c:idx val="9"/>
          <c:order val="9"/>
          <c:tx>
            <c:strRef>
              <c:f>八尾市!$R$15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八尾市!$S$15:$T$15</c:f>
              <c:numCache>
                <c:formatCode>General</c:formatCode>
                <c:ptCount val="2"/>
                <c:pt idx="0">
                  <c:v>1399026755</c:v>
                </c:pt>
                <c:pt idx="1">
                  <c:v>1194966411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10-498E-9FCC-9D766D6D4828}"/>
            </c:ext>
          </c:extLst>
        </c:ser>
        <c:ser>
          <c:idx val="10"/>
          <c:order val="10"/>
          <c:tx>
            <c:strRef>
              <c:f>八尾市!$R$16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八尾市!$S$16:$T$16</c:f>
              <c:numCache>
                <c:formatCode>General</c:formatCode>
                <c:ptCount val="2"/>
                <c:pt idx="0">
                  <c:v>1178543089</c:v>
                </c:pt>
                <c:pt idx="1">
                  <c:v>1658685508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110-498E-9FCC-9D766D6D4828}"/>
            </c:ext>
          </c:extLst>
        </c:ser>
        <c:ser>
          <c:idx val="11"/>
          <c:order val="11"/>
          <c:tx>
            <c:strRef>
              <c:f>八尾市!$R$17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八尾市!$S$17:$T$17</c:f>
              <c:numCache>
                <c:formatCode>General</c:formatCode>
                <c:ptCount val="2"/>
                <c:pt idx="0">
                  <c:v>253784806</c:v>
                </c:pt>
                <c:pt idx="1">
                  <c:v>364313296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10-498E-9FCC-9D766D6D4828}"/>
            </c:ext>
          </c:extLst>
        </c:ser>
        <c:ser>
          <c:idx val="12"/>
          <c:order val="12"/>
          <c:tx>
            <c:strRef>
              <c:f>八尾市!$R$18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八尾市!$S$18:$T$18</c:f>
              <c:numCache>
                <c:formatCode>General</c:formatCode>
                <c:ptCount val="2"/>
                <c:pt idx="0">
                  <c:v>1180999504</c:v>
                </c:pt>
                <c:pt idx="1">
                  <c:v>3115692204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110-498E-9FCC-9D766D6D4828}"/>
            </c:ext>
          </c:extLst>
        </c:ser>
        <c:ser>
          <c:idx val="13"/>
          <c:order val="13"/>
          <c:tx>
            <c:strRef>
              <c:f>八尾市!$R$19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八尾市!$S$19:$T$19</c:f>
              <c:numCache>
                <c:formatCode>General</c:formatCode>
                <c:ptCount val="2"/>
                <c:pt idx="0">
                  <c:v>1478486485</c:v>
                </c:pt>
                <c:pt idx="1">
                  <c:v>1187324290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10-498E-9FCC-9D766D6D4828}"/>
            </c:ext>
          </c:extLst>
        </c:ser>
        <c:ser>
          <c:idx val="14"/>
          <c:order val="14"/>
          <c:tx>
            <c:strRef>
              <c:f>八尾市!$R$20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八尾市!$S$20:$T$20</c:f>
              <c:numCache>
                <c:formatCode>General</c:formatCode>
                <c:ptCount val="2"/>
                <c:pt idx="0">
                  <c:v>10813</c:v>
                </c:pt>
                <c:pt idx="1">
                  <c:v>47588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10-498E-9FCC-9D766D6D4828}"/>
            </c:ext>
          </c:extLst>
        </c:ser>
        <c:ser>
          <c:idx val="15"/>
          <c:order val="15"/>
          <c:tx>
            <c:strRef>
              <c:f>八尾市!$R$21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110-498E-9FCC-9D766D6D4828}"/>
            </c:ext>
          </c:extLst>
        </c:ser>
        <c:ser>
          <c:idx val="16"/>
          <c:order val="16"/>
          <c:tx>
            <c:strRef>
              <c:f>八尾市!$R$22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八尾市!$S$22:$T$22</c:f>
              <c:numCache>
                <c:formatCode>General</c:formatCode>
                <c:ptCount val="2"/>
                <c:pt idx="0">
                  <c:v>3922354</c:v>
                </c:pt>
                <c:pt idx="1">
                  <c:v>6396673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110-498E-9FCC-9D766D6D4828}"/>
            </c:ext>
          </c:extLst>
        </c:ser>
        <c:ser>
          <c:idx val="17"/>
          <c:order val="17"/>
          <c:tx>
            <c:strRef>
              <c:f>八尾市!$R$23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八尾市!$S$23:$T$23</c:f>
              <c:numCache>
                <c:formatCode>General</c:formatCode>
                <c:ptCount val="2"/>
                <c:pt idx="0">
                  <c:v>268558307</c:v>
                </c:pt>
                <c:pt idx="1">
                  <c:v>424678194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10-498E-9FCC-9D766D6D4828}"/>
            </c:ext>
          </c:extLst>
        </c:ser>
        <c:ser>
          <c:idx val="18"/>
          <c:order val="18"/>
          <c:tx>
            <c:strRef>
              <c:f>八尾市!$R$24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八尾市!$S$24:$T$24</c:f>
              <c:numCache>
                <c:formatCode>General</c:formatCode>
                <c:ptCount val="2"/>
                <c:pt idx="0">
                  <c:v>650145356</c:v>
                </c:pt>
                <c:pt idx="1">
                  <c:v>1605967770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110-498E-9FCC-9D766D6D4828}"/>
            </c:ext>
          </c:extLst>
        </c:ser>
        <c:ser>
          <c:idx val="19"/>
          <c:order val="19"/>
          <c:tx>
            <c:strRef>
              <c:f>八尾市!$R$25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八尾市!$S$25:$T$25</c:f>
              <c:numCache>
                <c:formatCode>General</c:formatCode>
                <c:ptCount val="2"/>
                <c:pt idx="0">
                  <c:v>62068828</c:v>
                </c:pt>
                <c:pt idx="1">
                  <c:v>105849631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110-498E-9FCC-9D766D6D4828}"/>
            </c:ext>
          </c:extLst>
        </c:ser>
        <c:ser>
          <c:idx val="20"/>
          <c:order val="20"/>
          <c:tx>
            <c:strRef>
              <c:f>八尾市!$R$26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八尾市!$S$26:$T$26</c:f>
              <c:numCache>
                <c:formatCode>General</c:formatCode>
                <c:ptCount val="2"/>
                <c:pt idx="0">
                  <c:v>451633196</c:v>
                </c:pt>
                <c:pt idx="1">
                  <c:v>505006123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110-498E-9FCC-9D766D6D4828}"/>
            </c:ext>
          </c:extLst>
        </c:ser>
        <c:ser>
          <c:idx val="21"/>
          <c:order val="21"/>
          <c:tx>
            <c:strRef>
              <c:f>八尾市!$R$27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八尾市!$S$27:$T$27</c:f>
              <c:numCache>
                <c:formatCode>General</c:formatCode>
                <c:ptCount val="2"/>
                <c:pt idx="0">
                  <c:v>491589</c:v>
                </c:pt>
                <c:pt idx="1">
                  <c:v>1819539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110-498E-9FCC-9D766D6D4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943360"/>
        <c:axId val="452127552"/>
      </c:barChart>
      <c:catAx>
        <c:axId val="49294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27552"/>
        <c:crosses val="autoZero"/>
        <c:auto val="1"/>
        <c:lblAlgn val="ctr"/>
        <c:lblOffset val="100"/>
        <c:noMultiLvlLbl val="0"/>
      </c:catAx>
      <c:valAx>
        <c:axId val="452127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943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泉佐野市!$S$6:$T$6</c:f>
              <c:numCache>
                <c:formatCode>General</c:formatCode>
                <c:ptCount val="2"/>
                <c:pt idx="0">
                  <c:v>91411493</c:v>
                </c:pt>
                <c:pt idx="1">
                  <c:v>148292371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F-4F79-8CFF-8B3B5E14603E}"/>
            </c:ext>
          </c:extLst>
        </c:ser>
        <c:ser>
          <c:idx val="1"/>
          <c:order val="1"/>
          <c:tx>
            <c:strRef>
              <c:f>泉佐野市!$R$7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泉佐野市!$S$7:$T$7</c:f>
              <c:numCache>
                <c:formatCode>General</c:formatCode>
                <c:ptCount val="2"/>
                <c:pt idx="0">
                  <c:v>865219775</c:v>
                </c:pt>
                <c:pt idx="1">
                  <c:v>686758016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3F-4F79-8CFF-8B3B5E14603E}"/>
            </c:ext>
          </c:extLst>
        </c:ser>
        <c:ser>
          <c:idx val="2"/>
          <c:order val="2"/>
          <c:tx>
            <c:strRef>
              <c:f>泉佐野市!$R$8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泉佐野市!$S$8:$T$8</c:f>
              <c:numCache>
                <c:formatCode>General</c:formatCode>
                <c:ptCount val="2"/>
                <c:pt idx="0">
                  <c:v>76064323</c:v>
                </c:pt>
                <c:pt idx="1">
                  <c:v>97413747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3F-4F79-8CFF-8B3B5E14603E}"/>
            </c:ext>
          </c:extLst>
        </c:ser>
        <c:ser>
          <c:idx val="3"/>
          <c:order val="3"/>
          <c:tx>
            <c:strRef>
              <c:f>泉佐野市!$R$9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泉佐野市!$S$9:$T$9</c:f>
              <c:numCache>
                <c:formatCode>General</c:formatCode>
                <c:ptCount val="2"/>
                <c:pt idx="0">
                  <c:v>380980663</c:v>
                </c:pt>
                <c:pt idx="1">
                  <c:v>487011928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3F-4F79-8CFF-8B3B5E14603E}"/>
            </c:ext>
          </c:extLst>
        </c:ser>
        <c:ser>
          <c:idx val="4"/>
          <c:order val="4"/>
          <c:tx>
            <c:strRef>
              <c:f>泉佐野市!$R$10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泉佐野市!$S$10:$T$10</c:f>
              <c:numCache>
                <c:formatCode>General</c:formatCode>
                <c:ptCount val="2"/>
                <c:pt idx="0">
                  <c:v>189023679</c:v>
                </c:pt>
                <c:pt idx="1">
                  <c:v>410322373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3F-4F79-8CFF-8B3B5E14603E}"/>
            </c:ext>
          </c:extLst>
        </c:ser>
        <c:ser>
          <c:idx val="5"/>
          <c:order val="5"/>
          <c:tx>
            <c:strRef>
              <c:f>泉佐野市!$R$11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泉佐野市!$S$11:$T$11</c:f>
              <c:numCache>
                <c:formatCode>General</c:formatCode>
                <c:ptCount val="2"/>
                <c:pt idx="0">
                  <c:v>336196118</c:v>
                </c:pt>
                <c:pt idx="1">
                  <c:v>694350148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3F-4F79-8CFF-8B3B5E14603E}"/>
            </c:ext>
          </c:extLst>
        </c:ser>
        <c:ser>
          <c:idx val="6"/>
          <c:order val="6"/>
          <c:tx>
            <c:strRef>
              <c:f>泉佐野市!$R$12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泉佐野市!$S$12:$T$12</c:f>
              <c:numCache>
                <c:formatCode>General</c:formatCode>
                <c:ptCount val="2"/>
                <c:pt idx="0">
                  <c:v>210860994</c:v>
                </c:pt>
                <c:pt idx="1">
                  <c:v>317048095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3F-4F79-8CFF-8B3B5E14603E}"/>
            </c:ext>
          </c:extLst>
        </c:ser>
        <c:ser>
          <c:idx val="7"/>
          <c:order val="7"/>
          <c:tx>
            <c:strRef>
              <c:f>泉佐野市!$R$13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泉佐野市!$S$13:$T$13</c:f>
              <c:numCache>
                <c:formatCode>General</c:formatCode>
                <c:ptCount val="2"/>
                <c:pt idx="0">
                  <c:v>15912075</c:v>
                </c:pt>
                <c:pt idx="1">
                  <c:v>33441839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3F-4F79-8CFF-8B3B5E14603E}"/>
            </c:ext>
          </c:extLst>
        </c:ser>
        <c:ser>
          <c:idx val="8"/>
          <c:order val="8"/>
          <c:tx>
            <c:strRef>
              <c:f>泉佐野市!$R$14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泉佐野市!$S$14:$T$14</c:f>
              <c:numCache>
                <c:formatCode>General</c:formatCode>
                <c:ptCount val="2"/>
                <c:pt idx="0">
                  <c:v>1127434668</c:v>
                </c:pt>
                <c:pt idx="1">
                  <c:v>1395381610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3F-4F79-8CFF-8B3B5E14603E}"/>
            </c:ext>
          </c:extLst>
        </c:ser>
        <c:ser>
          <c:idx val="9"/>
          <c:order val="9"/>
          <c:tx>
            <c:strRef>
              <c:f>泉佐野市!$R$15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泉佐野市!$S$15:$T$15</c:f>
              <c:numCache>
                <c:formatCode>General</c:formatCode>
                <c:ptCount val="2"/>
                <c:pt idx="0">
                  <c:v>482322096</c:v>
                </c:pt>
                <c:pt idx="1">
                  <c:v>439185308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3F-4F79-8CFF-8B3B5E14603E}"/>
            </c:ext>
          </c:extLst>
        </c:ser>
        <c:ser>
          <c:idx val="10"/>
          <c:order val="10"/>
          <c:tx>
            <c:strRef>
              <c:f>泉佐野市!$R$16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泉佐野市!$S$16:$T$16</c:f>
              <c:numCache>
                <c:formatCode>General</c:formatCode>
                <c:ptCount val="2"/>
                <c:pt idx="0">
                  <c:v>413124608</c:v>
                </c:pt>
                <c:pt idx="1">
                  <c:v>570755193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63F-4F79-8CFF-8B3B5E14603E}"/>
            </c:ext>
          </c:extLst>
        </c:ser>
        <c:ser>
          <c:idx val="11"/>
          <c:order val="11"/>
          <c:tx>
            <c:strRef>
              <c:f>泉佐野市!$R$17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泉佐野市!$S$17:$T$17</c:f>
              <c:numCache>
                <c:formatCode>General</c:formatCode>
                <c:ptCount val="2"/>
                <c:pt idx="0">
                  <c:v>92806878</c:v>
                </c:pt>
                <c:pt idx="1">
                  <c:v>138941051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63F-4F79-8CFF-8B3B5E14603E}"/>
            </c:ext>
          </c:extLst>
        </c:ser>
        <c:ser>
          <c:idx val="12"/>
          <c:order val="12"/>
          <c:tx>
            <c:strRef>
              <c:f>泉佐野市!$R$18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泉佐野市!$S$18:$T$18</c:f>
              <c:numCache>
                <c:formatCode>General</c:formatCode>
                <c:ptCount val="2"/>
                <c:pt idx="0">
                  <c:v>691402313</c:v>
                </c:pt>
                <c:pt idx="1">
                  <c:v>1645941091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63F-4F79-8CFF-8B3B5E14603E}"/>
            </c:ext>
          </c:extLst>
        </c:ser>
        <c:ser>
          <c:idx val="13"/>
          <c:order val="13"/>
          <c:tx>
            <c:strRef>
              <c:f>泉佐野市!$R$19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泉佐野市!$S$19:$T$19</c:f>
              <c:numCache>
                <c:formatCode>General</c:formatCode>
                <c:ptCount val="2"/>
                <c:pt idx="0">
                  <c:v>552032990</c:v>
                </c:pt>
                <c:pt idx="1">
                  <c:v>473730558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3F-4F79-8CFF-8B3B5E14603E}"/>
            </c:ext>
          </c:extLst>
        </c:ser>
        <c:ser>
          <c:idx val="14"/>
          <c:order val="14"/>
          <c:tx>
            <c:strRef>
              <c:f>泉佐野市!$R$20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10670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63F-4F79-8CFF-8B3B5E14603E}"/>
            </c:ext>
          </c:extLst>
        </c:ser>
        <c:ser>
          <c:idx val="15"/>
          <c:order val="15"/>
          <c:tx>
            <c:strRef>
              <c:f>泉佐野市!$R$21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泉佐野市!$S$21:$T$21</c:f>
              <c:numCache>
                <c:formatCode>General</c:formatCode>
                <c:ptCount val="2"/>
                <c:pt idx="0">
                  <c:v>1256</c:v>
                </c:pt>
                <c:pt idx="1">
                  <c:v>21163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63F-4F79-8CFF-8B3B5E14603E}"/>
            </c:ext>
          </c:extLst>
        </c:ser>
        <c:ser>
          <c:idx val="16"/>
          <c:order val="16"/>
          <c:tx>
            <c:strRef>
              <c:f>泉佐野市!$R$22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泉佐野市!$S$22:$T$22</c:f>
              <c:numCache>
                <c:formatCode>General</c:formatCode>
                <c:ptCount val="2"/>
                <c:pt idx="0">
                  <c:v>408062</c:v>
                </c:pt>
                <c:pt idx="1">
                  <c:v>2590770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63F-4F79-8CFF-8B3B5E14603E}"/>
            </c:ext>
          </c:extLst>
        </c:ser>
        <c:ser>
          <c:idx val="17"/>
          <c:order val="17"/>
          <c:tx>
            <c:strRef>
              <c:f>泉佐野市!$R$23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泉佐野市!$S$23:$T$23</c:f>
              <c:numCache>
                <c:formatCode>General</c:formatCode>
                <c:ptCount val="2"/>
                <c:pt idx="0">
                  <c:v>110509283</c:v>
                </c:pt>
                <c:pt idx="1">
                  <c:v>165199182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63F-4F79-8CFF-8B3B5E14603E}"/>
            </c:ext>
          </c:extLst>
        </c:ser>
        <c:ser>
          <c:idx val="18"/>
          <c:order val="18"/>
          <c:tx>
            <c:strRef>
              <c:f>泉佐野市!$R$24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泉佐野市!$S$24:$T$24</c:f>
              <c:numCache>
                <c:formatCode>General</c:formatCode>
                <c:ptCount val="2"/>
                <c:pt idx="0">
                  <c:v>295315089</c:v>
                </c:pt>
                <c:pt idx="1">
                  <c:v>663750879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63F-4F79-8CFF-8B3B5E14603E}"/>
            </c:ext>
          </c:extLst>
        </c:ser>
        <c:ser>
          <c:idx val="19"/>
          <c:order val="19"/>
          <c:tx>
            <c:strRef>
              <c:f>泉佐野市!$R$25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泉佐野市!$S$25:$T$25</c:f>
              <c:numCache>
                <c:formatCode>General</c:formatCode>
                <c:ptCount val="2"/>
                <c:pt idx="0">
                  <c:v>17792982</c:v>
                </c:pt>
                <c:pt idx="1">
                  <c:v>31893689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63F-4F79-8CFF-8B3B5E14603E}"/>
            </c:ext>
          </c:extLst>
        </c:ser>
        <c:ser>
          <c:idx val="20"/>
          <c:order val="20"/>
          <c:tx>
            <c:strRef>
              <c:f>泉佐野市!$R$26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泉佐野市!$S$26:$T$26</c:f>
              <c:numCache>
                <c:formatCode>General</c:formatCode>
                <c:ptCount val="2"/>
                <c:pt idx="0">
                  <c:v>132909131</c:v>
                </c:pt>
                <c:pt idx="1">
                  <c:v>168087067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3F-4F79-8CFF-8B3B5E14603E}"/>
            </c:ext>
          </c:extLst>
        </c:ser>
        <c:ser>
          <c:idx val="21"/>
          <c:order val="21"/>
          <c:tx>
            <c:strRef>
              <c:f>泉佐野市!$R$27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泉佐野市!$S$27:$T$27</c:f>
              <c:numCache>
                <c:formatCode>General</c:formatCode>
                <c:ptCount val="2"/>
                <c:pt idx="0">
                  <c:v>68774</c:v>
                </c:pt>
                <c:pt idx="1">
                  <c:v>144012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63F-4F79-8CFF-8B3B5E146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6829952"/>
        <c:axId val="452130432"/>
      </c:barChart>
      <c:catAx>
        <c:axId val="49682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30432"/>
        <c:crosses val="autoZero"/>
        <c:auto val="1"/>
        <c:lblAlgn val="ctr"/>
        <c:lblOffset val="100"/>
        <c:noMultiLvlLbl val="0"/>
      </c:catAx>
      <c:valAx>
        <c:axId val="452130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6829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富田林市!$S$6:$T$6</c:f>
              <c:numCache>
                <c:formatCode>General</c:formatCode>
                <c:ptCount val="2"/>
                <c:pt idx="0">
                  <c:v>118981644</c:v>
                </c:pt>
                <c:pt idx="1">
                  <c:v>172193006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5-47D9-A57A-FBFB7BDE7BE5}"/>
            </c:ext>
          </c:extLst>
        </c:ser>
        <c:ser>
          <c:idx val="1"/>
          <c:order val="1"/>
          <c:tx>
            <c:strRef>
              <c:f>富田林市!$R$7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富田林市!$S$7:$T$7</c:f>
              <c:numCache>
                <c:formatCode>General</c:formatCode>
                <c:ptCount val="2"/>
                <c:pt idx="0">
                  <c:v>1393514109</c:v>
                </c:pt>
                <c:pt idx="1">
                  <c:v>927710059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5-47D9-A57A-FBFB7BDE7BE5}"/>
            </c:ext>
          </c:extLst>
        </c:ser>
        <c:ser>
          <c:idx val="2"/>
          <c:order val="2"/>
          <c:tx>
            <c:strRef>
              <c:f>富田林市!$R$8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富田林市!$S$8:$T$8</c:f>
              <c:numCache>
                <c:formatCode>General</c:formatCode>
                <c:ptCount val="2"/>
                <c:pt idx="0">
                  <c:v>184469005</c:v>
                </c:pt>
                <c:pt idx="1">
                  <c:v>95905147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A5-47D9-A57A-FBFB7BDE7BE5}"/>
            </c:ext>
          </c:extLst>
        </c:ser>
        <c:ser>
          <c:idx val="3"/>
          <c:order val="3"/>
          <c:tx>
            <c:strRef>
              <c:f>富田林市!$R$9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富田林市!$S$9:$T$9</c:f>
              <c:numCache>
                <c:formatCode>General</c:formatCode>
                <c:ptCount val="2"/>
                <c:pt idx="0">
                  <c:v>482741878</c:v>
                </c:pt>
                <c:pt idx="1">
                  <c:v>533923863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A5-47D9-A57A-FBFB7BDE7BE5}"/>
            </c:ext>
          </c:extLst>
        </c:ser>
        <c:ser>
          <c:idx val="4"/>
          <c:order val="4"/>
          <c:tx>
            <c:strRef>
              <c:f>富田林市!$R$10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富田林市!$S$10:$T$10</c:f>
              <c:numCache>
                <c:formatCode>General</c:formatCode>
                <c:ptCount val="2"/>
                <c:pt idx="0">
                  <c:v>182778936</c:v>
                </c:pt>
                <c:pt idx="1">
                  <c:v>315434268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A5-47D9-A57A-FBFB7BDE7BE5}"/>
            </c:ext>
          </c:extLst>
        </c:ser>
        <c:ser>
          <c:idx val="5"/>
          <c:order val="5"/>
          <c:tx>
            <c:strRef>
              <c:f>富田林市!$R$11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富田林市!$S$11:$T$11</c:f>
              <c:numCache>
                <c:formatCode>General</c:formatCode>
                <c:ptCount val="2"/>
                <c:pt idx="0">
                  <c:v>366063398</c:v>
                </c:pt>
                <c:pt idx="1">
                  <c:v>548938224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A5-47D9-A57A-FBFB7BDE7BE5}"/>
            </c:ext>
          </c:extLst>
        </c:ser>
        <c:ser>
          <c:idx val="6"/>
          <c:order val="6"/>
          <c:tx>
            <c:strRef>
              <c:f>富田林市!$R$12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富田林市!$S$12:$T$12</c:f>
              <c:numCache>
                <c:formatCode>General</c:formatCode>
                <c:ptCount val="2"/>
                <c:pt idx="0">
                  <c:v>283763898</c:v>
                </c:pt>
                <c:pt idx="1">
                  <c:v>409265063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A5-47D9-A57A-FBFB7BDE7BE5}"/>
            </c:ext>
          </c:extLst>
        </c:ser>
        <c:ser>
          <c:idx val="7"/>
          <c:order val="7"/>
          <c:tx>
            <c:strRef>
              <c:f>富田林市!$R$13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富田林市!$S$13:$T$13</c:f>
              <c:numCache>
                <c:formatCode>General</c:formatCode>
                <c:ptCount val="2"/>
                <c:pt idx="0">
                  <c:v>16507815</c:v>
                </c:pt>
                <c:pt idx="1">
                  <c:v>23113706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A5-47D9-A57A-FBFB7BDE7BE5}"/>
            </c:ext>
          </c:extLst>
        </c:ser>
        <c:ser>
          <c:idx val="8"/>
          <c:order val="8"/>
          <c:tx>
            <c:strRef>
              <c:f>富田林市!$R$14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富田林市!$S$14:$T$14</c:f>
              <c:numCache>
                <c:formatCode>General</c:formatCode>
                <c:ptCount val="2"/>
                <c:pt idx="0">
                  <c:v>1418773831</c:v>
                </c:pt>
                <c:pt idx="1">
                  <c:v>1576734718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DA5-47D9-A57A-FBFB7BDE7BE5}"/>
            </c:ext>
          </c:extLst>
        </c:ser>
        <c:ser>
          <c:idx val="9"/>
          <c:order val="9"/>
          <c:tx>
            <c:strRef>
              <c:f>富田林市!$R$15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富田林市!$S$15:$T$15</c:f>
              <c:numCache>
                <c:formatCode>General</c:formatCode>
                <c:ptCount val="2"/>
                <c:pt idx="0">
                  <c:v>616154629</c:v>
                </c:pt>
                <c:pt idx="1">
                  <c:v>559321803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DA5-47D9-A57A-FBFB7BDE7BE5}"/>
            </c:ext>
          </c:extLst>
        </c:ser>
        <c:ser>
          <c:idx val="10"/>
          <c:order val="10"/>
          <c:tx>
            <c:strRef>
              <c:f>富田林市!$R$16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富田林市!$S$16:$T$16</c:f>
              <c:numCache>
                <c:formatCode>General</c:formatCode>
                <c:ptCount val="2"/>
                <c:pt idx="0">
                  <c:v>500029953</c:v>
                </c:pt>
                <c:pt idx="1">
                  <c:v>705482694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DA5-47D9-A57A-FBFB7BDE7BE5}"/>
            </c:ext>
          </c:extLst>
        </c:ser>
        <c:ser>
          <c:idx val="11"/>
          <c:order val="11"/>
          <c:tx>
            <c:strRef>
              <c:f>富田林市!$R$17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富田林市!$S$17:$T$17</c:f>
              <c:numCache>
                <c:formatCode>General</c:formatCode>
                <c:ptCount val="2"/>
                <c:pt idx="0">
                  <c:v>132909405</c:v>
                </c:pt>
                <c:pt idx="1">
                  <c:v>157874079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A5-47D9-A57A-FBFB7BDE7BE5}"/>
            </c:ext>
          </c:extLst>
        </c:ser>
        <c:ser>
          <c:idx val="12"/>
          <c:order val="12"/>
          <c:tx>
            <c:strRef>
              <c:f>富田林市!$R$18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富田林市!$S$18:$T$18</c:f>
              <c:numCache>
                <c:formatCode>General</c:formatCode>
                <c:ptCount val="2"/>
                <c:pt idx="0">
                  <c:v>575797563</c:v>
                </c:pt>
                <c:pt idx="1">
                  <c:v>1491207363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DA5-47D9-A57A-FBFB7BDE7BE5}"/>
            </c:ext>
          </c:extLst>
        </c:ser>
        <c:ser>
          <c:idx val="13"/>
          <c:order val="13"/>
          <c:tx>
            <c:strRef>
              <c:f>富田林市!$R$19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富田林市!$S$19:$T$19</c:f>
              <c:numCache>
                <c:formatCode>General</c:formatCode>
                <c:ptCount val="2"/>
                <c:pt idx="0">
                  <c:v>721728440</c:v>
                </c:pt>
                <c:pt idx="1">
                  <c:v>516916476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DA5-47D9-A57A-FBFB7BDE7BE5}"/>
            </c:ext>
          </c:extLst>
        </c:ser>
        <c:ser>
          <c:idx val="14"/>
          <c:order val="14"/>
          <c:tx>
            <c:strRef>
              <c:f>富田林市!$R$20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富田林市!$S$20:$T$20</c:f>
              <c:numCache>
                <c:formatCode>General</c:formatCode>
                <c:ptCount val="2"/>
                <c:pt idx="0">
                  <c:v>528</c:v>
                </c:pt>
                <c:pt idx="1">
                  <c:v>15837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DA5-47D9-A57A-FBFB7BDE7BE5}"/>
            </c:ext>
          </c:extLst>
        </c:ser>
        <c:ser>
          <c:idx val="15"/>
          <c:order val="15"/>
          <c:tx>
            <c:strRef>
              <c:f>富田林市!$R$21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DA5-47D9-A57A-FBFB7BDE7BE5}"/>
            </c:ext>
          </c:extLst>
        </c:ser>
        <c:ser>
          <c:idx val="16"/>
          <c:order val="16"/>
          <c:tx>
            <c:strRef>
              <c:f>富田林市!$R$22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富田林市!$S$22:$T$22</c:f>
              <c:numCache>
                <c:formatCode>General</c:formatCode>
                <c:ptCount val="2"/>
                <c:pt idx="0">
                  <c:v>7619976</c:v>
                </c:pt>
                <c:pt idx="1">
                  <c:v>2313025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DA5-47D9-A57A-FBFB7BDE7BE5}"/>
            </c:ext>
          </c:extLst>
        </c:ser>
        <c:ser>
          <c:idx val="17"/>
          <c:order val="17"/>
          <c:tx>
            <c:strRef>
              <c:f>富田林市!$R$23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富田林市!$S$23:$T$23</c:f>
              <c:numCache>
                <c:formatCode>General</c:formatCode>
                <c:ptCount val="2"/>
                <c:pt idx="0">
                  <c:v>133668650</c:v>
                </c:pt>
                <c:pt idx="1">
                  <c:v>188647534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DA5-47D9-A57A-FBFB7BDE7BE5}"/>
            </c:ext>
          </c:extLst>
        </c:ser>
        <c:ser>
          <c:idx val="18"/>
          <c:order val="18"/>
          <c:tx>
            <c:strRef>
              <c:f>富田林市!$R$24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富田林市!$S$24:$T$24</c:f>
              <c:numCache>
                <c:formatCode>General</c:formatCode>
                <c:ptCount val="2"/>
                <c:pt idx="0">
                  <c:v>359948014</c:v>
                </c:pt>
                <c:pt idx="1">
                  <c:v>756802081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DA5-47D9-A57A-FBFB7BDE7BE5}"/>
            </c:ext>
          </c:extLst>
        </c:ser>
        <c:ser>
          <c:idx val="19"/>
          <c:order val="19"/>
          <c:tx>
            <c:strRef>
              <c:f>富田林市!$R$25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富田林市!$S$25:$T$25</c:f>
              <c:numCache>
                <c:formatCode>General</c:formatCode>
                <c:ptCount val="2"/>
                <c:pt idx="0">
                  <c:v>24069350</c:v>
                </c:pt>
                <c:pt idx="1">
                  <c:v>44341943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DA5-47D9-A57A-FBFB7BDE7BE5}"/>
            </c:ext>
          </c:extLst>
        </c:ser>
        <c:ser>
          <c:idx val="20"/>
          <c:order val="20"/>
          <c:tx>
            <c:strRef>
              <c:f>富田林市!$R$26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富田林市!$S$26:$T$26</c:f>
              <c:numCache>
                <c:formatCode>General</c:formatCode>
                <c:ptCount val="2"/>
                <c:pt idx="0">
                  <c:v>178951851</c:v>
                </c:pt>
                <c:pt idx="1">
                  <c:v>226207315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A5-47D9-A57A-FBFB7BDE7BE5}"/>
            </c:ext>
          </c:extLst>
        </c:ser>
        <c:ser>
          <c:idx val="21"/>
          <c:order val="21"/>
          <c:tx>
            <c:strRef>
              <c:f>富田林市!$R$27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富田林市!$S$27:$T$27</c:f>
              <c:numCache>
                <c:formatCode>General</c:formatCode>
                <c:ptCount val="2"/>
                <c:pt idx="0">
                  <c:v>723987</c:v>
                </c:pt>
                <c:pt idx="1">
                  <c:v>1441026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DA5-47D9-A57A-FBFB7BDE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8773888"/>
        <c:axId val="455050368"/>
      </c:barChart>
      <c:catAx>
        <c:axId val="508773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0368"/>
        <c:crosses val="autoZero"/>
        <c:auto val="1"/>
        <c:lblAlgn val="ctr"/>
        <c:lblOffset val="100"/>
        <c:noMultiLvlLbl val="0"/>
      </c:catAx>
      <c:valAx>
        <c:axId val="4550503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8773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寝屋川市!$S$6:$T$6</c:f>
              <c:numCache>
                <c:formatCode>General</c:formatCode>
                <c:ptCount val="2"/>
                <c:pt idx="0">
                  <c:v>289196388</c:v>
                </c:pt>
                <c:pt idx="1">
                  <c:v>327496805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5-415A-A773-5B56B1BFDA6B}"/>
            </c:ext>
          </c:extLst>
        </c:ser>
        <c:ser>
          <c:idx val="1"/>
          <c:order val="1"/>
          <c:tx>
            <c:strRef>
              <c:f>寝屋川市!$R$7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寝屋川市!$S$7:$T$7</c:f>
              <c:numCache>
                <c:formatCode>General</c:formatCode>
                <c:ptCount val="2"/>
                <c:pt idx="0">
                  <c:v>2586044943</c:v>
                </c:pt>
                <c:pt idx="1">
                  <c:v>1899564450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F5-415A-A773-5B56B1BFDA6B}"/>
            </c:ext>
          </c:extLst>
        </c:ser>
        <c:ser>
          <c:idx val="2"/>
          <c:order val="2"/>
          <c:tx>
            <c:strRef>
              <c:f>寝屋川市!$R$8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寝屋川市!$S$8:$T$8</c:f>
              <c:numCache>
                <c:formatCode>General</c:formatCode>
                <c:ptCount val="2"/>
                <c:pt idx="0">
                  <c:v>223665058</c:v>
                </c:pt>
                <c:pt idx="1">
                  <c:v>207099021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F5-415A-A773-5B56B1BFDA6B}"/>
            </c:ext>
          </c:extLst>
        </c:ser>
        <c:ser>
          <c:idx val="3"/>
          <c:order val="3"/>
          <c:tx>
            <c:strRef>
              <c:f>寝屋川市!$R$9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寝屋川市!$S$9:$T$9</c:f>
              <c:numCache>
                <c:formatCode>General</c:formatCode>
                <c:ptCount val="2"/>
                <c:pt idx="0">
                  <c:v>1029206600</c:v>
                </c:pt>
                <c:pt idx="1">
                  <c:v>1244279368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F5-415A-A773-5B56B1BFDA6B}"/>
            </c:ext>
          </c:extLst>
        </c:ser>
        <c:ser>
          <c:idx val="4"/>
          <c:order val="4"/>
          <c:tx>
            <c:strRef>
              <c:f>寝屋川市!$R$10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寝屋川市!$S$10:$T$10</c:f>
              <c:numCache>
                <c:formatCode>General</c:formatCode>
                <c:ptCount val="2"/>
                <c:pt idx="0">
                  <c:v>245418069</c:v>
                </c:pt>
                <c:pt idx="1">
                  <c:v>491290914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F5-415A-A773-5B56B1BFDA6B}"/>
            </c:ext>
          </c:extLst>
        </c:ser>
        <c:ser>
          <c:idx val="5"/>
          <c:order val="5"/>
          <c:tx>
            <c:strRef>
              <c:f>寝屋川市!$R$11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寝屋川市!$S$11:$T$11</c:f>
              <c:numCache>
                <c:formatCode>General</c:formatCode>
                <c:ptCount val="2"/>
                <c:pt idx="0">
                  <c:v>529738242</c:v>
                </c:pt>
                <c:pt idx="1">
                  <c:v>942256214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F5-415A-A773-5B56B1BFDA6B}"/>
            </c:ext>
          </c:extLst>
        </c:ser>
        <c:ser>
          <c:idx val="6"/>
          <c:order val="6"/>
          <c:tx>
            <c:strRef>
              <c:f>寝屋川市!$R$12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寝屋川市!$S$12:$T$12</c:f>
              <c:numCache>
                <c:formatCode>General</c:formatCode>
                <c:ptCount val="2"/>
                <c:pt idx="0">
                  <c:v>518530033</c:v>
                </c:pt>
                <c:pt idx="1">
                  <c:v>836467798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F5-415A-A773-5B56B1BFDA6B}"/>
            </c:ext>
          </c:extLst>
        </c:ser>
        <c:ser>
          <c:idx val="7"/>
          <c:order val="7"/>
          <c:tx>
            <c:strRef>
              <c:f>寝屋川市!$R$13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寝屋川市!$S$13:$T$13</c:f>
              <c:numCache>
                <c:formatCode>General</c:formatCode>
                <c:ptCount val="2"/>
                <c:pt idx="0">
                  <c:v>37011692</c:v>
                </c:pt>
                <c:pt idx="1">
                  <c:v>89934279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F5-415A-A773-5B56B1BFDA6B}"/>
            </c:ext>
          </c:extLst>
        </c:ser>
        <c:ser>
          <c:idx val="8"/>
          <c:order val="8"/>
          <c:tx>
            <c:strRef>
              <c:f>寝屋川市!$R$14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寝屋川市!$S$14:$T$14</c:f>
              <c:numCache>
                <c:formatCode>General</c:formatCode>
                <c:ptCount val="2"/>
                <c:pt idx="0">
                  <c:v>2743925481</c:v>
                </c:pt>
                <c:pt idx="1">
                  <c:v>3164243253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F5-415A-A773-5B56B1BFDA6B}"/>
            </c:ext>
          </c:extLst>
        </c:ser>
        <c:ser>
          <c:idx val="9"/>
          <c:order val="9"/>
          <c:tx>
            <c:strRef>
              <c:f>寝屋川市!$R$15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寝屋川市!$S$15:$T$15</c:f>
              <c:numCache>
                <c:formatCode>General</c:formatCode>
                <c:ptCount val="2"/>
                <c:pt idx="0">
                  <c:v>1430287367</c:v>
                </c:pt>
                <c:pt idx="1">
                  <c:v>1240159862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F5-415A-A773-5B56B1BFDA6B}"/>
            </c:ext>
          </c:extLst>
        </c:ser>
        <c:ser>
          <c:idx val="10"/>
          <c:order val="10"/>
          <c:tx>
            <c:strRef>
              <c:f>寝屋川市!$R$16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寝屋川市!$S$16:$T$16</c:f>
              <c:numCache>
                <c:formatCode>General</c:formatCode>
                <c:ptCount val="2"/>
                <c:pt idx="0">
                  <c:v>1116431119</c:v>
                </c:pt>
                <c:pt idx="1">
                  <c:v>1480010128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F5-415A-A773-5B56B1BFDA6B}"/>
            </c:ext>
          </c:extLst>
        </c:ser>
        <c:ser>
          <c:idx val="11"/>
          <c:order val="11"/>
          <c:tx>
            <c:strRef>
              <c:f>寝屋川市!$R$17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寝屋川市!$S$17:$T$17</c:f>
              <c:numCache>
                <c:formatCode>General</c:formatCode>
                <c:ptCount val="2"/>
                <c:pt idx="0">
                  <c:v>293834974</c:v>
                </c:pt>
                <c:pt idx="1">
                  <c:v>406650685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F5-415A-A773-5B56B1BFDA6B}"/>
            </c:ext>
          </c:extLst>
        </c:ser>
        <c:ser>
          <c:idx val="12"/>
          <c:order val="12"/>
          <c:tx>
            <c:strRef>
              <c:f>寝屋川市!$R$18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寝屋川市!$S$18:$T$18</c:f>
              <c:numCache>
                <c:formatCode>General</c:formatCode>
                <c:ptCount val="2"/>
                <c:pt idx="0">
                  <c:v>1157482331</c:v>
                </c:pt>
                <c:pt idx="1">
                  <c:v>2926466872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EF5-415A-A773-5B56B1BFDA6B}"/>
            </c:ext>
          </c:extLst>
        </c:ser>
        <c:ser>
          <c:idx val="13"/>
          <c:order val="13"/>
          <c:tx>
            <c:strRef>
              <c:f>寝屋川市!$R$19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寝屋川市!$S$19:$T$19</c:f>
              <c:numCache>
                <c:formatCode>General</c:formatCode>
                <c:ptCount val="2"/>
                <c:pt idx="0">
                  <c:v>1565903812</c:v>
                </c:pt>
                <c:pt idx="1">
                  <c:v>1164696129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F5-415A-A773-5B56B1BFDA6B}"/>
            </c:ext>
          </c:extLst>
        </c:ser>
        <c:ser>
          <c:idx val="14"/>
          <c:order val="14"/>
          <c:tx>
            <c:strRef>
              <c:f>寝屋川市!$R$20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寝屋川市!$S$20:$T$20</c:f>
              <c:numCache>
                <c:formatCode>General</c:formatCode>
                <c:ptCount val="2"/>
                <c:pt idx="0">
                  <c:v>3565</c:v>
                </c:pt>
                <c:pt idx="1">
                  <c:v>135549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F5-415A-A773-5B56B1BFDA6B}"/>
            </c:ext>
          </c:extLst>
        </c:ser>
        <c:ser>
          <c:idx val="15"/>
          <c:order val="15"/>
          <c:tx>
            <c:strRef>
              <c:f>寝屋川市!$R$21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寝屋川市!$S$21:$T$21</c:f>
              <c:numCache>
                <c:formatCode>General</c:formatCode>
                <c:ptCount val="2"/>
                <c:pt idx="0">
                  <c:v>0</c:v>
                </c:pt>
                <c:pt idx="1">
                  <c:v>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EF5-415A-A773-5B56B1BFDA6B}"/>
            </c:ext>
          </c:extLst>
        </c:ser>
        <c:ser>
          <c:idx val="16"/>
          <c:order val="16"/>
          <c:tx>
            <c:strRef>
              <c:f>寝屋川市!$R$22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寝屋川市!$S$22:$T$22</c:f>
              <c:numCache>
                <c:formatCode>General</c:formatCode>
                <c:ptCount val="2"/>
                <c:pt idx="0">
                  <c:v>2194298</c:v>
                </c:pt>
                <c:pt idx="1">
                  <c:v>4152084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EF5-415A-A773-5B56B1BFDA6B}"/>
            </c:ext>
          </c:extLst>
        </c:ser>
        <c:ser>
          <c:idx val="17"/>
          <c:order val="17"/>
          <c:tx>
            <c:strRef>
              <c:f>寝屋川市!$R$23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寝屋川市!$S$23:$T$23</c:f>
              <c:numCache>
                <c:formatCode>General</c:formatCode>
                <c:ptCount val="2"/>
                <c:pt idx="0">
                  <c:v>248426417</c:v>
                </c:pt>
                <c:pt idx="1">
                  <c:v>367173018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EF5-415A-A773-5B56B1BFDA6B}"/>
            </c:ext>
          </c:extLst>
        </c:ser>
        <c:ser>
          <c:idx val="18"/>
          <c:order val="18"/>
          <c:tx>
            <c:strRef>
              <c:f>寝屋川市!$R$24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寝屋川市!$S$24:$T$24</c:f>
              <c:numCache>
                <c:formatCode>General</c:formatCode>
                <c:ptCount val="2"/>
                <c:pt idx="0">
                  <c:v>614688961</c:v>
                </c:pt>
                <c:pt idx="1">
                  <c:v>1495725075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EF5-415A-A773-5B56B1BFDA6B}"/>
            </c:ext>
          </c:extLst>
        </c:ser>
        <c:ser>
          <c:idx val="19"/>
          <c:order val="19"/>
          <c:tx>
            <c:strRef>
              <c:f>寝屋川市!$R$25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寝屋川市!$S$25:$T$25</c:f>
              <c:numCache>
                <c:formatCode>General</c:formatCode>
                <c:ptCount val="2"/>
                <c:pt idx="0">
                  <c:v>47619211</c:v>
                </c:pt>
                <c:pt idx="1">
                  <c:v>110708475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F5-415A-A773-5B56B1BFDA6B}"/>
            </c:ext>
          </c:extLst>
        </c:ser>
        <c:ser>
          <c:idx val="20"/>
          <c:order val="20"/>
          <c:tx>
            <c:strRef>
              <c:f>寝屋川市!$R$26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寝屋川市!$S$26:$T$26</c:f>
              <c:numCache>
                <c:formatCode>General</c:formatCode>
                <c:ptCount val="2"/>
                <c:pt idx="0">
                  <c:v>382543288</c:v>
                </c:pt>
                <c:pt idx="1">
                  <c:v>443837886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EF5-415A-A773-5B56B1BFDA6B}"/>
            </c:ext>
          </c:extLst>
        </c:ser>
        <c:ser>
          <c:idx val="21"/>
          <c:order val="21"/>
          <c:tx>
            <c:strRef>
              <c:f>寝屋川市!$R$27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寝屋川市!$S$27:$T$27</c:f>
              <c:numCache>
                <c:formatCode>General</c:formatCode>
                <c:ptCount val="2"/>
                <c:pt idx="0">
                  <c:v>249931</c:v>
                </c:pt>
                <c:pt idx="1">
                  <c:v>500024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EF5-415A-A773-5B56B1BFD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50784"/>
        <c:axId val="455052672"/>
      </c:barChart>
      <c:catAx>
        <c:axId val="509750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2672"/>
        <c:crosses val="autoZero"/>
        <c:auto val="1"/>
        <c:lblAlgn val="ctr"/>
        <c:lblOffset val="100"/>
        <c:noMultiLvlLbl val="0"/>
      </c:catAx>
      <c:valAx>
        <c:axId val="455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507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河内長野市!$S$6:$T$6</c:f>
              <c:numCache>
                <c:formatCode>General</c:formatCode>
                <c:ptCount val="2"/>
                <c:pt idx="0">
                  <c:v>157073942</c:v>
                </c:pt>
                <c:pt idx="1">
                  <c:v>191557542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4-41C5-A38C-BD892981BED3}"/>
            </c:ext>
          </c:extLst>
        </c:ser>
        <c:ser>
          <c:idx val="1"/>
          <c:order val="1"/>
          <c:tx>
            <c:strRef>
              <c:f>河内長野市!$R$7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河内長野市!$S$7:$T$7</c:f>
              <c:numCache>
                <c:formatCode>General</c:formatCode>
                <c:ptCount val="2"/>
                <c:pt idx="0">
                  <c:v>1629628077</c:v>
                </c:pt>
                <c:pt idx="1">
                  <c:v>911727761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4-41C5-A38C-BD892981BED3}"/>
            </c:ext>
          </c:extLst>
        </c:ser>
        <c:ser>
          <c:idx val="2"/>
          <c:order val="2"/>
          <c:tx>
            <c:strRef>
              <c:f>河内長野市!$R$8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河内長野市!$S$8:$T$8</c:f>
              <c:numCache>
                <c:formatCode>General</c:formatCode>
                <c:ptCount val="2"/>
                <c:pt idx="0">
                  <c:v>117332966</c:v>
                </c:pt>
                <c:pt idx="1">
                  <c:v>151657078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4-41C5-A38C-BD892981BED3}"/>
            </c:ext>
          </c:extLst>
        </c:ser>
        <c:ser>
          <c:idx val="3"/>
          <c:order val="3"/>
          <c:tx>
            <c:strRef>
              <c:f>河内長野市!$R$9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河内長野市!$S$9:$T$9</c:f>
              <c:numCache>
                <c:formatCode>General</c:formatCode>
                <c:ptCount val="2"/>
                <c:pt idx="0">
                  <c:v>553609694</c:v>
                </c:pt>
                <c:pt idx="1">
                  <c:v>617842045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74-41C5-A38C-BD892981BED3}"/>
            </c:ext>
          </c:extLst>
        </c:ser>
        <c:ser>
          <c:idx val="4"/>
          <c:order val="4"/>
          <c:tx>
            <c:strRef>
              <c:f>河内長野市!$R$10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河内長野市!$S$10:$T$10</c:f>
              <c:numCache>
                <c:formatCode>General</c:formatCode>
                <c:ptCount val="2"/>
                <c:pt idx="0">
                  <c:v>198974283</c:v>
                </c:pt>
                <c:pt idx="1">
                  <c:v>329202957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74-41C5-A38C-BD892981BED3}"/>
            </c:ext>
          </c:extLst>
        </c:ser>
        <c:ser>
          <c:idx val="5"/>
          <c:order val="5"/>
          <c:tx>
            <c:strRef>
              <c:f>河内長野市!$R$11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河内長野市!$S$11:$T$11</c:f>
              <c:numCache>
                <c:formatCode>General</c:formatCode>
                <c:ptCount val="2"/>
                <c:pt idx="0">
                  <c:v>352548550</c:v>
                </c:pt>
                <c:pt idx="1">
                  <c:v>566124957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74-41C5-A38C-BD892981BED3}"/>
            </c:ext>
          </c:extLst>
        </c:ser>
        <c:ser>
          <c:idx val="6"/>
          <c:order val="6"/>
          <c:tx>
            <c:strRef>
              <c:f>河内長野市!$R$12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河内長野市!$S$12:$T$12</c:f>
              <c:numCache>
                <c:formatCode>General</c:formatCode>
                <c:ptCount val="2"/>
                <c:pt idx="0">
                  <c:v>434427008</c:v>
                </c:pt>
                <c:pt idx="1">
                  <c:v>574709314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74-41C5-A38C-BD892981BED3}"/>
            </c:ext>
          </c:extLst>
        </c:ser>
        <c:ser>
          <c:idx val="7"/>
          <c:order val="7"/>
          <c:tx>
            <c:strRef>
              <c:f>河内長野市!$R$13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河内長野市!$S$13:$T$13</c:f>
              <c:numCache>
                <c:formatCode>General</c:formatCode>
                <c:ptCount val="2"/>
                <c:pt idx="0">
                  <c:v>18594739</c:v>
                </c:pt>
                <c:pt idx="1">
                  <c:v>31961721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74-41C5-A38C-BD892981BED3}"/>
            </c:ext>
          </c:extLst>
        </c:ser>
        <c:ser>
          <c:idx val="8"/>
          <c:order val="8"/>
          <c:tx>
            <c:strRef>
              <c:f>河内長野市!$R$14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河内長野市!$S$14:$T$14</c:f>
              <c:numCache>
                <c:formatCode>General</c:formatCode>
                <c:ptCount val="2"/>
                <c:pt idx="0">
                  <c:v>1572650458</c:v>
                </c:pt>
                <c:pt idx="1">
                  <c:v>1633254278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74-41C5-A38C-BD892981BED3}"/>
            </c:ext>
          </c:extLst>
        </c:ser>
        <c:ser>
          <c:idx val="9"/>
          <c:order val="9"/>
          <c:tx>
            <c:strRef>
              <c:f>河内長野市!$R$15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河内長野市!$S$15:$T$15</c:f>
              <c:numCache>
                <c:formatCode>General</c:formatCode>
                <c:ptCount val="2"/>
                <c:pt idx="0">
                  <c:v>667607083</c:v>
                </c:pt>
                <c:pt idx="1">
                  <c:v>572738238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74-41C5-A38C-BD892981BED3}"/>
            </c:ext>
          </c:extLst>
        </c:ser>
        <c:ser>
          <c:idx val="10"/>
          <c:order val="10"/>
          <c:tx>
            <c:strRef>
              <c:f>河内長野市!$R$16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河内長野市!$S$16:$T$16</c:f>
              <c:numCache>
                <c:formatCode>General</c:formatCode>
                <c:ptCount val="2"/>
                <c:pt idx="0">
                  <c:v>616289476</c:v>
                </c:pt>
                <c:pt idx="1">
                  <c:v>764017751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74-41C5-A38C-BD892981BED3}"/>
            </c:ext>
          </c:extLst>
        </c:ser>
        <c:ser>
          <c:idx val="11"/>
          <c:order val="11"/>
          <c:tx>
            <c:strRef>
              <c:f>河内長野市!$R$17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河内長野市!$S$17:$T$17</c:f>
              <c:numCache>
                <c:formatCode>General</c:formatCode>
                <c:ptCount val="2"/>
                <c:pt idx="0">
                  <c:v>140348146</c:v>
                </c:pt>
                <c:pt idx="1">
                  <c:v>148342676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74-41C5-A38C-BD892981BED3}"/>
            </c:ext>
          </c:extLst>
        </c:ser>
        <c:ser>
          <c:idx val="12"/>
          <c:order val="12"/>
          <c:tx>
            <c:strRef>
              <c:f>河内長野市!$R$18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河内長野市!$S$18:$T$18</c:f>
              <c:numCache>
                <c:formatCode>General</c:formatCode>
                <c:ptCount val="2"/>
                <c:pt idx="0">
                  <c:v>650724315</c:v>
                </c:pt>
                <c:pt idx="1">
                  <c:v>1562752093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E74-41C5-A38C-BD892981BED3}"/>
            </c:ext>
          </c:extLst>
        </c:ser>
        <c:ser>
          <c:idx val="13"/>
          <c:order val="13"/>
          <c:tx>
            <c:strRef>
              <c:f>河内長野市!$R$19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河内長野市!$S$19:$T$19</c:f>
              <c:numCache>
                <c:formatCode>General</c:formatCode>
                <c:ptCount val="2"/>
                <c:pt idx="0">
                  <c:v>772287516</c:v>
                </c:pt>
                <c:pt idx="1">
                  <c:v>576818918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74-41C5-A38C-BD892981BED3}"/>
            </c:ext>
          </c:extLst>
        </c:ser>
        <c:ser>
          <c:idx val="14"/>
          <c:order val="14"/>
          <c:tx>
            <c:strRef>
              <c:f>河内長野市!$R$20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18665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E74-41C5-A38C-BD892981BED3}"/>
            </c:ext>
          </c:extLst>
        </c:ser>
        <c:ser>
          <c:idx val="15"/>
          <c:order val="15"/>
          <c:tx>
            <c:strRef>
              <c:f>河内長野市!$R$21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E74-41C5-A38C-BD892981BED3}"/>
            </c:ext>
          </c:extLst>
        </c:ser>
        <c:ser>
          <c:idx val="16"/>
          <c:order val="16"/>
          <c:tx>
            <c:strRef>
              <c:f>河内長野市!$R$22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河内長野市!$S$22:$T$22</c:f>
              <c:numCache>
                <c:formatCode>General</c:formatCode>
                <c:ptCount val="2"/>
                <c:pt idx="0">
                  <c:v>1235474</c:v>
                </c:pt>
                <c:pt idx="1">
                  <c:v>2615742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E74-41C5-A38C-BD892981BED3}"/>
            </c:ext>
          </c:extLst>
        </c:ser>
        <c:ser>
          <c:idx val="17"/>
          <c:order val="17"/>
          <c:tx>
            <c:strRef>
              <c:f>河内長野市!$R$23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河内長野市!$S$23:$T$23</c:f>
              <c:numCache>
                <c:formatCode>General</c:formatCode>
                <c:ptCount val="2"/>
                <c:pt idx="0">
                  <c:v>141222228</c:v>
                </c:pt>
                <c:pt idx="1">
                  <c:v>192116158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E74-41C5-A38C-BD892981BED3}"/>
            </c:ext>
          </c:extLst>
        </c:ser>
        <c:ser>
          <c:idx val="18"/>
          <c:order val="18"/>
          <c:tx>
            <c:strRef>
              <c:f>河内長野市!$R$24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河内長野市!$S$24:$T$24</c:f>
              <c:numCache>
                <c:formatCode>General</c:formatCode>
                <c:ptCount val="2"/>
                <c:pt idx="0">
                  <c:v>340831917</c:v>
                </c:pt>
                <c:pt idx="1">
                  <c:v>842291343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E74-41C5-A38C-BD892981BED3}"/>
            </c:ext>
          </c:extLst>
        </c:ser>
        <c:ser>
          <c:idx val="19"/>
          <c:order val="19"/>
          <c:tx>
            <c:strRef>
              <c:f>河内長野市!$R$25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河内長野市!$S$25:$T$25</c:f>
              <c:numCache>
                <c:formatCode>General</c:formatCode>
                <c:ptCount val="2"/>
                <c:pt idx="0">
                  <c:v>30506128</c:v>
                </c:pt>
                <c:pt idx="1">
                  <c:v>42350151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E74-41C5-A38C-BD892981BED3}"/>
            </c:ext>
          </c:extLst>
        </c:ser>
        <c:ser>
          <c:idx val="20"/>
          <c:order val="20"/>
          <c:tx>
            <c:strRef>
              <c:f>河内長野市!$R$26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河内長野市!$S$26:$T$26</c:f>
              <c:numCache>
                <c:formatCode>General</c:formatCode>
                <c:ptCount val="2"/>
                <c:pt idx="0">
                  <c:v>250937388</c:v>
                </c:pt>
                <c:pt idx="1">
                  <c:v>288755274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E74-41C5-A38C-BD892981BED3}"/>
            </c:ext>
          </c:extLst>
        </c:ser>
        <c:ser>
          <c:idx val="21"/>
          <c:order val="21"/>
          <c:tx>
            <c:strRef>
              <c:f>河内長野市!$R$27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河内長野市!$S$27:$T$27</c:f>
              <c:numCache>
                <c:formatCode>General</c:formatCode>
                <c:ptCount val="2"/>
                <c:pt idx="0">
                  <c:v>398352</c:v>
                </c:pt>
                <c:pt idx="1">
                  <c:v>534578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E74-41C5-A38C-BD892981B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75360"/>
        <c:axId val="455055552"/>
      </c:barChart>
      <c:catAx>
        <c:axId val="509775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5552"/>
        <c:crosses val="autoZero"/>
        <c:auto val="1"/>
        <c:lblAlgn val="ctr"/>
        <c:lblOffset val="100"/>
        <c:noMultiLvlLbl val="0"/>
      </c:catAx>
      <c:valAx>
        <c:axId val="455055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75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此花区!$S$6:$T$6</c:f>
              <c:numCache>
                <c:formatCode>General</c:formatCode>
                <c:ptCount val="2"/>
                <c:pt idx="0">
                  <c:v>94591906</c:v>
                </c:pt>
                <c:pt idx="1">
                  <c:v>99906638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4-4544-BD36-0345F18B07A7}"/>
            </c:ext>
          </c:extLst>
        </c:ser>
        <c:ser>
          <c:idx val="1"/>
          <c:order val="1"/>
          <c:tx>
            <c:strRef>
              <c:f>此花区!$R$7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此花区!$S$7:$T$7</c:f>
              <c:numCache>
                <c:formatCode>General</c:formatCode>
                <c:ptCount val="2"/>
                <c:pt idx="0">
                  <c:v>633835770</c:v>
                </c:pt>
                <c:pt idx="1">
                  <c:v>511172045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24-4544-BD36-0345F18B07A7}"/>
            </c:ext>
          </c:extLst>
        </c:ser>
        <c:ser>
          <c:idx val="2"/>
          <c:order val="2"/>
          <c:tx>
            <c:strRef>
              <c:f>此花区!$R$8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此花区!$S$8:$T$8</c:f>
              <c:numCache>
                <c:formatCode>General</c:formatCode>
                <c:ptCount val="2"/>
                <c:pt idx="0">
                  <c:v>50611207</c:v>
                </c:pt>
                <c:pt idx="1">
                  <c:v>86010225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24-4544-BD36-0345F18B07A7}"/>
            </c:ext>
          </c:extLst>
        </c:ser>
        <c:ser>
          <c:idx val="3"/>
          <c:order val="3"/>
          <c:tx>
            <c:strRef>
              <c:f>此花区!$R$9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此花区!$S$9:$T$9</c:f>
              <c:numCache>
                <c:formatCode>General</c:formatCode>
                <c:ptCount val="2"/>
                <c:pt idx="0">
                  <c:v>252895829</c:v>
                </c:pt>
                <c:pt idx="1">
                  <c:v>353339186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24-4544-BD36-0345F18B07A7}"/>
            </c:ext>
          </c:extLst>
        </c:ser>
        <c:ser>
          <c:idx val="4"/>
          <c:order val="4"/>
          <c:tx>
            <c:strRef>
              <c:f>此花区!$R$10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FE68D2E7-2301-4520-946E-129E8F84224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此花区!$S$10:$T$10</c:f>
              <c:numCache>
                <c:formatCode>General</c:formatCode>
                <c:ptCount val="2"/>
                <c:pt idx="0">
                  <c:v>52189679</c:v>
                </c:pt>
                <c:pt idx="1">
                  <c:v>110606920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24-4544-BD36-0345F18B07A7}"/>
            </c:ext>
          </c:extLst>
        </c:ser>
        <c:ser>
          <c:idx val="5"/>
          <c:order val="5"/>
          <c:tx>
            <c:strRef>
              <c:f>此花区!$R$11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4D476B-AB08-4D67-A8DA-E86A012A49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此花区!$S$11:$T$11</c:f>
              <c:numCache>
                <c:formatCode>General</c:formatCode>
                <c:ptCount val="2"/>
                <c:pt idx="0">
                  <c:v>165813349</c:v>
                </c:pt>
                <c:pt idx="1">
                  <c:v>280787164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24-4544-BD36-0345F18B07A7}"/>
            </c:ext>
          </c:extLst>
        </c:ser>
        <c:ser>
          <c:idx val="6"/>
          <c:order val="6"/>
          <c:tx>
            <c:strRef>
              <c:f>此花区!$R$12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此花区!$S$12:$T$12</c:f>
              <c:numCache>
                <c:formatCode>General</c:formatCode>
                <c:ptCount val="2"/>
                <c:pt idx="0">
                  <c:v>121022032</c:v>
                </c:pt>
                <c:pt idx="1">
                  <c:v>173500306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4-4544-BD36-0345F18B07A7}"/>
            </c:ext>
          </c:extLst>
        </c:ser>
        <c:ser>
          <c:idx val="7"/>
          <c:order val="7"/>
          <c:tx>
            <c:strRef>
              <c:f>此花区!$R$13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此花区!$S$13:$T$13</c:f>
              <c:numCache>
                <c:formatCode>General</c:formatCode>
                <c:ptCount val="2"/>
                <c:pt idx="0">
                  <c:v>12319062</c:v>
                </c:pt>
                <c:pt idx="1">
                  <c:v>26439590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24-4544-BD36-0345F18B07A7}"/>
            </c:ext>
          </c:extLst>
        </c:ser>
        <c:ser>
          <c:idx val="8"/>
          <c:order val="8"/>
          <c:tx>
            <c:strRef>
              <c:f>此花区!$R$14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此花区!$S$14:$T$14</c:f>
              <c:numCache>
                <c:formatCode>General</c:formatCode>
                <c:ptCount val="2"/>
                <c:pt idx="0">
                  <c:v>825888062</c:v>
                </c:pt>
                <c:pt idx="1">
                  <c:v>1081252564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124-4544-BD36-0345F18B07A7}"/>
            </c:ext>
          </c:extLst>
        </c:ser>
        <c:ser>
          <c:idx val="9"/>
          <c:order val="9"/>
          <c:tx>
            <c:strRef>
              <c:f>此花区!$R$15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此花区!$S$15:$T$15</c:f>
              <c:numCache>
                <c:formatCode>General</c:formatCode>
                <c:ptCount val="2"/>
                <c:pt idx="0">
                  <c:v>410518436</c:v>
                </c:pt>
                <c:pt idx="1">
                  <c:v>415095446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124-4544-BD36-0345F18B07A7}"/>
            </c:ext>
          </c:extLst>
        </c:ser>
        <c:ser>
          <c:idx val="10"/>
          <c:order val="10"/>
          <c:tx>
            <c:strRef>
              <c:f>此花区!$R$16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此花区!$S$16:$T$16</c:f>
              <c:numCache>
                <c:formatCode>General</c:formatCode>
                <c:ptCount val="2"/>
                <c:pt idx="0">
                  <c:v>265332415</c:v>
                </c:pt>
                <c:pt idx="1">
                  <c:v>398184939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124-4544-BD36-0345F18B07A7}"/>
            </c:ext>
          </c:extLst>
        </c:ser>
        <c:ser>
          <c:idx val="11"/>
          <c:order val="11"/>
          <c:tx>
            <c:strRef>
              <c:f>此花区!$R$17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此花区!$S$17:$T$17</c:f>
              <c:numCache>
                <c:formatCode>General</c:formatCode>
                <c:ptCount val="2"/>
                <c:pt idx="0">
                  <c:v>72320956</c:v>
                </c:pt>
                <c:pt idx="1">
                  <c:v>109671144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124-4544-BD36-0345F18B07A7}"/>
            </c:ext>
          </c:extLst>
        </c:ser>
        <c:ser>
          <c:idx val="12"/>
          <c:order val="12"/>
          <c:tx>
            <c:strRef>
              <c:f>此花区!$R$18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此花区!$S$18:$T$18</c:f>
              <c:numCache>
                <c:formatCode>General</c:formatCode>
                <c:ptCount val="2"/>
                <c:pt idx="0">
                  <c:v>367216659</c:v>
                </c:pt>
                <c:pt idx="1">
                  <c:v>950901904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124-4544-BD36-0345F18B07A7}"/>
            </c:ext>
          </c:extLst>
        </c:ser>
        <c:ser>
          <c:idx val="13"/>
          <c:order val="13"/>
          <c:tx>
            <c:strRef>
              <c:f>此花区!$R$19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此花区!$S$19:$T$19</c:f>
              <c:numCache>
                <c:formatCode>General</c:formatCode>
                <c:ptCount val="2"/>
                <c:pt idx="0">
                  <c:v>357237891</c:v>
                </c:pt>
                <c:pt idx="1">
                  <c:v>312039359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24-4544-BD36-0345F18B07A7}"/>
            </c:ext>
          </c:extLst>
        </c:ser>
        <c:ser>
          <c:idx val="14"/>
          <c:order val="14"/>
          <c:tx>
            <c:strRef>
              <c:f>此花区!$R$20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124-4544-BD36-0345F18B07A7}"/>
            </c:ext>
          </c:extLst>
        </c:ser>
        <c:ser>
          <c:idx val="15"/>
          <c:order val="15"/>
          <c:tx>
            <c:strRef>
              <c:f>此花区!$R$21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124-4544-BD36-0345F18B07A7}"/>
            </c:ext>
          </c:extLst>
        </c:ser>
        <c:ser>
          <c:idx val="16"/>
          <c:order val="16"/>
          <c:tx>
            <c:strRef>
              <c:f>此花区!$R$22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此花区!$S$22:$T$22</c:f>
              <c:numCache>
                <c:formatCode>General</c:formatCode>
                <c:ptCount val="2"/>
                <c:pt idx="0">
                  <c:v>1128111</c:v>
                </c:pt>
                <c:pt idx="1">
                  <c:v>1831752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124-4544-BD36-0345F18B07A7}"/>
            </c:ext>
          </c:extLst>
        </c:ser>
        <c:ser>
          <c:idx val="17"/>
          <c:order val="17"/>
          <c:tx>
            <c:strRef>
              <c:f>此花区!$R$23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此花区!$S$23:$T$23</c:f>
              <c:numCache>
                <c:formatCode>General</c:formatCode>
                <c:ptCount val="2"/>
                <c:pt idx="0">
                  <c:v>63996828</c:v>
                </c:pt>
                <c:pt idx="1">
                  <c:v>85826440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124-4544-BD36-0345F18B07A7}"/>
            </c:ext>
          </c:extLst>
        </c:ser>
        <c:ser>
          <c:idx val="18"/>
          <c:order val="18"/>
          <c:tx>
            <c:strRef>
              <c:f>此花区!$R$24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此花区!$S$24:$T$24</c:f>
              <c:numCache>
                <c:formatCode>General</c:formatCode>
                <c:ptCount val="2"/>
                <c:pt idx="0">
                  <c:v>250964923</c:v>
                </c:pt>
                <c:pt idx="1">
                  <c:v>598879173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124-4544-BD36-0345F18B07A7}"/>
            </c:ext>
          </c:extLst>
        </c:ser>
        <c:ser>
          <c:idx val="19"/>
          <c:order val="19"/>
          <c:tx>
            <c:strRef>
              <c:f>此花区!$R$25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此花区!$S$25:$T$25</c:f>
              <c:numCache>
                <c:formatCode>General</c:formatCode>
                <c:ptCount val="2"/>
                <c:pt idx="0">
                  <c:v>17703601</c:v>
                </c:pt>
                <c:pt idx="1">
                  <c:v>38482347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124-4544-BD36-0345F18B07A7}"/>
            </c:ext>
          </c:extLst>
        </c:ser>
        <c:ser>
          <c:idx val="20"/>
          <c:order val="20"/>
          <c:tx>
            <c:strRef>
              <c:f>此花区!$R$26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此花区!$S$26:$T$26</c:f>
              <c:numCache>
                <c:formatCode>General</c:formatCode>
                <c:ptCount val="2"/>
                <c:pt idx="0">
                  <c:v>98275905</c:v>
                </c:pt>
                <c:pt idx="1">
                  <c:v>156522370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124-4544-BD36-0345F18B07A7}"/>
            </c:ext>
          </c:extLst>
        </c:ser>
        <c:ser>
          <c:idx val="21"/>
          <c:order val="21"/>
          <c:tx>
            <c:strRef>
              <c:f>此花区!$R$27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此花区!$S$27:$T$27</c:f>
              <c:numCache>
                <c:formatCode>General</c:formatCode>
                <c:ptCount val="2"/>
                <c:pt idx="0">
                  <c:v>222789</c:v>
                </c:pt>
                <c:pt idx="1">
                  <c:v>152647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124-4544-BD36-0345F18B0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058816"/>
        <c:axId val="651172032"/>
      </c:barChart>
      <c:catAx>
        <c:axId val="5705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72032"/>
        <c:crosses val="autoZero"/>
        <c:auto val="1"/>
        <c:lblAlgn val="ctr"/>
        <c:lblOffset val="100"/>
        <c:noMultiLvlLbl val="0"/>
      </c:catAx>
      <c:valAx>
        <c:axId val="6511720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0588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6470592496016226"/>
          <c:y val="8.9117647058823524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松原市!$S$6:$T$6</c:f>
              <c:numCache>
                <c:formatCode>General</c:formatCode>
                <c:ptCount val="2"/>
                <c:pt idx="0">
                  <c:v>197982831</c:v>
                </c:pt>
                <c:pt idx="1">
                  <c:v>219811387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048-99E9-4EDFCDEFD36C}"/>
            </c:ext>
          </c:extLst>
        </c:ser>
        <c:ser>
          <c:idx val="1"/>
          <c:order val="1"/>
          <c:tx>
            <c:strRef>
              <c:f>松原市!$R$7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松原市!$S$7:$T$7</c:f>
              <c:numCache>
                <c:formatCode>General</c:formatCode>
                <c:ptCount val="2"/>
                <c:pt idx="0">
                  <c:v>1385756001</c:v>
                </c:pt>
                <c:pt idx="1">
                  <c:v>962986043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1-4048-99E9-4EDFCDEFD36C}"/>
            </c:ext>
          </c:extLst>
        </c:ser>
        <c:ser>
          <c:idx val="2"/>
          <c:order val="2"/>
          <c:tx>
            <c:strRef>
              <c:f>松原市!$R$8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松原市!$S$8:$T$8</c:f>
              <c:numCache>
                <c:formatCode>General</c:formatCode>
                <c:ptCount val="2"/>
                <c:pt idx="0">
                  <c:v>106652012</c:v>
                </c:pt>
                <c:pt idx="1">
                  <c:v>188223312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01-4048-99E9-4EDFCDEFD36C}"/>
            </c:ext>
          </c:extLst>
        </c:ser>
        <c:ser>
          <c:idx val="3"/>
          <c:order val="3"/>
          <c:tx>
            <c:strRef>
              <c:f>松原市!$R$9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松原市!$S$9:$T$9</c:f>
              <c:numCache>
                <c:formatCode>General</c:formatCode>
                <c:ptCount val="2"/>
                <c:pt idx="0">
                  <c:v>487339349</c:v>
                </c:pt>
                <c:pt idx="1">
                  <c:v>650881525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01-4048-99E9-4EDFCDEFD36C}"/>
            </c:ext>
          </c:extLst>
        </c:ser>
        <c:ser>
          <c:idx val="4"/>
          <c:order val="4"/>
          <c:tx>
            <c:strRef>
              <c:f>松原市!$R$10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松原市!$S$10:$T$10</c:f>
              <c:numCache>
                <c:formatCode>General</c:formatCode>
                <c:ptCount val="2"/>
                <c:pt idx="0">
                  <c:v>190017519</c:v>
                </c:pt>
                <c:pt idx="1">
                  <c:v>328532484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01-4048-99E9-4EDFCDEFD36C}"/>
            </c:ext>
          </c:extLst>
        </c:ser>
        <c:ser>
          <c:idx val="5"/>
          <c:order val="5"/>
          <c:tx>
            <c:strRef>
              <c:f>松原市!$R$11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松原市!$S$11:$T$11</c:f>
              <c:numCache>
                <c:formatCode>General</c:formatCode>
                <c:ptCount val="2"/>
                <c:pt idx="0">
                  <c:v>388496904</c:v>
                </c:pt>
                <c:pt idx="1">
                  <c:v>627130341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01-4048-99E9-4EDFCDEFD36C}"/>
            </c:ext>
          </c:extLst>
        </c:ser>
        <c:ser>
          <c:idx val="6"/>
          <c:order val="6"/>
          <c:tx>
            <c:strRef>
              <c:f>松原市!$R$12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松原市!$S$12:$T$12</c:f>
              <c:numCache>
                <c:formatCode>General</c:formatCode>
                <c:ptCount val="2"/>
                <c:pt idx="0">
                  <c:v>310008781</c:v>
                </c:pt>
                <c:pt idx="1">
                  <c:v>482925584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01-4048-99E9-4EDFCDEFD36C}"/>
            </c:ext>
          </c:extLst>
        </c:ser>
        <c:ser>
          <c:idx val="7"/>
          <c:order val="7"/>
          <c:tx>
            <c:strRef>
              <c:f>松原市!$R$13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松原市!$S$13:$T$13</c:f>
              <c:numCache>
                <c:formatCode>General</c:formatCode>
                <c:ptCount val="2"/>
                <c:pt idx="0">
                  <c:v>17161838</c:v>
                </c:pt>
                <c:pt idx="1">
                  <c:v>32778380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01-4048-99E9-4EDFCDEFD36C}"/>
            </c:ext>
          </c:extLst>
        </c:ser>
        <c:ser>
          <c:idx val="8"/>
          <c:order val="8"/>
          <c:tx>
            <c:strRef>
              <c:f>松原市!$R$14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松原市!$S$14:$T$14</c:f>
              <c:numCache>
                <c:formatCode>General</c:formatCode>
                <c:ptCount val="2"/>
                <c:pt idx="0">
                  <c:v>1400562826</c:v>
                </c:pt>
                <c:pt idx="1">
                  <c:v>1752523549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01-4048-99E9-4EDFCDEFD36C}"/>
            </c:ext>
          </c:extLst>
        </c:ser>
        <c:ser>
          <c:idx val="9"/>
          <c:order val="9"/>
          <c:tx>
            <c:strRef>
              <c:f>松原市!$R$15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松原市!$S$15:$T$15</c:f>
              <c:numCache>
                <c:formatCode>General</c:formatCode>
                <c:ptCount val="2"/>
                <c:pt idx="0">
                  <c:v>806906902</c:v>
                </c:pt>
                <c:pt idx="1">
                  <c:v>617012964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101-4048-99E9-4EDFCDEFD36C}"/>
            </c:ext>
          </c:extLst>
        </c:ser>
        <c:ser>
          <c:idx val="10"/>
          <c:order val="10"/>
          <c:tx>
            <c:strRef>
              <c:f>松原市!$R$16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松原市!$S$16:$T$16</c:f>
              <c:numCache>
                <c:formatCode>General</c:formatCode>
                <c:ptCount val="2"/>
                <c:pt idx="0">
                  <c:v>574540294</c:v>
                </c:pt>
                <c:pt idx="1">
                  <c:v>849327059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101-4048-99E9-4EDFCDEFD36C}"/>
            </c:ext>
          </c:extLst>
        </c:ser>
        <c:ser>
          <c:idx val="11"/>
          <c:order val="11"/>
          <c:tx>
            <c:strRef>
              <c:f>松原市!$R$17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松原市!$S$17:$T$17</c:f>
              <c:numCache>
                <c:formatCode>General</c:formatCode>
                <c:ptCount val="2"/>
                <c:pt idx="0">
                  <c:v>172630596</c:v>
                </c:pt>
                <c:pt idx="1">
                  <c:v>201950055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101-4048-99E9-4EDFCDEFD36C}"/>
            </c:ext>
          </c:extLst>
        </c:ser>
        <c:ser>
          <c:idx val="12"/>
          <c:order val="12"/>
          <c:tx>
            <c:strRef>
              <c:f>松原市!$R$18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松原市!$S$18:$T$18</c:f>
              <c:numCache>
                <c:formatCode>General</c:formatCode>
                <c:ptCount val="2"/>
                <c:pt idx="0">
                  <c:v>617877376</c:v>
                </c:pt>
                <c:pt idx="1">
                  <c:v>1703713191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101-4048-99E9-4EDFCDEFD36C}"/>
            </c:ext>
          </c:extLst>
        </c:ser>
        <c:ser>
          <c:idx val="13"/>
          <c:order val="13"/>
          <c:tx>
            <c:strRef>
              <c:f>松原市!$R$19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松原市!$S$19:$T$19</c:f>
              <c:numCache>
                <c:formatCode>General</c:formatCode>
                <c:ptCount val="2"/>
                <c:pt idx="0">
                  <c:v>787013600</c:v>
                </c:pt>
                <c:pt idx="1">
                  <c:v>562550952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101-4048-99E9-4EDFCDEFD36C}"/>
            </c:ext>
          </c:extLst>
        </c:ser>
        <c:ser>
          <c:idx val="14"/>
          <c:order val="14"/>
          <c:tx>
            <c:strRef>
              <c:f>松原市!$R$20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松原市!$S$20:$T$20</c:f>
              <c:numCache>
                <c:formatCode>General</c:formatCode>
                <c:ptCount val="2"/>
                <c:pt idx="0">
                  <c:v>1665</c:v>
                </c:pt>
                <c:pt idx="1">
                  <c:v>19839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101-4048-99E9-4EDFCDEFD36C}"/>
            </c:ext>
          </c:extLst>
        </c:ser>
        <c:ser>
          <c:idx val="15"/>
          <c:order val="15"/>
          <c:tx>
            <c:strRef>
              <c:f>松原市!$R$21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101-4048-99E9-4EDFCDEFD36C}"/>
            </c:ext>
          </c:extLst>
        </c:ser>
        <c:ser>
          <c:idx val="16"/>
          <c:order val="16"/>
          <c:tx>
            <c:strRef>
              <c:f>松原市!$R$22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松原市!$S$22:$T$22</c:f>
              <c:numCache>
                <c:formatCode>General</c:formatCode>
                <c:ptCount val="2"/>
                <c:pt idx="0">
                  <c:v>1843069</c:v>
                </c:pt>
                <c:pt idx="1">
                  <c:v>3408530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101-4048-99E9-4EDFCDEFD36C}"/>
            </c:ext>
          </c:extLst>
        </c:ser>
        <c:ser>
          <c:idx val="17"/>
          <c:order val="17"/>
          <c:tx>
            <c:strRef>
              <c:f>松原市!$R$23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松原市!$S$23:$T$23</c:f>
              <c:numCache>
                <c:formatCode>General</c:formatCode>
                <c:ptCount val="2"/>
                <c:pt idx="0">
                  <c:v>123216369</c:v>
                </c:pt>
                <c:pt idx="1">
                  <c:v>201685627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101-4048-99E9-4EDFCDEFD36C}"/>
            </c:ext>
          </c:extLst>
        </c:ser>
        <c:ser>
          <c:idx val="18"/>
          <c:order val="18"/>
          <c:tx>
            <c:strRef>
              <c:f>松原市!$R$24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松原市!$S$24:$T$24</c:f>
              <c:numCache>
                <c:formatCode>General</c:formatCode>
                <c:ptCount val="2"/>
                <c:pt idx="0">
                  <c:v>355368346</c:v>
                </c:pt>
                <c:pt idx="1">
                  <c:v>774913866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101-4048-99E9-4EDFCDEFD36C}"/>
            </c:ext>
          </c:extLst>
        </c:ser>
        <c:ser>
          <c:idx val="19"/>
          <c:order val="19"/>
          <c:tx>
            <c:strRef>
              <c:f>松原市!$R$25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松原市!$S$25:$T$25</c:f>
              <c:numCache>
                <c:formatCode>General</c:formatCode>
                <c:ptCount val="2"/>
                <c:pt idx="0">
                  <c:v>32112221</c:v>
                </c:pt>
                <c:pt idx="1">
                  <c:v>45908328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101-4048-99E9-4EDFCDEFD36C}"/>
            </c:ext>
          </c:extLst>
        </c:ser>
        <c:ser>
          <c:idx val="20"/>
          <c:order val="20"/>
          <c:tx>
            <c:strRef>
              <c:f>松原市!$R$26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松原市!$S$26:$T$26</c:f>
              <c:numCache>
                <c:formatCode>General</c:formatCode>
                <c:ptCount val="2"/>
                <c:pt idx="0">
                  <c:v>173430895</c:v>
                </c:pt>
                <c:pt idx="1">
                  <c:v>211323013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101-4048-99E9-4EDFCDEFD36C}"/>
            </c:ext>
          </c:extLst>
        </c:ser>
        <c:ser>
          <c:idx val="21"/>
          <c:order val="21"/>
          <c:tx>
            <c:strRef>
              <c:f>松原市!$R$27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松原市!$S$27:$T$27</c:f>
              <c:numCache>
                <c:formatCode>General</c:formatCode>
                <c:ptCount val="2"/>
                <c:pt idx="0">
                  <c:v>274136</c:v>
                </c:pt>
                <c:pt idx="1">
                  <c:v>231751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101-4048-99E9-4EDFCDEFD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0529024"/>
        <c:axId val="455509120"/>
      </c:barChart>
      <c:catAx>
        <c:axId val="51052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09120"/>
        <c:crosses val="autoZero"/>
        <c:auto val="1"/>
        <c:lblAlgn val="ctr"/>
        <c:lblOffset val="100"/>
        <c:noMultiLvlLbl val="0"/>
      </c:catAx>
      <c:valAx>
        <c:axId val="4555091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05290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大東市!$S$6:$T$6</c:f>
              <c:numCache>
                <c:formatCode>General</c:formatCode>
                <c:ptCount val="2"/>
                <c:pt idx="0">
                  <c:v>164379062</c:v>
                </c:pt>
                <c:pt idx="1">
                  <c:v>170176963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3-4B11-9FD9-06AA4968672E}"/>
            </c:ext>
          </c:extLst>
        </c:ser>
        <c:ser>
          <c:idx val="1"/>
          <c:order val="1"/>
          <c:tx>
            <c:strRef>
              <c:f>大東市!$R$7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大東市!$S$7:$T$7</c:f>
              <c:numCache>
                <c:formatCode>General</c:formatCode>
                <c:ptCount val="2"/>
                <c:pt idx="0">
                  <c:v>1307860588</c:v>
                </c:pt>
                <c:pt idx="1">
                  <c:v>953698821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43-4B11-9FD9-06AA4968672E}"/>
            </c:ext>
          </c:extLst>
        </c:ser>
        <c:ser>
          <c:idx val="2"/>
          <c:order val="2"/>
          <c:tx>
            <c:strRef>
              <c:f>大東市!$R$8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大東市!$S$8:$T$8</c:f>
              <c:numCache>
                <c:formatCode>General</c:formatCode>
                <c:ptCount val="2"/>
                <c:pt idx="0">
                  <c:v>112449771</c:v>
                </c:pt>
                <c:pt idx="1">
                  <c:v>125041277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3-4B11-9FD9-06AA4968672E}"/>
            </c:ext>
          </c:extLst>
        </c:ser>
        <c:ser>
          <c:idx val="3"/>
          <c:order val="3"/>
          <c:tx>
            <c:strRef>
              <c:f>大東市!$R$9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大東市!$S$9:$T$9</c:f>
              <c:numCache>
                <c:formatCode>General</c:formatCode>
                <c:ptCount val="2"/>
                <c:pt idx="0">
                  <c:v>515788370</c:v>
                </c:pt>
                <c:pt idx="1">
                  <c:v>619892793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43-4B11-9FD9-06AA4968672E}"/>
            </c:ext>
          </c:extLst>
        </c:ser>
        <c:ser>
          <c:idx val="4"/>
          <c:order val="4"/>
          <c:tx>
            <c:strRef>
              <c:f>大東市!$R$10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大東市!$S$10:$T$10</c:f>
              <c:numCache>
                <c:formatCode>General</c:formatCode>
                <c:ptCount val="2"/>
                <c:pt idx="0">
                  <c:v>130059309</c:v>
                </c:pt>
                <c:pt idx="1">
                  <c:v>221732396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43-4B11-9FD9-06AA4968672E}"/>
            </c:ext>
          </c:extLst>
        </c:ser>
        <c:ser>
          <c:idx val="5"/>
          <c:order val="5"/>
          <c:tx>
            <c:strRef>
              <c:f>大東市!$R$11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大東市!$S$11:$T$11</c:f>
              <c:numCache>
                <c:formatCode>General</c:formatCode>
                <c:ptCount val="2"/>
                <c:pt idx="0">
                  <c:v>283257462</c:v>
                </c:pt>
                <c:pt idx="1">
                  <c:v>452328972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43-4B11-9FD9-06AA4968672E}"/>
            </c:ext>
          </c:extLst>
        </c:ser>
        <c:ser>
          <c:idx val="6"/>
          <c:order val="6"/>
          <c:tx>
            <c:strRef>
              <c:f>大東市!$R$12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大東市!$S$12:$T$12</c:f>
              <c:numCache>
                <c:formatCode>General</c:formatCode>
                <c:ptCount val="2"/>
                <c:pt idx="0">
                  <c:v>299583901</c:v>
                </c:pt>
                <c:pt idx="1">
                  <c:v>469014471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43-4B11-9FD9-06AA4968672E}"/>
            </c:ext>
          </c:extLst>
        </c:ser>
        <c:ser>
          <c:idx val="7"/>
          <c:order val="7"/>
          <c:tx>
            <c:strRef>
              <c:f>大東市!$R$13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大東市!$S$13:$T$13</c:f>
              <c:numCache>
                <c:formatCode>General</c:formatCode>
                <c:ptCount val="2"/>
                <c:pt idx="0">
                  <c:v>16639944</c:v>
                </c:pt>
                <c:pt idx="1">
                  <c:v>32151956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43-4B11-9FD9-06AA4968672E}"/>
            </c:ext>
          </c:extLst>
        </c:ser>
        <c:ser>
          <c:idx val="8"/>
          <c:order val="8"/>
          <c:tx>
            <c:strRef>
              <c:f>大東市!$R$14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大東市!$S$14:$T$14</c:f>
              <c:numCache>
                <c:formatCode>General</c:formatCode>
                <c:ptCount val="2"/>
                <c:pt idx="0">
                  <c:v>1441778144</c:v>
                </c:pt>
                <c:pt idx="1">
                  <c:v>1611767737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443-4B11-9FD9-06AA4968672E}"/>
            </c:ext>
          </c:extLst>
        </c:ser>
        <c:ser>
          <c:idx val="9"/>
          <c:order val="9"/>
          <c:tx>
            <c:strRef>
              <c:f>大東市!$R$15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大東市!$S$15:$T$15</c:f>
              <c:numCache>
                <c:formatCode>General</c:formatCode>
                <c:ptCount val="2"/>
                <c:pt idx="0">
                  <c:v>627712872</c:v>
                </c:pt>
                <c:pt idx="1">
                  <c:v>559140354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443-4B11-9FD9-06AA4968672E}"/>
            </c:ext>
          </c:extLst>
        </c:ser>
        <c:ser>
          <c:idx val="10"/>
          <c:order val="10"/>
          <c:tx>
            <c:strRef>
              <c:f>大東市!$R$16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大東市!$S$16:$T$16</c:f>
              <c:numCache>
                <c:formatCode>General</c:formatCode>
                <c:ptCount val="2"/>
                <c:pt idx="0">
                  <c:v>483137899</c:v>
                </c:pt>
                <c:pt idx="1">
                  <c:v>665314225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43-4B11-9FD9-06AA4968672E}"/>
            </c:ext>
          </c:extLst>
        </c:ser>
        <c:ser>
          <c:idx val="11"/>
          <c:order val="11"/>
          <c:tx>
            <c:strRef>
              <c:f>大東市!$R$17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大東市!$S$17:$T$17</c:f>
              <c:numCache>
                <c:formatCode>General</c:formatCode>
                <c:ptCount val="2"/>
                <c:pt idx="0">
                  <c:v>114745067</c:v>
                </c:pt>
                <c:pt idx="1">
                  <c:v>178200178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43-4B11-9FD9-06AA4968672E}"/>
            </c:ext>
          </c:extLst>
        </c:ser>
        <c:ser>
          <c:idx val="12"/>
          <c:order val="12"/>
          <c:tx>
            <c:strRef>
              <c:f>大東市!$R$18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大東市!$S$18:$T$18</c:f>
              <c:numCache>
                <c:formatCode>General</c:formatCode>
                <c:ptCount val="2"/>
                <c:pt idx="0">
                  <c:v>698456538</c:v>
                </c:pt>
                <c:pt idx="1">
                  <c:v>1596525648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43-4B11-9FD9-06AA4968672E}"/>
            </c:ext>
          </c:extLst>
        </c:ser>
        <c:ser>
          <c:idx val="13"/>
          <c:order val="13"/>
          <c:tx>
            <c:strRef>
              <c:f>大東市!$R$19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大東市!$S$19:$T$19</c:f>
              <c:numCache>
                <c:formatCode>General</c:formatCode>
                <c:ptCount val="2"/>
                <c:pt idx="0">
                  <c:v>798334980</c:v>
                </c:pt>
                <c:pt idx="1">
                  <c:v>613208830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43-4B11-9FD9-06AA4968672E}"/>
            </c:ext>
          </c:extLst>
        </c:ser>
        <c:ser>
          <c:idx val="14"/>
          <c:order val="14"/>
          <c:tx>
            <c:strRef>
              <c:f>大東市!$R$20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443-4B11-9FD9-06AA4968672E}"/>
            </c:ext>
          </c:extLst>
        </c:ser>
        <c:ser>
          <c:idx val="15"/>
          <c:order val="15"/>
          <c:tx>
            <c:strRef>
              <c:f>大東市!$R$21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443-4B11-9FD9-06AA4968672E}"/>
            </c:ext>
          </c:extLst>
        </c:ser>
        <c:ser>
          <c:idx val="16"/>
          <c:order val="16"/>
          <c:tx>
            <c:strRef>
              <c:f>大東市!$R$22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大東市!$S$22:$T$22</c:f>
              <c:numCache>
                <c:formatCode>General</c:formatCode>
                <c:ptCount val="2"/>
                <c:pt idx="0">
                  <c:v>2024736</c:v>
                </c:pt>
                <c:pt idx="1">
                  <c:v>8847993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443-4B11-9FD9-06AA4968672E}"/>
            </c:ext>
          </c:extLst>
        </c:ser>
        <c:ser>
          <c:idx val="17"/>
          <c:order val="17"/>
          <c:tx>
            <c:strRef>
              <c:f>大東市!$R$23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大東市!$S$23:$T$23</c:f>
              <c:numCache>
                <c:formatCode>General</c:formatCode>
                <c:ptCount val="2"/>
                <c:pt idx="0">
                  <c:v>117087260</c:v>
                </c:pt>
                <c:pt idx="1">
                  <c:v>156372353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443-4B11-9FD9-06AA4968672E}"/>
            </c:ext>
          </c:extLst>
        </c:ser>
        <c:ser>
          <c:idx val="18"/>
          <c:order val="18"/>
          <c:tx>
            <c:strRef>
              <c:f>大東市!$R$24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大東市!$S$24:$T$24</c:f>
              <c:numCache>
                <c:formatCode>General</c:formatCode>
                <c:ptCount val="2"/>
                <c:pt idx="0">
                  <c:v>320711172</c:v>
                </c:pt>
                <c:pt idx="1">
                  <c:v>720757882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443-4B11-9FD9-06AA4968672E}"/>
            </c:ext>
          </c:extLst>
        </c:ser>
        <c:ser>
          <c:idx val="19"/>
          <c:order val="19"/>
          <c:tx>
            <c:strRef>
              <c:f>大東市!$R$25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大東市!$S$25:$T$25</c:f>
              <c:numCache>
                <c:formatCode>General</c:formatCode>
                <c:ptCount val="2"/>
                <c:pt idx="0">
                  <c:v>36568893</c:v>
                </c:pt>
                <c:pt idx="1">
                  <c:v>61191055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443-4B11-9FD9-06AA4968672E}"/>
            </c:ext>
          </c:extLst>
        </c:ser>
        <c:ser>
          <c:idx val="20"/>
          <c:order val="20"/>
          <c:tx>
            <c:strRef>
              <c:f>大東市!$R$26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大東市!$S$26:$T$26</c:f>
              <c:numCache>
                <c:formatCode>General</c:formatCode>
                <c:ptCount val="2"/>
                <c:pt idx="0">
                  <c:v>219228806</c:v>
                </c:pt>
                <c:pt idx="1">
                  <c:v>223335893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443-4B11-9FD9-06AA4968672E}"/>
            </c:ext>
          </c:extLst>
        </c:ser>
        <c:ser>
          <c:idx val="21"/>
          <c:order val="21"/>
          <c:tx>
            <c:strRef>
              <c:f>大東市!$R$27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大東市!$S$27:$T$27</c:f>
              <c:numCache>
                <c:formatCode>General</c:formatCode>
                <c:ptCount val="2"/>
                <c:pt idx="0">
                  <c:v>117946</c:v>
                </c:pt>
                <c:pt idx="1">
                  <c:v>210973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443-4B11-9FD9-06AA4968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1434240"/>
        <c:axId val="455512576"/>
      </c:barChart>
      <c:catAx>
        <c:axId val="51143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2576"/>
        <c:crosses val="autoZero"/>
        <c:auto val="1"/>
        <c:lblAlgn val="ctr"/>
        <c:lblOffset val="100"/>
        <c:noMultiLvlLbl val="0"/>
      </c:catAx>
      <c:valAx>
        <c:axId val="4555125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14342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和泉市!$S$6:$T$6</c:f>
              <c:numCache>
                <c:formatCode>General</c:formatCode>
                <c:ptCount val="2"/>
                <c:pt idx="0">
                  <c:v>198343509</c:v>
                </c:pt>
                <c:pt idx="1">
                  <c:v>212827547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5-498F-A873-544A2CB99C30}"/>
            </c:ext>
          </c:extLst>
        </c:ser>
        <c:ser>
          <c:idx val="1"/>
          <c:order val="1"/>
          <c:tx>
            <c:strRef>
              <c:f>和泉市!$R$7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和泉市!$S$7:$T$7</c:f>
              <c:numCache>
                <c:formatCode>General</c:formatCode>
                <c:ptCount val="2"/>
                <c:pt idx="0">
                  <c:v>1888942011</c:v>
                </c:pt>
                <c:pt idx="1">
                  <c:v>1120154300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75-498F-A873-544A2CB99C30}"/>
            </c:ext>
          </c:extLst>
        </c:ser>
        <c:ser>
          <c:idx val="2"/>
          <c:order val="2"/>
          <c:tx>
            <c:strRef>
              <c:f>和泉市!$R$8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和泉市!$S$8:$T$8</c:f>
              <c:numCache>
                <c:formatCode>General</c:formatCode>
                <c:ptCount val="2"/>
                <c:pt idx="0">
                  <c:v>302918122</c:v>
                </c:pt>
                <c:pt idx="1">
                  <c:v>140955010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75-498F-A873-544A2CB99C30}"/>
            </c:ext>
          </c:extLst>
        </c:ser>
        <c:ser>
          <c:idx val="3"/>
          <c:order val="3"/>
          <c:tx>
            <c:strRef>
              <c:f>和泉市!$R$9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和泉市!$S$9:$T$9</c:f>
              <c:numCache>
                <c:formatCode>General</c:formatCode>
                <c:ptCount val="2"/>
                <c:pt idx="0">
                  <c:v>625633314</c:v>
                </c:pt>
                <c:pt idx="1">
                  <c:v>723798231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5-498F-A873-544A2CB99C30}"/>
            </c:ext>
          </c:extLst>
        </c:ser>
        <c:ser>
          <c:idx val="4"/>
          <c:order val="4"/>
          <c:tx>
            <c:strRef>
              <c:f>和泉市!$R$10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和泉市!$S$10:$T$10</c:f>
              <c:numCache>
                <c:formatCode>General</c:formatCode>
                <c:ptCount val="2"/>
                <c:pt idx="0">
                  <c:v>334448751</c:v>
                </c:pt>
                <c:pt idx="1">
                  <c:v>573980992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75-498F-A873-544A2CB99C30}"/>
            </c:ext>
          </c:extLst>
        </c:ser>
        <c:ser>
          <c:idx val="5"/>
          <c:order val="5"/>
          <c:tx>
            <c:strRef>
              <c:f>和泉市!$R$11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和泉市!$S$11:$T$11</c:f>
              <c:numCache>
                <c:formatCode>General</c:formatCode>
                <c:ptCount val="2"/>
                <c:pt idx="0">
                  <c:v>642465602</c:v>
                </c:pt>
                <c:pt idx="1">
                  <c:v>993136691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75-498F-A873-544A2CB99C30}"/>
            </c:ext>
          </c:extLst>
        </c:ser>
        <c:ser>
          <c:idx val="6"/>
          <c:order val="6"/>
          <c:tx>
            <c:strRef>
              <c:f>和泉市!$R$12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和泉市!$S$12:$T$12</c:f>
              <c:numCache>
                <c:formatCode>General</c:formatCode>
                <c:ptCount val="2"/>
                <c:pt idx="0">
                  <c:v>384383894</c:v>
                </c:pt>
                <c:pt idx="1">
                  <c:v>504700208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75-498F-A873-544A2CB99C30}"/>
            </c:ext>
          </c:extLst>
        </c:ser>
        <c:ser>
          <c:idx val="7"/>
          <c:order val="7"/>
          <c:tx>
            <c:strRef>
              <c:f>和泉市!$R$13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和泉市!$S$13:$T$13</c:f>
              <c:numCache>
                <c:formatCode>General</c:formatCode>
                <c:ptCount val="2"/>
                <c:pt idx="0">
                  <c:v>24294150</c:v>
                </c:pt>
                <c:pt idx="1">
                  <c:v>35992291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75-498F-A873-544A2CB99C30}"/>
            </c:ext>
          </c:extLst>
        </c:ser>
        <c:ser>
          <c:idx val="8"/>
          <c:order val="8"/>
          <c:tx>
            <c:strRef>
              <c:f>和泉市!$R$14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和泉市!$S$14:$T$14</c:f>
              <c:numCache>
                <c:formatCode>General</c:formatCode>
                <c:ptCount val="2"/>
                <c:pt idx="0">
                  <c:v>2089128109</c:v>
                </c:pt>
                <c:pt idx="1">
                  <c:v>2451894620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75-498F-A873-544A2CB99C30}"/>
            </c:ext>
          </c:extLst>
        </c:ser>
        <c:ser>
          <c:idx val="9"/>
          <c:order val="9"/>
          <c:tx>
            <c:strRef>
              <c:f>和泉市!$R$15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和泉市!$S$15:$T$15</c:f>
              <c:numCache>
                <c:formatCode>General</c:formatCode>
                <c:ptCount val="2"/>
                <c:pt idx="0">
                  <c:v>896453139</c:v>
                </c:pt>
                <c:pt idx="1">
                  <c:v>761399496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75-498F-A873-544A2CB99C30}"/>
            </c:ext>
          </c:extLst>
        </c:ser>
        <c:ser>
          <c:idx val="10"/>
          <c:order val="10"/>
          <c:tx>
            <c:strRef>
              <c:f>和泉市!$R$16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和泉市!$S$16:$T$16</c:f>
              <c:numCache>
                <c:formatCode>General</c:formatCode>
                <c:ptCount val="2"/>
                <c:pt idx="0">
                  <c:v>694465358</c:v>
                </c:pt>
                <c:pt idx="1">
                  <c:v>904575564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75-498F-A873-544A2CB99C30}"/>
            </c:ext>
          </c:extLst>
        </c:ser>
        <c:ser>
          <c:idx val="11"/>
          <c:order val="11"/>
          <c:tx>
            <c:strRef>
              <c:f>和泉市!$R$17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和泉市!$S$17:$T$17</c:f>
              <c:numCache>
                <c:formatCode>General</c:formatCode>
                <c:ptCount val="2"/>
                <c:pt idx="0">
                  <c:v>168928238</c:v>
                </c:pt>
                <c:pt idx="1">
                  <c:v>197247563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75-498F-A873-544A2CB99C30}"/>
            </c:ext>
          </c:extLst>
        </c:ser>
        <c:ser>
          <c:idx val="12"/>
          <c:order val="12"/>
          <c:tx>
            <c:strRef>
              <c:f>和泉市!$R$18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和泉市!$S$18:$T$18</c:f>
              <c:numCache>
                <c:formatCode>General</c:formatCode>
                <c:ptCount val="2"/>
                <c:pt idx="0">
                  <c:v>957441764</c:v>
                </c:pt>
                <c:pt idx="1">
                  <c:v>2164713699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75-498F-A873-544A2CB99C30}"/>
            </c:ext>
          </c:extLst>
        </c:ser>
        <c:ser>
          <c:idx val="13"/>
          <c:order val="13"/>
          <c:tx>
            <c:strRef>
              <c:f>和泉市!$R$19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和泉市!$S$19:$T$19</c:f>
              <c:numCache>
                <c:formatCode>General</c:formatCode>
                <c:ptCount val="2"/>
                <c:pt idx="0">
                  <c:v>945308985</c:v>
                </c:pt>
                <c:pt idx="1">
                  <c:v>720301664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75-498F-A873-544A2CB99C30}"/>
            </c:ext>
          </c:extLst>
        </c:ser>
        <c:ser>
          <c:idx val="14"/>
          <c:order val="14"/>
          <c:tx>
            <c:strRef>
              <c:f>和泉市!$R$20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和泉市!$S$20:$T$20</c:f>
              <c:numCache>
                <c:formatCode>General</c:formatCode>
                <c:ptCount val="2"/>
                <c:pt idx="0">
                  <c:v>6856</c:v>
                </c:pt>
                <c:pt idx="1">
                  <c:v>26782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175-498F-A873-544A2CB99C30}"/>
            </c:ext>
          </c:extLst>
        </c:ser>
        <c:ser>
          <c:idx val="15"/>
          <c:order val="15"/>
          <c:tx>
            <c:strRef>
              <c:f>和泉市!$R$21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和泉市!$S$21:$T$21</c:f>
              <c:numCache>
                <c:formatCode>General</c:formatCode>
                <c:ptCount val="2"/>
                <c:pt idx="0">
                  <c:v>2787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175-498F-A873-544A2CB99C30}"/>
            </c:ext>
          </c:extLst>
        </c:ser>
        <c:ser>
          <c:idx val="16"/>
          <c:order val="16"/>
          <c:tx>
            <c:strRef>
              <c:f>和泉市!$R$22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和泉市!$S$22:$T$22</c:f>
              <c:numCache>
                <c:formatCode>General</c:formatCode>
                <c:ptCount val="2"/>
                <c:pt idx="0">
                  <c:v>5088922</c:v>
                </c:pt>
                <c:pt idx="1">
                  <c:v>6470806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175-498F-A873-544A2CB99C30}"/>
            </c:ext>
          </c:extLst>
        </c:ser>
        <c:ser>
          <c:idx val="17"/>
          <c:order val="17"/>
          <c:tx>
            <c:strRef>
              <c:f>和泉市!$R$23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和泉市!$S$23:$T$23</c:f>
              <c:numCache>
                <c:formatCode>General</c:formatCode>
                <c:ptCount val="2"/>
                <c:pt idx="0">
                  <c:v>145463085</c:v>
                </c:pt>
                <c:pt idx="1">
                  <c:v>207562852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175-498F-A873-544A2CB99C30}"/>
            </c:ext>
          </c:extLst>
        </c:ser>
        <c:ser>
          <c:idx val="18"/>
          <c:order val="18"/>
          <c:tx>
            <c:strRef>
              <c:f>和泉市!$R$24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和泉市!$S$24:$T$24</c:f>
              <c:numCache>
                <c:formatCode>General</c:formatCode>
                <c:ptCount val="2"/>
                <c:pt idx="0">
                  <c:v>547923651</c:v>
                </c:pt>
                <c:pt idx="1">
                  <c:v>1127973823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175-498F-A873-544A2CB99C30}"/>
            </c:ext>
          </c:extLst>
        </c:ser>
        <c:ser>
          <c:idx val="19"/>
          <c:order val="19"/>
          <c:tx>
            <c:strRef>
              <c:f>和泉市!$R$25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和泉市!$S$25:$T$25</c:f>
              <c:numCache>
                <c:formatCode>General</c:formatCode>
                <c:ptCount val="2"/>
                <c:pt idx="0">
                  <c:v>48947514</c:v>
                </c:pt>
                <c:pt idx="1">
                  <c:v>79374818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175-498F-A873-544A2CB99C30}"/>
            </c:ext>
          </c:extLst>
        </c:ser>
        <c:ser>
          <c:idx val="20"/>
          <c:order val="20"/>
          <c:tx>
            <c:strRef>
              <c:f>和泉市!$R$26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和泉市!$S$26:$T$26</c:f>
              <c:numCache>
                <c:formatCode>General</c:formatCode>
                <c:ptCount val="2"/>
                <c:pt idx="0">
                  <c:v>252151701</c:v>
                </c:pt>
                <c:pt idx="1">
                  <c:v>304301543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175-498F-A873-544A2CB99C30}"/>
            </c:ext>
          </c:extLst>
        </c:ser>
        <c:ser>
          <c:idx val="21"/>
          <c:order val="21"/>
          <c:tx>
            <c:strRef>
              <c:f>和泉市!$R$27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和泉市!$S$27:$T$27</c:f>
              <c:numCache>
                <c:formatCode>General</c:formatCode>
                <c:ptCount val="2"/>
                <c:pt idx="0">
                  <c:v>264898</c:v>
                </c:pt>
                <c:pt idx="1">
                  <c:v>506600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175-498F-A873-544A2CB99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6513280"/>
        <c:axId val="455514880"/>
      </c:barChart>
      <c:catAx>
        <c:axId val="51651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4880"/>
        <c:crosses val="autoZero"/>
        <c:auto val="1"/>
        <c:lblAlgn val="ctr"/>
        <c:lblOffset val="100"/>
        <c:noMultiLvlLbl val="0"/>
      </c:catAx>
      <c:valAx>
        <c:axId val="4555148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65132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箕面市!$S$6:$T$6</c:f>
              <c:numCache>
                <c:formatCode>General</c:formatCode>
                <c:ptCount val="2"/>
                <c:pt idx="0">
                  <c:v>164449414</c:v>
                </c:pt>
                <c:pt idx="1">
                  <c:v>183012333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0-43BA-82CF-099343E74841}"/>
            </c:ext>
          </c:extLst>
        </c:ser>
        <c:ser>
          <c:idx val="1"/>
          <c:order val="1"/>
          <c:tx>
            <c:strRef>
              <c:f>箕面市!$R$7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箕面市!$S$7:$T$7</c:f>
              <c:numCache>
                <c:formatCode>General</c:formatCode>
                <c:ptCount val="2"/>
                <c:pt idx="0">
                  <c:v>1541283888</c:v>
                </c:pt>
                <c:pt idx="1">
                  <c:v>1042267130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10-43BA-82CF-099343E74841}"/>
            </c:ext>
          </c:extLst>
        </c:ser>
        <c:ser>
          <c:idx val="2"/>
          <c:order val="2"/>
          <c:tx>
            <c:strRef>
              <c:f>箕面市!$R$8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箕面市!$S$8:$T$8</c:f>
              <c:numCache>
                <c:formatCode>General</c:formatCode>
                <c:ptCount val="2"/>
                <c:pt idx="0">
                  <c:v>138178081</c:v>
                </c:pt>
                <c:pt idx="1">
                  <c:v>134251326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10-43BA-82CF-099343E74841}"/>
            </c:ext>
          </c:extLst>
        </c:ser>
        <c:ser>
          <c:idx val="3"/>
          <c:order val="3"/>
          <c:tx>
            <c:strRef>
              <c:f>箕面市!$R$9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箕面市!$S$9:$T$9</c:f>
              <c:numCache>
                <c:formatCode>General</c:formatCode>
                <c:ptCount val="2"/>
                <c:pt idx="0">
                  <c:v>604715953</c:v>
                </c:pt>
                <c:pt idx="1">
                  <c:v>589458752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10-43BA-82CF-099343E74841}"/>
            </c:ext>
          </c:extLst>
        </c:ser>
        <c:ser>
          <c:idx val="4"/>
          <c:order val="4"/>
          <c:tx>
            <c:strRef>
              <c:f>箕面市!$R$10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箕面市!$S$10:$T$10</c:f>
              <c:numCache>
                <c:formatCode>General</c:formatCode>
                <c:ptCount val="2"/>
                <c:pt idx="0">
                  <c:v>185848140</c:v>
                </c:pt>
                <c:pt idx="1">
                  <c:v>318657057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10-43BA-82CF-099343E74841}"/>
            </c:ext>
          </c:extLst>
        </c:ser>
        <c:ser>
          <c:idx val="5"/>
          <c:order val="5"/>
          <c:tx>
            <c:strRef>
              <c:f>箕面市!$R$11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箕面市!$S$11:$T$11</c:f>
              <c:numCache>
                <c:formatCode>General</c:formatCode>
                <c:ptCount val="2"/>
                <c:pt idx="0">
                  <c:v>445558045</c:v>
                </c:pt>
                <c:pt idx="1">
                  <c:v>606128249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10-43BA-82CF-099343E74841}"/>
            </c:ext>
          </c:extLst>
        </c:ser>
        <c:ser>
          <c:idx val="6"/>
          <c:order val="6"/>
          <c:tx>
            <c:strRef>
              <c:f>箕面市!$R$12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箕面市!$S$12:$T$12</c:f>
              <c:numCache>
                <c:formatCode>General</c:formatCode>
                <c:ptCount val="2"/>
                <c:pt idx="0">
                  <c:v>326572886</c:v>
                </c:pt>
                <c:pt idx="1">
                  <c:v>459272840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10-43BA-82CF-099343E74841}"/>
            </c:ext>
          </c:extLst>
        </c:ser>
        <c:ser>
          <c:idx val="7"/>
          <c:order val="7"/>
          <c:tx>
            <c:strRef>
              <c:f>箕面市!$R$13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箕面市!$S$13:$T$13</c:f>
              <c:numCache>
                <c:formatCode>General</c:formatCode>
                <c:ptCount val="2"/>
                <c:pt idx="0">
                  <c:v>19766952</c:v>
                </c:pt>
                <c:pt idx="1">
                  <c:v>37362153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610-43BA-82CF-099343E74841}"/>
            </c:ext>
          </c:extLst>
        </c:ser>
        <c:ser>
          <c:idx val="8"/>
          <c:order val="8"/>
          <c:tx>
            <c:strRef>
              <c:f>箕面市!$R$14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箕面市!$S$14:$T$14</c:f>
              <c:numCache>
                <c:formatCode>General</c:formatCode>
                <c:ptCount val="2"/>
                <c:pt idx="0">
                  <c:v>1555548345</c:v>
                </c:pt>
                <c:pt idx="1">
                  <c:v>1810014116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610-43BA-82CF-099343E74841}"/>
            </c:ext>
          </c:extLst>
        </c:ser>
        <c:ser>
          <c:idx val="9"/>
          <c:order val="9"/>
          <c:tx>
            <c:strRef>
              <c:f>箕面市!$R$15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箕面市!$S$15:$T$15</c:f>
              <c:numCache>
                <c:formatCode>General</c:formatCode>
                <c:ptCount val="2"/>
                <c:pt idx="0">
                  <c:v>820041548</c:v>
                </c:pt>
                <c:pt idx="1">
                  <c:v>651093545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10-43BA-82CF-099343E74841}"/>
            </c:ext>
          </c:extLst>
        </c:ser>
        <c:ser>
          <c:idx val="10"/>
          <c:order val="10"/>
          <c:tx>
            <c:strRef>
              <c:f>箕面市!$R$16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箕面市!$S$16:$T$16</c:f>
              <c:numCache>
                <c:formatCode>General</c:formatCode>
                <c:ptCount val="2"/>
                <c:pt idx="0">
                  <c:v>600755856</c:v>
                </c:pt>
                <c:pt idx="1">
                  <c:v>707121550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610-43BA-82CF-099343E74841}"/>
            </c:ext>
          </c:extLst>
        </c:ser>
        <c:ser>
          <c:idx val="11"/>
          <c:order val="11"/>
          <c:tx>
            <c:strRef>
              <c:f>箕面市!$R$17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箕面市!$S$17:$T$17</c:f>
              <c:numCache>
                <c:formatCode>General</c:formatCode>
                <c:ptCount val="2"/>
                <c:pt idx="0">
                  <c:v>122075880</c:v>
                </c:pt>
                <c:pt idx="1">
                  <c:v>151989118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610-43BA-82CF-099343E74841}"/>
            </c:ext>
          </c:extLst>
        </c:ser>
        <c:ser>
          <c:idx val="12"/>
          <c:order val="12"/>
          <c:tx>
            <c:strRef>
              <c:f>箕面市!$R$18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箕面市!$S$18:$T$18</c:f>
              <c:numCache>
                <c:formatCode>General</c:formatCode>
                <c:ptCount val="2"/>
                <c:pt idx="0">
                  <c:v>627380512</c:v>
                </c:pt>
                <c:pt idx="1">
                  <c:v>1589369687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610-43BA-82CF-099343E74841}"/>
            </c:ext>
          </c:extLst>
        </c:ser>
        <c:ser>
          <c:idx val="13"/>
          <c:order val="13"/>
          <c:tx>
            <c:strRef>
              <c:f>箕面市!$R$19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箕面市!$S$19:$T$19</c:f>
              <c:numCache>
                <c:formatCode>General</c:formatCode>
                <c:ptCount val="2"/>
                <c:pt idx="0">
                  <c:v>674843325</c:v>
                </c:pt>
                <c:pt idx="1">
                  <c:v>437886011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610-43BA-82CF-099343E74841}"/>
            </c:ext>
          </c:extLst>
        </c:ser>
        <c:ser>
          <c:idx val="14"/>
          <c:order val="14"/>
          <c:tx>
            <c:strRef>
              <c:f>箕面市!$R$20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箕面市!$S$20:$T$20</c:f>
              <c:numCache>
                <c:formatCode>General</c:formatCode>
                <c:ptCount val="2"/>
                <c:pt idx="0">
                  <c:v>12943</c:v>
                </c:pt>
                <c:pt idx="1">
                  <c:v>13036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610-43BA-82CF-099343E74841}"/>
            </c:ext>
          </c:extLst>
        </c:ser>
        <c:ser>
          <c:idx val="15"/>
          <c:order val="15"/>
          <c:tx>
            <c:strRef>
              <c:f>箕面市!$R$21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610-43BA-82CF-099343E74841}"/>
            </c:ext>
          </c:extLst>
        </c:ser>
        <c:ser>
          <c:idx val="16"/>
          <c:order val="16"/>
          <c:tx>
            <c:strRef>
              <c:f>箕面市!$R$22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箕面市!$S$22:$T$22</c:f>
              <c:numCache>
                <c:formatCode>General</c:formatCode>
                <c:ptCount val="2"/>
                <c:pt idx="0">
                  <c:v>3157842</c:v>
                </c:pt>
                <c:pt idx="1">
                  <c:v>1874916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610-43BA-82CF-099343E74841}"/>
            </c:ext>
          </c:extLst>
        </c:ser>
        <c:ser>
          <c:idx val="17"/>
          <c:order val="17"/>
          <c:tx>
            <c:strRef>
              <c:f>箕面市!$R$23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箕面市!$S$23:$T$23</c:f>
              <c:numCache>
                <c:formatCode>General</c:formatCode>
                <c:ptCount val="2"/>
                <c:pt idx="0">
                  <c:v>145299847</c:v>
                </c:pt>
                <c:pt idx="1">
                  <c:v>221119387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610-43BA-82CF-099343E74841}"/>
            </c:ext>
          </c:extLst>
        </c:ser>
        <c:ser>
          <c:idx val="18"/>
          <c:order val="18"/>
          <c:tx>
            <c:strRef>
              <c:f>箕面市!$R$24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箕面市!$S$24:$T$24</c:f>
              <c:numCache>
                <c:formatCode>General</c:formatCode>
                <c:ptCount val="2"/>
                <c:pt idx="0">
                  <c:v>358811893</c:v>
                </c:pt>
                <c:pt idx="1">
                  <c:v>754885851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610-43BA-82CF-099343E74841}"/>
            </c:ext>
          </c:extLst>
        </c:ser>
        <c:ser>
          <c:idx val="19"/>
          <c:order val="19"/>
          <c:tx>
            <c:strRef>
              <c:f>箕面市!$R$25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箕面市!$S$25:$T$25</c:f>
              <c:numCache>
                <c:formatCode>General</c:formatCode>
                <c:ptCount val="2"/>
                <c:pt idx="0">
                  <c:v>35221268</c:v>
                </c:pt>
                <c:pt idx="1">
                  <c:v>43735199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610-43BA-82CF-099343E74841}"/>
            </c:ext>
          </c:extLst>
        </c:ser>
        <c:ser>
          <c:idx val="20"/>
          <c:order val="20"/>
          <c:tx>
            <c:strRef>
              <c:f>箕面市!$R$26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箕面市!$S$26:$T$26</c:f>
              <c:numCache>
                <c:formatCode>General</c:formatCode>
                <c:ptCount val="2"/>
                <c:pt idx="0">
                  <c:v>231845386</c:v>
                </c:pt>
                <c:pt idx="1">
                  <c:v>232466804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610-43BA-82CF-099343E74841}"/>
            </c:ext>
          </c:extLst>
        </c:ser>
        <c:ser>
          <c:idx val="21"/>
          <c:order val="21"/>
          <c:tx>
            <c:strRef>
              <c:f>箕面市!$R$27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箕面市!$S$27:$T$27</c:f>
              <c:numCache>
                <c:formatCode>General</c:formatCode>
                <c:ptCount val="2"/>
                <c:pt idx="0">
                  <c:v>1273546</c:v>
                </c:pt>
                <c:pt idx="1">
                  <c:v>132635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610-43BA-82CF-099343E74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7754368"/>
        <c:axId val="454690496"/>
      </c:barChart>
      <c:catAx>
        <c:axId val="51775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0496"/>
        <c:crosses val="autoZero"/>
        <c:auto val="1"/>
        <c:lblAlgn val="ctr"/>
        <c:lblOffset val="100"/>
        <c:noMultiLvlLbl val="0"/>
      </c:catAx>
      <c:valAx>
        <c:axId val="454690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7754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柏原市!$S$6:$T$6</c:f>
              <c:numCache>
                <c:formatCode>General</c:formatCode>
                <c:ptCount val="2"/>
                <c:pt idx="0">
                  <c:v>76179032</c:v>
                </c:pt>
                <c:pt idx="1">
                  <c:v>99452891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3-44CD-82A9-53EE6B80C883}"/>
            </c:ext>
          </c:extLst>
        </c:ser>
        <c:ser>
          <c:idx val="1"/>
          <c:order val="1"/>
          <c:tx>
            <c:strRef>
              <c:f>柏原市!$R$7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柏原市!$S$7:$T$7</c:f>
              <c:numCache>
                <c:formatCode>General</c:formatCode>
                <c:ptCount val="2"/>
                <c:pt idx="0">
                  <c:v>831387033</c:v>
                </c:pt>
                <c:pt idx="1">
                  <c:v>524773146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3-44CD-82A9-53EE6B80C883}"/>
            </c:ext>
          </c:extLst>
        </c:ser>
        <c:ser>
          <c:idx val="2"/>
          <c:order val="2"/>
          <c:tx>
            <c:strRef>
              <c:f>柏原市!$R$8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柏原市!$S$8:$T$8</c:f>
              <c:numCache>
                <c:formatCode>General</c:formatCode>
                <c:ptCount val="2"/>
                <c:pt idx="0">
                  <c:v>70025502</c:v>
                </c:pt>
                <c:pt idx="1">
                  <c:v>118626517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3-44CD-82A9-53EE6B80C883}"/>
            </c:ext>
          </c:extLst>
        </c:ser>
        <c:ser>
          <c:idx val="3"/>
          <c:order val="3"/>
          <c:tx>
            <c:strRef>
              <c:f>柏原市!$R$9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柏原市!$S$9:$T$9</c:f>
              <c:numCache>
                <c:formatCode>General</c:formatCode>
                <c:ptCount val="2"/>
                <c:pt idx="0">
                  <c:v>293082941</c:v>
                </c:pt>
                <c:pt idx="1">
                  <c:v>337368100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3-44CD-82A9-53EE6B80C883}"/>
            </c:ext>
          </c:extLst>
        </c:ser>
        <c:ser>
          <c:idx val="4"/>
          <c:order val="4"/>
          <c:tx>
            <c:strRef>
              <c:f>柏原市!$R$10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柏原市!$S$10:$T$10</c:f>
              <c:numCache>
                <c:formatCode>General</c:formatCode>
                <c:ptCount val="2"/>
                <c:pt idx="0">
                  <c:v>62550295</c:v>
                </c:pt>
                <c:pt idx="1">
                  <c:v>143363040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F3-44CD-82A9-53EE6B80C883}"/>
            </c:ext>
          </c:extLst>
        </c:ser>
        <c:ser>
          <c:idx val="5"/>
          <c:order val="5"/>
          <c:tx>
            <c:strRef>
              <c:f>柏原市!$R$11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柏原市!$S$11:$T$11</c:f>
              <c:numCache>
                <c:formatCode>General</c:formatCode>
                <c:ptCount val="2"/>
                <c:pt idx="0">
                  <c:v>181030047</c:v>
                </c:pt>
                <c:pt idx="1">
                  <c:v>298934032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F3-44CD-82A9-53EE6B80C883}"/>
            </c:ext>
          </c:extLst>
        </c:ser>
        <c:ser>
          <c:idx val="6"/>
          <c:order val="6"/>
          <c:tx>
            <c:strRef>
              <c:f>柏原市!$R$12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柏原市!$S$12:$T$12</c:f>
              <c:numCache>
                <c:formatCode>General</c:formatCode>
                <c:ptCount val="2"/>
                <c:pt idx="0">
                  <c:v>172038552</c:v>
                </c:pt>
                <c:pt idx="1">
                  <c:v>268581380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F3-44CD-82A9-53EE6B80C883}"/>
            </c:ext>
          </c:extLst>
        </c:ser>
        <c:ser>
          <c:idx val="7"/>
          <c:order val="7"/>
          <c:tx>
            <c:strRef>
              <c:f>柏原市!$R$13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柏原市!$S$13:$T$13</c:f>
              <c:numCache>
                <c:formatCode>General</c:formatCode>
                <c:ptCount val="2"/>
                <c:pt idx="0">
                  <c:v>13092021</c:v>
                </c:pt>
                <c:pt idx="1">
                  <c:v>19604281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F3-44CD-82A9-53EE6B80C883}"/>
            </c:ext>
          </c:extLst>
        </c:ser>
        <c:ser>
          <c:idx val="8"/>
          <c:order val="8"/>
          <c:tx>
            <c:strRef>
              <c:f>柏原市!$R$14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柏原市!$S$14:$T$14</c:f>
              <c:numCache>
                <c:formatCode>General</c:formatCode>
                <c:ptCount val="2"/>
                <c:pt idx="0">
                  <c:v>790885097</c:v>
                </c:pt>
                <c:pt idx="1">
                  <c:v>935248396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7F3-44CD-82A9-53EE6B80C883}"/>
            </c:ext>
          </c:extLst>
        </c:ser>
        <c:ser>
          <c:idx val="9"/>
          <c:order val="9"/>
          <c:tx>
            <c:strRef>
              <c:f>柏原市!$R$15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柏原市!$S$15:$T$15</c:f>
              <c:numCache>
                <c:formatCode>General</c:formatCode>
                <c:ptCount val="2"/>
                <c:pt idx="0">
                  <c:v>427297754</c:v>
                </c:pt>
                <c:pt idx="1">
                  <c:v>342030443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7F3-44CD-82A9-53EE6B80C883}"/>
            </c:ext>
          </c:extLst>
        </c:ser>
        <c:ser>
          <c:idx val="10"/>
          <c:order val="10"/>
          <c:tx>
            <c:strRef>
              <c:f>柏原市!$R$16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柏原市!$S$16:$T$16</c:f>
              <c:numCache>
                <c:formatCode>General</c:formatCode>
                <c:ptCount val="2"/>
                <c:pt idx="0">
                  <c:v>315161030</c:v>
                </c:pt>
                <c:pt idx="1">
                  <c:v>461074472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F3-44CD-82A9-53EE6B80C883}"/>
            </c:ext>
          </c:extLst>
        </c:ser>
        <c:ser>
          <c:idx val="11"/>
          <c:order val="11"/>
          <c:tx>
            <c:strRef>
              <c:f>柏原市!$R$17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柏原市!$S$17:$T$17</c:f>
              <c:numCache>
                <c:formatCode>General</c:formatCode>
                <c:ptCount val="2"/>
                <c:pt idx="0">
                  <c:v>86710809</c:v>
                </c:pt>
                <c:pt idx="1">
                  <c:v>92007878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7F3-44CD-82A9-53EE6B80C883}"/>
            </c:ext>
          </c:extLst>
        </c:ser>
        <c:ser>
          <c:idx val="12"/>
          <c:order val="12"/>
          <c:tx>
            <c:strRef>
              <c:f>柏原市!$R$18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柏原市!$S$18:$T$18</c:f>
              <c:numCache>
                <c:formatCode>General</c:formatCode>
                <c:ptCount val="2"/>
                <c:pt idx="0">
                  <c:v>327295197</c:v>
                </c:pt>
                <c:pt idx="1">
                  <c:v>840900048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7F3-44CD-82A9-53EE6B80C883}"/>
            </c:ext>
          </c:extLst>
        </c:ser>
        <c:ser>
          <c:idx val="13"/>
          <c:order val="13"/>
          <c:tx>
            <c:strRef>
              <c:f>柏原市!$R$19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柏原市!$S$19:$T$19</c:f>
              <c:numCache>
                <c:formatCode>General</c:formatCode>
                <c:ptCount val="2"/>
                <c:pt idx="0">
                  <c:v>421686452</c:v>
                </c:pt>
                <c:pt idx="1">
                  <c:v>272850605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F3-44CD-82A9-53EE6B80C883}"/>
            </c:ext>
          </c:extLst>
        </c:ser>
        <c:ser>
          <c:idx val="14"/>
          <c:order val="14"/>
          <c:tx>
            <c:strRef>
              <c:f>柏原市!$R$20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7F3-44CD-82A9-53EE6B80C883}"/>
            </c:ext>
          </c:extLst>
        </c:ser>
        <c:ser>
          <c:idx val="15"/>
          <c:order val="15"/>
          <c:tx>
            <c:strRef>
              <c:f>柏原市!$R$21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7F3-44CD-82A9-53EE6B80C883}"/>
            </c:ext>
          </c:extLst>
        </c:ser>
        <c:ser>
          <c:idx val="16"/>
          <c:order val="16"/>
          <c:tx>
            <c:strRef>
              <c:f>柏原市!$R$22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柏原市!$S$22:$T$22</c:f>
              <c:numCache>
                <c:formatCode>General</c:formatCode>
                <c:ptCount val="2"/>
                <c:pt idx="0">
                  <c:v>1214578</c:v>
                </c:pt>
                <c:pt idx="1">
                  <c:v>1269139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7F3-44CD-82A9-53EE6B80C883}"/>
            </c:ext>
          </c:extLst>
        </c:ser>
        <c:ser>
          <c:idx val="17"/>
          <c:order val="17"/>
          <c:tx>
            <c:strRef>
              <c:f>柏原市!$R$23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柏原市!$S$23:$T$23</c:f>
              <c:numCache>
                <c:formatCode>General</c:formatCode>
                <c:ptCount val="2"/>
                <c:pt idx="0">
                  <c:v>66847806</c:v>
                </c:pt>
                <c:pt idx="1">
                  <c:v>119208399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7F3-44CD-82A9-53EE6B80C883}"/>
            </c:ext>
          </c:extLst>
        </c:ser>
        <c:ser>
          <c:idx val="18"/>
          <c:order val="18"/>
          <c:tx>
            <c:strRef>
              <c:f>柏原市!$R$24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柏原市!$S$24:$T$24</c:f>
              <c:numCache>
                <c:formatCode>General</c:formatCode>
                <c:ptCount val="2"/>
                <c:pt idx="0">
                  <c:v>179383371</c:v>
                </c:pt>
                <c:pt idx="1">
                  <c:v>421501409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7F3-44CD-82A9-53EE6B80C883}"/>
            </c:ext>
          </c:extLst>
        </c:ser>
        <c:ser>
          <c:idx val="19"/>
          <c:order val="19"/>
          <c:tx>
            <c:strRef>
              <c:f>柏原市!$R$25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柏原市!$S$25:$T$25</c:f>
              <c:numCache>
                <c:formatCode>General</c:formatCode>
                <c:ptCount val="2"/>
                <c:pt idx="0">
                  <c:v>15009280</c:v>
                </c:pt>
                <c:pt idx="1">
                  <c:v>33288317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7F3-44CD-82A9-53EE6B80C883}"/>
            </c:ext>
          </c:extLst>
        </c:ser>
        <c:ser>
          <c:idx val="20"/>
          <c:order val="20"/>
          <c:tx>
            <c:strRef>
              <c:f>柏原市!$R$26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柏原市!$S$26:$T$26</c:f>
              <c:numCache>
                <c:formatCode>General</c:formatCode>
                <c:ptCount val="2"/>
                <c:pt idx="0">
                  <c:v>87982112</c:v>
                </c:pt>
                <c:pt idx="1">
                  <c:v>101225947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7F3-44CD-82A9-53EE6B80C883}"/>
            </c:ext>
          </c:extLst>
        </c:ser>
        <c:ser>
          <c:idx val="21"/>
          <c:order val="21"/>
          <c:tx>
            <c:strRef>
              <c:f>柏原市!$R$27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柏原市!$S$27:$T$27</c:f>
              <c:numCache>
                <c:formatCode>General</c:formatCode>
                <c:ptCount val="2"/>
                <c:pt idx="0">
                  <c:v>124191</c:v>
                </c:pt>
                <c:pt idx="1">
                  <c:v>38080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7F3-44CD-82A9-53EE6B80C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8520320"/>
        <c:axId val="454693376"/>
      </c:barChart>
      <c:catAx>
        <c:axId val="518520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3376"/>
        <c:crosses val="autoZero"/>
        <c:auto val="1"/>
        <c:lblAlgn val="ctr"/>
        <c:lblOffset val="100"/>
        <c:noMultiLvlLbl val="0"/>
      </c:catAx>
      <c:valAx>
        <c:axId val="454693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8520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羽曳野市!$S$6:$T$6</c:f>
              <c:numCache>
                <c:formatCode>General</c:formatCode>
                <c:ptCount val="2"/>
                <c:pt idx="0">
                  <c:v>170199003</c:v>
                </c:pt>
                <c:pt idx="1">
                  <c:v>154860251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8-4790-BBDC-EA12CC64DDDF}"/>
            </c:ext>
          </c:extLst>
        </c:ser>
        <c:ser>
          <c:idx val="1"/>
          <c:order val="1"/>
          <c:tx>
            <c:strRef>
              <c:f>羽曳野市!$R$7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羽曳野市!$S$7:$T$7</c:f>
              <c:numCache>
                <c:formatCode>General</c:formatCode>
                <c:ptCount val="2"/>
                <c:pt idx="0">
                  <c:v>1295465821</c:v>
                </c:pt>
                <c:pt idx="1">
                  <c:v>863384077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88-4790-BBDC-EA12CC64DDDF}"/>
            </c:ext>
          </c:extLst>
        </c:ser>
        <c:ser>
          <c:idx val="2"/>
          <c:order val="2"/>
          <c:tx>
            <c:strRef>
              <c:f>羽曳野市!$R$8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羽曳野市!$S$8:$T$8</c:f>
              <c:numCache>
                <c:formatCode>General</c:formatCode>
                <c:ptCount val="2"/>
                <c:pt idx="0">
                  <c:v>99626616</c:v>
                </c:pt>
                <c:pt idx="1">
                  <c:v>119111251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88-4790-BBDC-EA12CC64DDDF}"/>
            </c:ext>
          </c:extLst>
        </c:ser>
        <c:ser>
          <c:idx val="3"/>
          <c:order val="3"/>
          <c:tx>
            <c:strRef>
              <c:f>羽曳野市!$R$9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羽曳野市!$S$9:$T$9</c:f>
              <c:numCache>
                <c:formatCode>General</c:formatCode>
                <c:ptCount val="2"/>
                <c:pt idx="0">
                  <c:v>502808189</c:v>
                </c:pt>
                <c:pt idx="1">
                  <c:v>546857533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88-4790-BBDC-EA12CC64DDDF}"/>
            </c:ext>
          </c:extLst>
        </c:ser>
        <c:ser>
          <c:idx val="4"/>
          <c:order val="4"/>
          <c:tx>
            <c:strRef>
              <c:f>羽曳野市!$R$10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9.2360680821849638E-3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88-4790-BBDC-EA12CC64DD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羽曳野市!$S$10:$T$10</c:f>
              <c:numCache>
                <c:formatCode>General</c:formatCode>
                <c:ptCount val="2"/>
                <c:pt idx="0">
                  <c:v>105714103</c:v>
                </c:pt>
                <c:pt idx="1">
                  <c:v>227971238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88-4790-BBDC-EA12CC64DDDF}"/>
            </c:ext>
          </c:extLst>
        </c:ser>
        <c:ser>
          <c:idx val="5"/>
          <c:order val="5"/>
          <c:tx>
            <c:strRef>
              <c:f>羽曳野市!$R$11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羽曳野市!$S$11:$T$11</c:f>
              <c:numCache>
                <c:formatCode>General</c:formatCode>
                <c:ptCount val="2"/>
                <c:pt idx="0">
                  <c:v>340241767</c:v>
                </c:pt>
                <c:pt idx="1">
                  <c:v>529929257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88-4790-BBDC-EA12CC64DDDF}"/>
            </c:ext>
          </c:extLst>
        </c:ser>
        <c:ser>
          <c:idx val="6"/>
          <c:order val="6"/>
          <c:tx>
            <c:strRef>
              <c:f>羽曳野市!$R$12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羽曳野市!$S$12:$T$12</c:f>
              <c:numCache>
                <c:formatCode>General</c:formatCode>
                <c:ptCount val="2"/>
                <c:pt idx="0">
                  <c:v>305002701</c:v>
                </c:pt>
                <c:pt idx="1">
                  <c:v>425836858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88-4790-BBDC-EA12CC64DDDF}"/>
            </c:ext>
          </c:extLst>
        </c:ser>
        <c:ser>
          <c:idx val="7"/>
          <c:order val="7"/>
          <c:tx>
            <c:strRef>
              <c:f>羽曳野市!$R$13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羽曳野市!$S$13:$T$13</c:f>
              <c:numCache>
                <c:formatCode>General</c:formatCode>
                <c:ptCount val="2"/>
                <c:pt idx="0">
                  <c:v>18786860</c:v>
                </c:pt>
                <c:pt idx="1">
                  <c:v>27243616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88-4790-BBDC-EA12CC64DDDF}"/>
            </c:ext>
          </c:extLst>
        </c:ser>
        <c:ser>
          <c:idx val="8"/>
          <c:order val="8"/>
          <c:tx>
            <c:strRef>
              <c:f>羽曳野市!$R$14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羽曳野市!$S$14:$T$14</c:f>
              <c:numCache>
                <c:formatCode>General</c:formatCode>
                <c:ptCount val="2"/>
                <c:pt idx="0">
                  <c:v>1316836275</c:v>
                </c:pt>
                <c:pt idx="1">
                  <c:v>1736144453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088-4790-BBDC-EA12CC64DDDF}"/>
            </c:ext>
          </c:extLst>
        </c:ser>
        <c:ser>
          <c:idx val="9"/>
          <c:order val="9"/>
          <c:tx>
            <c:strRef>
              <c:f>羽曳野市!$R$15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羽曳野市!$S$15:$T$15</c:f>
              <c:numCache>
                <c:formatCode>General</c:formatCode>
                <c:ptCount val="2"/>
                <c:pt idx="0">
                  <c:v>616358969</c:v>
                </c:pt>
                <c:pt idx="1">
                  <c:v>622673686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088-4790-BBDC-EA12CC64DDDF}"/>
            </c:ext>
          </c:extLst>
        </c:ser>
        <c:ser>
          <c:idx val="10"/>
          <c:order val="10"/>
          <c:tx>
            <c:strRef>
              <c:f>羽曳野市!$R$16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羽曳野市!$S$16:$T$16</c:f>
              <c:numCache>
                <c:formatCode>General</c:formatCode>
                <c:ptCount val="2"/>
                <c:pt idx="0">
                  <c:v>559189415</c:v>
                </c:pt>
                <c:pt idx="1">
                  <c:v>780795261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088-4790-BBDC-EA12CC64DDDF}"/>
            </c:ext>
          </c:extLst>
        </c:ser>
        <c:ser>
          <c:idx val="11"/>
          <c:order val="11"/>
          <c:tx>
            <c:strRef>
              <c:f>羽曳野市!$R$17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羽曳野市!$S$17:$T$17</c:f>
              <c:numCache>
                <c:formatCode>General</c:formatCode>
                <c:ptCount val="2"/>
                <c:pt idx="0">
                  <c:v>126182132</c:v>
                </c:pt>
                <c:pt idx="1">
                  <c:v>175292822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088-4790-BBDC-EA12CC64DDDF}"/>
            </c:ext>
          </c:extLst>
        </c:ser>
        <c:ser>
          <c:idx val="12"/>
          <c:order val="12"/>
          <c:tx>
            <c:strRef>
              <c:f>羽曳野市!$R$18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羽曳野市!$S$18:$T$18</c:f>
              <c:numCache>
                <c:formatCode>General</c:formatCode>
                <c:ptCount val="2"/>
                <c:pt idx="0">
                  <c:v>633462560</c:v>
                </c:pt>
                <c:pt idx="1">
                  <c:v>1594974960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088-4790-BBDC-EA12CC64DDDF}"/>
            </c:ext>
          </c:extLst>
        </c:ser>
        <c:ser>
          <c:idx val="13"/>
          <c:order val="13"/>
          <c:tx>
            <c:strRef>
              <c:f>羽曳野市!$R$19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羽曳野市!$S$19:$T$19</c:f>
              <c:numCache>
                <c:formatCode>General</c:formatCode>
                <c:ptCount val="2"/>
                <c:pt idx="0">
                  <c:v>618748228</c:v>
                </c:pt>
                <c:pt idx="1">
                  <c:v>556300504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088-4790-BBDC-EA12CC64DDDF}"/>
            </c:ext>
          </c:extLst>
        </c:ser>
        <c:ser>
          <c:idx val="14"/>
          <c:order val="14"/>
          <c:tx>
            <c:strRef>
              <c:f>羽曳野市!$R$20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羽曳野市!$S$20:$T$20</c:f>
              <c:numCache>
                <c:formatCode>General</c:formatCode>
                <c:ptCount val="2"/>
                <c:pt idx="0">
                  <c:v>3420</c:v>
                </c:pt>
                <c:pt idx="1">
                  <c:v>13451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088-4790-BBDC-EA12CC64DDDF}"/>
            </c:ext>
          </c:extLst>
        </c:ser>
        <c:ser>
          <c:idx val="15"/>
          <c:order val="15"/>
          <c:tx>
            <c:strRef>
              <c:f>羽曳野市!$R$21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088-4790-BBDC-EA12CC64DDDF}"/>
            </c:ext>
          </c:extLst>
        </c:ser>
        <c:ser>
          <c:idx val="16"/>
          <c:order val="16"/>
          <c:tx>
            <c:strRef>
              <c:f>羽曳野市!$R$22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羽曳野市!$S$22:$T$22</c:f>
              <c:numCache>
                <c:formatCode>General</c:formatCode>
                <c:ptCount val="2"/>
                <c:pt idx="0">
                  <c:v>731729</c:v>
                </c:pt>
                <c:pt idx="1">
                  <c:v>2001987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088-4790-BBDC-EA12CC64DDDF}"/>
            </c:ext>
          </c:extLst>
        </c:ser>
        <c:ser>
          <c:idx val="17"/>
          <c:order val="17"/>
          <c:tx>
            <c:strRef>
              <c:f>羽曳野市!$R$23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羽曳野市!$S$23:$T$23</c:f>
              <c:numCache>
                <c:formatCode>General</c:formatCode>
                <c:ptCount val="2"/>
                <c:pt idx="0">
                  <c:v>126020476</c:v>
                </c:pt>
                <c:pt idx="1">
                  <c:v>183792919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088-4790-BBDC-EA12CC64DDDF}"/>
            </c:ext>
          </c:extLst>
        </c:ser>
        <c:ser>
          <c:idx val="18"/>
          <c:order val="18"/>
          <c:tx>
            <c:strRef>
              <c:f>羽曳野市!$R$24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5B4A79-9525-4915-930C-0FCC3A4C6A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羽曳野市!$S$24:$T$24</c:f>
              <c:numCache>
                <c:formatCode>General</c:formatCode>
                <c:ptCount val="2"/>
                <c:pt idx="0">
                  <c:v>285149198</c:v>
                </c:pt>
                <c:pt idx="1">
                  <c:v>791735377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088-4790-BBDC-EA12CC64DDDF}"/>
            </c:ext>
          </c:extLst>
        </c:ser>
        <c:ser>
          <c:idx val="19"/>
          <c:order val="19"/>
          <c:tx>
            <c:strRef>
              <c:f>羽曳野市!$R$25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羽曳野市!$S$25:$T$25</c:f>
              <c:numCache>
                <c:formatCode>General</c:formatCode>
                <c:ptCount val="2"/>
                <c:pt idx="0">
                  <c:v>28687745</c:v>
                </c:pt>
                <c:pt idx="1">
                  <c:v>56364168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088-4790-BBDC-EA12CC64DDDF}"/>
            </c:ext>
          </c:extLst>
        </c:ser>
        <c:ser>
          <c:idx val="20"/>
          <c:order val="20"/>
          <c:tx>
            <c:strRef>
              <c:f>羽曳野市!$R$26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羽曳野市!$S$26:$T$26</c:f>
              <c:numCache>
                <c:formatCode>General</c:formatCode>
                <c:ptCount val="2"/>
                <c:pt idx="0">
                  <c:v>134698607</c:v>
                </c:pt>
                <c:pt idx="1">
                  <c:v>191874402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088-4790-BBDC-EA12CC64DDDF}"/>
            </c:ext>
          </c:extLst>
        </c:ser>
        <c:ser>
          <c:idx val="21"/>
          <c:order val="21"/>
          <c:tx>
            <c:strRef>
              <c:f>羽曳野市!$R$27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羽曳野市!$S$27:$T$27</c:f>
              <c:numCache>
                <c:formatCode>General</c:formatCode>
                <c:ptCount val="2"/>
                <c:pt idx="0">
                  <c:v>694196</c:v>
                </c:pt>
                <c:pt idx="1">
                  <c:v>207821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088-4790-BBDC-EA12CC64D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9425536"/>
        <c:axId val="455229440"/>
      </c:barChart>
      <c:catAx>
        <c:axId val="51942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29440"/>
        <c:crosses val="autoZero"/>
        <c:auto val="1"/>
        <c:lblAlgn val="ctr"/>
        <c:lblOffset val="100"/>
        <c:noMultiLvlLbl val="0"/>
      </c:catAx>
      <c:valAx>
        <c:axId val="45522944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94255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門真市!$S$6:$T$6</c:f>
              <c:numCache>
                <c:formatCode>General</c:formatCode>
                <c:ptCount val="2"/>
                <c:pt idx="0">
                  <c:v>155355016</c:v>
                </c:pt>
                <c:pt idx="1">
                  <c:v>171164644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7-4FCA-B7F2-4BDDC3F936FC}"/>
            </c:ext>
          </c:extLst>
        </c:ser>
        <c:ser>
          <c:idx val="1"/>
          <c:order val="1"/>
          <c:tx>
            <c:strRef>
              <c:f>門真市!$R$7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門真市!$S$7:$T$7</c:f>
              <c:numCache>
                <c:formatCode>General</c:formatCode>
                <c:ptCount val="2"/>
                <c:pt idx="0">
                  <c:v>1160538276</c:v>
                </c:pt>
                <c:pt idx="1">
                  <c:v>929105468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97-4FCA-B7F2-4BDDC3F936FC}"/>
            </c:ext>
          </c:extLst>
        </c:ser>
        <c:ser>
          <c:idx val="2"/>
          <c:order val="2"/>
          <c:tx>
            <c:strRef>
              <c:f>門真市!$R$8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門真市!$S$8:$T$8</c:f>
              <c:numCache>
                <c:formatCode>General</c:formatCode>
                <c:ptCount val="2"/>
                <c:pt idx="0">
                  <c:v>93960658</c:v>
                </c:pt>
                <c:pt idx="1">
                  <c:v>142557484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97-4FCA-B7F2-4BDDC3F936FC}"/>
            </c:ext>
          </c:extLst>
        </c:ser>
        <c:ser>
          <c:idx val="3"/>
          <c:order val="3"/>
          <c:tx>
            <c:strRef>
              <c:f>門真市!$R$9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門真市!$S$9:$T$9</c:f>
              <c:numCache>
                <c:formatCode>General</c:formatCode>
                <c:ptCount val="2"/>
                <c:pt idx="0">
                  <c:v>517537768</c:v>
                </c:pt>
                <c:pt idx="1">
                  <c:v>632596762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97-4FCA-B7F2-4BDDC3F936FC}"/>
            </c:ext>
          </c:extLst>
        </c:ser>
        <c:ser>
          <c:idx val="4"/>
          <c:order val="4"/>
          <c:tx>
            <c:strRef>
              <c:f>門真市!$R$10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門真市!$S$10:$T$10</c:f>
              <c:numCache>
                <c:formatCode>General</c:formatCode>
                <c:ptCount val="2"/>
                <c:pt idx="0">
                  <c:v>101044449</c:v>
                </c:pt>
                <c:pt idx="1">
                  <c:v>226387402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97-4FCA-B7F2-4BDDC3F936FC}"/>
            </c:ext>
          </c:extLst>
        </c:ser>
        <c:ser>
          <c:idx val="5"/>
          <c:order val="5"/>
          <c:tx>
            <c:strRef>
              <c:f>門真市!$R$11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門真市!$S$11:$T$11</c:f>
              <c:numCache>
                <c:formatCode>General</c:formatCode>
                <c:ptCount val="2"/>
                <c:pt idx="0">
                  <c:v>281038806</c:v>
                </c:pt>
                <c:pt idx="1">
                  <c:v>499295701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97-4FCA-B7F2-4BDDC3F936FC}"/>
            </c:ext>
          </c:extLst>
        </c:ser>
        <c:ser>
          <c:idx val="6"/>
          <c:order val="6"/>
          <c:tx>
            <c:strRef>
              <c:f>門真市!$R$12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門真市!$S$12:$T$12</c:f>
              <c:numCache>
                <c:formatCode>General</c:formatCode>
                <c:ptCount val="2"/>
                <c:pt idx="0">
                  <c:v>273662252</c:v>
                </c:pt>
                <c:pt idx="1">
                  <c:v>485851718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97-4FCA-B7F2-4BDDC3F936FC}"/>
            </c:ext>
          </c:extLst>
        </c:ser>
        <c:ser>
          <c:idx val="7"/>
          <c:order val="7"/>
          <c:tx>
            <c:strRef>
              <c:f>門真市!$R$13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門真市!$S$13:$T$13</c:f>
              <c:numCache>
                <c:formatCode>General</c:formatCode>
                <c:ptCount val="2"/>
                <c:pt idx="0">
                  <c:v>18305619</c:v>
                </c:pt>
                <c:pt idx="1">
                  <c:v>37963853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497-4FCA-B7F2-4BDDC3F936FC}"/>
            </c:ext>
          </c:extLst>
        </c:ser>
        <c:ser>
          <c:idx val="8"/>
          <c:order val="8"/>
          <c:tx>
            <c:strRef>
              <c:f>門真市!$R$14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門真市!$S$14:$T$14</c:f>
              <c:numCache>
                <c:formatCode>General</c:formatCode>
                <c:ptCount val="2"/>
                <c:pt idx="0">
                  <c:v>1459119413</c:v>
                </c:pt>
                <c:pt idx="1">
                  <c:v>1666171044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497-4FCA-B7F2-4BDDC3F936FC}"/>
            </c:ext>
          </c:extLst>
        </c:ser>
        <c:ser>
          <c:idx val="9"/>
          <c:order val="9"/>
          <c:tx>
            <c:strRef>
              <c:f>門真市!$R$15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門真市!$S$15:$T$15</c:f>
              <c:numCache>
                <c:formatCode>General</c:formatCode>
                <c:ptCount val="2"/>
                <c:pt idx="0">
                  <c:v>656220749</c:v>
                </c:pt>
                <c:pt idx="1">
                  <c:v>569266639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497-4FCA-B7F2-4BDDC3F936FC}"/>
            </c:ext>
          </c:extLst>
        </c:ser>
        <c:ser>
          <c:idx val="10"/>
          <c:order val="10"/>
          <c:tx>
            <c:strRef>
              <c:f>門真市!$R$16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門真市!$S$16:$T$16</c:f>
              <c:numCache>
                <c:formatCode>General</c:formatCode>
                <c:ptCount val="2"/>
                <c:pt idx="0">
                  <c:v>532577446</c:v>
                </c:pt>
                <c:pt idx="1">
                  <c:v>754769937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497-4FCA-B7F2-4BDDC3F936FC}"/>
            </c:ext>
          </c:extLst>
        </c:ser>
        <c:ser>
          <c:idx val="11"/>
          <c:order val="11"/>
          <c:tx>
            <c:strRef>
              <c:f>門真市!$R$17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門真市!$S$17:$T$17</c:f>
              <c:numCache>
                <c:formatCode>General</c:formatCode>
                <c:ptCount val="2"/>
                <c:pt idx="0">
                  <c:v>136515690</c:v>
                </c:pt>
                <c:pt idx="1">
                  <c:v>189026546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497-4FCA-B7F2-4BDDC3F936FC}"/>
            </c:ext>
          </c:extLst>
        </c:ser>
        <c:ser>
          <c:idx val="12"/>
          <c:order val="12"/>
          <c:tx>
            <c:strRef>
              <c:f>門真市!$R$18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門真市!$S$18:$T$18</c:f>
              <c:numCache>
                <c:formatCode>General</c:formatCode>
                <c:ptCount val="2"/>
                <c:pt idx="0">
                  <c:v>605074593</c:v>
                </c:pt>
                <c:pt idx="1">
                  <c:v>1585926004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497-4FCA-B7F2-4BDDC3F936FC}"/>
            </c:ext>
          </c:extLst>
        </c:ser>
        <c:ser>
          <c:idx val="13"/>
          <c:order val="13"/>
          <c:tx>
            <c:strRef>
              <c:f>門真市!$R$19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門真市!$S$19:$T$19</c:f>
              <c:numCache>
                <c:formatCode>General</c:formatCode>
                <c:ptCount val="2"/>
                <c:pt idx="0">
                  <c:v>834908270</c:v>
                </c:pt>
                <c:pt idx="1">
                  <c:v>702003001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97-4FCA-B7F2-4BDDC3F936FC}"/>
            </c:ext>
          </c:extLst>
        </c:ser>
        <c:ser>
          <c:idx val="14"/>
          <c:order val="14"/>
          <c:tx>
            <c:strRef>
              <c:f>門真市!$R$20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門真市!$S$20:$T$20</c:f>
              <c:numCache>
                <c:formatCode>General</c:formatCode>
                <c:ptCount val="2"/>
                <c:pt idx="0">
                  <c:v>7263</c:v>
                </c:pt>
                <c:pt idx="1">
                  <c:v>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497-4FCA-B7F2-4BDDC3F936FC}"/>
            </c:ext>
          </c:extLst>
        </c:ser>
        <c:ser>
          <c:idx val="15"/>
          <c:order val="15"/>
          <c:tx>
            <c:strRef>
              <c:f>門真市!$R$21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門真市!$S$21:$T$21</c:f>
              <c:numCache>
                <c:formatCode>General</c:formatCode>
                <c:ptCount val="2"/>
                <c:pt idx="0">
                  <c:v>62265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497-4FCA-B7F2-4BDDC3F936FC}"/>
            </c:ext>
          </c:extLst>
        </c:ser>
        <c:ser>
          <c:idx val="16"/>
          <c:order val="16"/>
          <c:tx>
            <c:strRef>
              <c:f>門真市!$R$22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門真市!$S$22:$T$22</c:f>
              <c:numCache>
                <c:formatCode>General</c:formatCode>
                <c:ptCount val="2"/>
                <c:pt idx="0">
                  <c:v>5846624</c:v>
                </c:pt>
                <c:pt idx="1">
                  <c:v>2518963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497-4FCA-B7F2-4BDDC3F936FC}"/>
            </c:ext>
          </c:extLst>
        </c:ser>
        <c:ser>
          <c:idx val="17"/>
          <c:order val="17"/>
          <c:tx>
            <c:strRef>
              <c:f>門真市!$R$23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門真市!$S$23:$T$23</c:f>
              <c:numCache>
                <c:formatCode>General</c:formatCode>
                <c:ptCount val="2"/>
                <c:pt idx="0">
                  <c:v>133764527</c:v>
                </c:pt>
                <c:pt idx="1">
                  <c:v>203610337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497-4FCA-B7F2-4BDDC3F936FC}"/>
            </c:ext>
          </c:extLst>
        </c:ser>
        <c:ser>
          <c:idx val="18"/>
          <c:order val="18"/>
          <c:tx>
            <c:strRef>
              <c:f>門真市!$R$24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門真市!$S$24:$T$24</c:f>
              <c:numCache>
                <c:formatCode>General</c:formatCode>
                <c:ptCount val="2"/>
                <c:pt idx="0">
                  <c:v>308084415</c:v>
                </c:pt>
                <c:pt idx="1">
                  <c:v>660059726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497-4FCA-B7F2-4BDDC3F936FC}"/>
            </c:ext>
          </c:extLst>
        </c:ser>
        <c:ser>
          <c:idx val="19"/>
          <c:order val="19"/>
          <c:tx>
            <c:strRef>
              <c:f>門真市!$R$25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門真市!$S$25:$T$25</c:f>
              <c:numCache>
                <c:formatCode>General</c:formatCode>
                <c:ptCount val="2"/>
                <c:pt idx="0">
                  <c:v>37835442</c:v>
                </c:pt>
                <c:pt idx="1">
                  <c:v>54225597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497-4FCA-B7F2-4BDDC3F936FC}"/>
            </c:ext>
          </c:extLst>
        </c:ser>
        <c:ser>
          <c:idx val="20"/>
          <c:order val="20"/>
          <c:tx>
            <c:strRef>
              <c:f>門真市!$R$26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門真市!$S$26:$T$26</c:f>
              <c:numCache>
                <c:formatCode>General</c:formatCode>
                <c:ptCount val="2"/>
                <c:pt idx="0">
                  <c:v>193485429</c:v>
                </c:pt>
                <c:pt idx="1">
                  <c:v>249409946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497-4FCA-B7F2-4BDDC3F936FC}"/>
            </c:ext>
          </c:extLst>
        </c:ser>
        <c:ser>
          <c:idx val="21"/>
          <c:order val="21"/>
          <c:tx>
            <c:strRef>
              <c:f>門真市!$R$27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門真市!$S$27:$T$27</c:f>
              <c:numCache>
                <c:formatCode>General</c:formatCode>
                <c:ptCount val="2"/>
                <c:pt idx="0">
                  <c:v>245260</c:v>
                </c:pt>
                <c:pt idx="1">
                  <c:v>474049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497-4FCA-B7F2-4BDDC3F93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124544"/>
        <c:axId val="455231744"/>
      </c:barChart>
      <c:catAx>
        <c:axId val="52612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1744"/>
        <c:crosses val="autoZero"/>
        <c:auto val="1"/>
        <c:lblAlgn val="ctr"/>
        <c:lblOffset val="100"/>
        <c:noMultiLvlLbl val="0"/>
      </c:catAx>
      <c:valAx>
        <c:axId val="4552317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124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摂津市!$S$6:$T$6</c:f>
              <c:numCache>
                <c:formatCode>General</c:formatCode>
                <c:ptCount val="2"/>
                <c:pt idx="0">
                  <c:v>95874241</c:v>
                </c:pt>
                <c:pt idx="1">
                  <c:v>122865113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5-4296-AE42-5AE8E13B065F}"/>
            </c:ext>
          </c:extLst>
        </c:ser>
        <c:ser>
          <c:idx val="1"/>
          <c:order val="1"/>
          <c:tx>
            <c:strRef>
              <c:f>摂津市!$R$7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摂津市!$S$7:$T$7</c:f>
              <c:numCache>
                <c:formatCode>General</c:formatCode>
                <c:ptCount val="2"/>
                <c:pt idx="0">
                  <c:v>865916250</c:v>
                </c:pt>
                <c:pt idx="1">
                  <c:v>570175275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45-4296-AE42-5AE8E13B065F}"/>
            </c:ext>
          </c:extLst>
        </c:ser>
        <c:ser>
          <c:idx val="2"/>
          <c:order val="2"/>
          <c:tx>
            <c:strRef>
              <c:f>摂津市!$R$8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摂津市!$S$8:$T$8</c:f>
              <c:numCache>
                <c:formatCode>General</c:formatCode>
                <c:ptCount val="2"/>
                <c:pt idx="0">
                  <c:v>68997519</c:v>
                </c:pt>
                <c:pt idx="1">
                  <c:v>114449461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45-4296-AE42-5AE8E13B065F}"/>
            </c:ext>
          </c:extLst>
        </c:ser>
        <c:ser>
          <c:idx val="3"/>
          <c:order val="3"/>
          <c:tx>
            <c:strRef>
              <c:f>摂津市!$R$9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摂津市!$S$9:$T$9</c:f>
              <c:numCache>
                <c:formatCode>General</c:formatCode>
                <c:ptCount val="2"/>
                <c:pt idx="0">
                  <c:v>376887959</c:v>
                </c:pt>
                <c:pt idx="1">
                  <c:v>434525965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45-4296-AE42-5AE8E13B065F}"/>
            </c:ext>
          </c:extLst>
        </c:ser>
        <c:ser>
          <c:idx val="4"/>
          <c:order val="4"/>
          <c:tx>
            <c:strRef>
              <c:f>摂津市!$R$10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5-4296-AE42-5AE8E13B06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摂津市!$S$10:$T$10</c:f>
              <c:numCache>
                <c:formatCode>General</c:formatCode>
                <c:ptCount val="2"/>
                <c:pt idx="0">
                  <c:v>74802860</c:v>
                </c:pt>
                <c:pt idx="1">
                  <c:v>166185209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45-4296-AE42-5AE8E13B065F}"/>
            </c:ext>
          </c:extLst>
        </c:ser>
        <c:ser>
          <c:idx val="5"/>
          <c:order val="5"/>
          <c:tx>
            <c:strRef>
              <c:f>摂津市!$R$11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摂津市!$S$11:$T$11</c:f>
              <c:numCache>
                <c:formatCode>General</c:formatCode>
                <c:ptCount val="2"/>
                <c:pt idx="0">
                  <c:v>230174239</c:v>
                </c:pt>
                <c:pt idx="1">
                  <c:v>374916118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45-4296-AE42-5AE8E13B065F}"/>
            </c:ext>
          </c:extLst>
        </c:ser>
        <c:ser>
          <c:idx val="6"/>
          <c:order val="6"/>
          <c:tx>
            <c:strRef>
              <c:f>摂津市!$R$12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摂津市!$S$12:$T$12</c:f>
              <c:numCache>
                <c:formatCode>General</c:formatCode>
                <c:ptCount val="2"/>
                <c:pt idx="0">
                  <c:v>174967495</c:v>
                </c:pt>
                <c:pt idx="1">
                  <c:v>247177814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45-4296-AE42-5AE8E13B065F}"/>
            </c:ext>
          </c:extLst>
        </c:ser>
        <c:ser>
          <c:idx val="7"/>
          <c:order val="7"/>
          <c:tx>
            <c:strRef>
              <c:f>摂津市!$R$13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摂津市!$S$13:$T$13</c:f>
              <c:numCache>
                <c:formatCode>General</c:formatCode>
                <c:ptCount val="2"/>
                <c:pt idx="0">
                  <c:v>14373198</c:v>
                </c:pt>
                <c:pt idx="1">
                  <c:v>26221480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45-4296-AE42-5AE8E13B065F}"/>
            </c:ext>
          </c:extLst>
        </c:ser>
        <c:ser>
          <c:idx val="8"/>
          <c:order val="8"/>
          <c:tx>
            <c:strRef>
              <c:f>摂津市!$R$14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摂津市!$S$14:$T$14</c:f>
              <c:numCache>
                <c:formatCode>General</c:formatCode>
                <c:ptCount val="2"/>
                <c:pt idx="0">
                  <c:v>1074841284</c:v>
                </c:pt>
                <c:pt idx="1">
                  <c:v>1085879961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945-4296-AE42-5AE8E13B065F}"/>
            </c:ext>
          </c:extLst>
        </c:ser>
        <c:ser>
          <c:idx val="9"/>
          <c:order val="9"/>
          <c:tx>
            <c:strRef>
              <c:f>摂津市!$R$15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摂津市!$S$15:$T$15</c:f>
              <c:numCache>
                <c:formatCode>General</c:formatCode>
                <c:ptCount val="2"/>
                <c:pt idx="0">
                  <c:v>414866652</c:v>
                </c:pt>
                <c:pt idx="1">
                  <c:v>364690042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45-4296-AE42-5AE8E13B065F}"/>
            </c:ext>
          </c:extLst>
        </c:ser>
        <c:ser>
          <c:idx val="10"/>
          <c:order val="10"/>
          <c:tx>
            <c:strRef>
              <c:f>摂津市!$R$16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摂津市!$S$16:$T$16</c:f>
              <c:numCache>
                <c:formatCode>General</c:formatCode>
                <c:ptCount val="2"/>
                <c:pt idx="0">
                  <c:v>380538861</c:v>
                </c:pt>
                <c:pt idx="1">
                  <c:v>467028975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945-4296-AE42-5AE8E13B065F}"/>
            </c:ext>
          </c:extLst>
        </c:ser>
        <c:ser>
          <c:idx val="11"/>
          <c:order val="11"/>
          <c:tx>
            <c:strRef>
              <c:f>摂津市!$R$17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摂津市!$S$17:$T$17</c:f>
              <c:numCache>
                <c:formatCode>General</c:formatCode>
                <c:ptCount val="2"/>
                <c:pt idx="0">
                  <c:v>100575229</c:v>
                </c:pt>
                <c:pt idx="1">
                  <c:v>134341060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945-4296-AE42-5AE8E13B065F}"/>
            </c:ext>
          </c:extLst>
        </c:ser>
        <c:ser>
          <c:idx val="12"/>
          <c:order val="12"/>
          <c:tx>
            <c:strRef>
              <c:f>摂津市!$R$18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摂津市!$S$18:$T$18</c:f>
              <c:numCache>
                <c:formatCode>General</c:formatCode>
                <c:ptCount val="2"/>
                <c:pt idx="0">
                  <c:v>397862904</c:v>
                </c:pt>
                <c:pt idx="1">
                  <c:v>1033978916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945-4296-AE42-5AE8E13B065F}"/>
            </c:ext>
          </c:extLst>
        </c:ser>
        <c:ser>
          <c:idx val="13"/>
          <c:order val="13"/>
          <c:tx>
            <c:strRef>
              <c:f>摂津市!$R$19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摂津市!$S$19:$T$19</c:f>
              <c:numCache>
                <c:formatCode>General</c:formatCode>
                <c:ptCount val="2"/>
                <c:pt idx="0">
                  <c:v>515300593</c:v>
                </c:pt>
                <c:pt idx="1">
                  <c:v>410628856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945-4296-AE42-5AE8E13B065F}"/>
            </c:ext>
          </c:extLst>
        </c:ser>
        <c:ser>
          <c:idx val="14"/>
          <c:order val="14"/>
          <c:tx>
            <c:strRef>
              <c:f>摂津市!$R$20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摂津市!$S$20:$T$20</c:f>
              <c:numCache>
                <c:formatCode>General</c:formatCode>
                <c:ptCount val="2"/>
                <c:pt idx="0">
                  <c:v>7976</c:v>
                </c:pt>
                <c:pt idx="1">
                  <c:v>16138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945-4296-AE42-5AE8E13B065F}"/>
            </c:ext>
          </c:extLst>
        </c:ser>
        <c:ser>
          <c:idx val="15"/>
          <c:order val="15"/>
          <c:tx>
            <c:strRef>
              <c:f>摂津市!$R$21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摂津市!$S$21:$T$21</c:f>
              <c:numCache>
                <c:formatCode>General</c:formatCode>
                <c:ptCount val="2"/>
                <c:pt idx="0">
                  <c:v>1911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945-4296-AE42-5AE8E13B065F}"/>
            </c:ext>
          </c:extLst>
        </c:ser>
        <c:ser>
          <c:idx val="16"/>
          <c:order val="16"/>
          <c:tx>
            <c:strRef>
              <c:f>摂津市!$R$22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摂津市!$S$22:$T$22</c:f>
              <c:numCache>
                <c:formatCode>General</c:formatCode>
                <c:ptCount val="2"/>
                <c:pt idx="0">
                  <c:v>459680</c:v>
                </c:pt>
                <c:pt idx="1">
                  <c:v>5308467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45-4296-AE42-5AE8E13B065F}"/>
            </c:ext>
          </c:extLst>
        </c:ser>
        <c:ser>
          <c:idx val="17"/>
          <c:order val="17"/>
          <c:tx>
            <c:strRef>
              <c:f>摂津市!$R$23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摂津市!$S$23:$T$23</c:f>
              <c:numCache>
                <c:formatCode>General</c:formatCode>
                <c:ptCount val="2"/>
                <c:pt idx="0">
                  <c:v>87443740</c:v>
                </c:pt>
                <c:pt idx="1">
                  <c:v>136036488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945-4296-AE42-5AE8E13B065F}"/>
            </c:ext>
          </c:extLst>
        </c:ser>
        <c:ser>
          <c:idx val="18"/>
          <c:order val="18"/>
          <c:tx>
            <c:strRef>
              <c:f>摂津市!$R$24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摂津市!$S$24:$T$24</c:f>
              <c:numCache>
                <c:formatCode>General</c:formatCode>
                <c:ptCount val="2"/>
                <c:pt idx="0">
                  <c:v>255826847</c:v>
                </c:pt>
                <c:pt idx="1">
                  <c:v>509266529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945-4296-AE42-5AE8E13B065F}"/>
            </c:ext>
          </c:extLst>
        </c:ser>
        <c:ser>
          <c:idx val="19"/>
          <c:order val="19"/>
          <c:tx>
            <c:strRef>
              <c:f>摂津市!$R$25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摂津市!$S$25:$T$25</c:f>
              <c:numCache>
                <c:formatCode>General</c:formatCode>
                <c:ptCount val="2"/>
                <c:pt idx="0">
                  <c:v>17815943</c:v>
                </c:pt>
                <c:pt idx="1">
                  <c:v>28323576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945-4296-AE42-5AE8E13B065F}"/>
            </c:ext>
          </c:extLst>
        </c:ser>
        <c:ser>
          <c:idx val="20"/>
          <c:order val="20"/>
          <c:tx>
            <c:strRef>
              <c:f>摂津市!$R$26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摂津市!$S$26:$T$26</c:f>
              <c:numCache>
                <c:formatCode>General</c:formatCode>
                <c:ptCount val="2"/>
                <c:pt idx="0">
                  <c:v>162975204</c:v>
                </c:pt>
                <c:pt idx="1">
                  <c:v>181592085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945-4296-AE42-5AE8E13B065F}"/>
            </c:ext>
          </c:extLst>
        </c:ser>
        <c:ser>
          <c:idx val="21"/>
          <c:order val="21"/>
          <c:tx>
            <c:strRef>
              <c:f>摂津市!$R$27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摂津市!$S$27:$T$27</c:f>
              <c:numCache>
                <c:formatCode>General</c:formatCode>
                <c:ptCount val="2"/>
                <c:pt idx="0">
                  <c:v>181495</c:v>
                </c:pt>
                <c:pt idx="1">
                  <c:v>143452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945-4296-AE42-5AE8E13B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996992"/>
        <c:axId val="455234624"/>
      </c:barChart>
      <c:catAx>
        <c:axId val="52699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4624"/>
        <c:crosses val="autoZero"/>
        <c:auto val="1"/>
        <c:lblAlgn val="ctr"/>
        <c:lblOffset val="100"/>
        <c:noMultiLvlLbl val="0"/>
      </c:catAx>
      <c:valAx>
        <c:axId val="455234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99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高石市!$S$6:$T$6</c:f>
              <c:numCache>
                <c:formatCode>General</c:formatCode>
                <c:ptCount val="2"/>
                <c:pt idx="0">
                  <c:v>50014276</c:v>
                </c:pt>
                <c:pt idx="1">
                  <c:v>83781131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8-420D-B0B1-65A76E009A8B}"/>
            </c:ext>
          </c:extLst>
        </c:ser>
        <c:ser>
          <c:idx val="1"/>
          <c:order val="1"/>
          <c:tx>
            <c:strRef>
              <c:f>高石市!$R$7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高石市!$S$7:$T$7</c:f>
              <c:numCache>
                <c:formatCode>General</c:formatCode>
                <c:ptCount val="2"/>
                <c:pt idx="0">
                  <c:v>522873755</c:v>
                </c:pt>
                <c:pt idx="1">
                  <c:v>453091105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8-420D-B0B1-65A76E009A8B}"/>
            </c:ext>
          </c:extLst>
        </c:ser>
        <c:ser>
          <c:idx val="2"/>
          <c:order val="2"/>
          <c:tx>
            <c:strRef>
              <c:f>高石市!$R$8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高石市!$S$8:$T$8</c:f>
              <c:numCache>
                <c:formatCode>General</c:formatCode>
                <c:ptCount val="2"/>
                <c:pt idx="0">
                  <c:v>41444661</c:v>
                </c:pt>
                <c:pt idx="1">
                  <c:v>57338015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88-420D-B0B1-65A76E009A8B}"/>
            </c:ext>
          </c:extLst>
        </c:ser>
        <c:ser>
          <c:idx val="3"/>
          <c:order val="3"/>
          <c:tx>
            <c:strRef>
              <c:f>高石市!$R$9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高石市!$S$9:$T$9</c:f>
              <c:numCache>
                <c:formatCode>General</c:formatCode>
                <c:ptCount val="2"/>
                <c:pt idx="0">
                  <c:v>200367028</c:v>
                </c:pt>
                <c:pt idx="1">
                  <c:v>261828099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88-420D-B0B1-65A76E009A8B}"/>
            </c:ext>
          </c:extLst>
        </c:ser>
        <c:ser>
          <c:idx val="4"/>
          <c:order val="4"/>
          <c:tx>
            <c:strRef>
              <c:f>高石市!$R$10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高石市!$S$10:$T$10</c:f>
              <c:numCache>
                <c:formatCode>General</c:formatCode>
                <c:ptCount val="2"/>
                <c:pt idx="0">
                  <c:v>173997517</c:v>
                </c:pt>
                <c:pt idx="1">
                  <c:v>345042086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88-420D-B0B1-65A76E009A8B}"/>
            </c:ext>
          </c:extLst>
        </c:ser>
        <c:ser>
          <c:idx val="5"/>
          <c:order val="5"/>
          <c:tx>
            <c:strRef>
              <c:f>高石市!$R$11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高石市!$S$11:$T$11</c:f>
              <c:numCache>
                <c:formatCode>General</c:formatCode>
                <c:ptCount val="2"/>
                <c:pt idx="0">
                  <c:v>166122984</c:v>
                </c:pt>
                <c:pt idx="1">
                  <c:v>364400106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88-420D-B0B1-65A76E009A8B}"/>
            </c:ext>
          </c:extLst>
        </c:ser>
        <c:ser>
          <c:idx val="6"/>
          <c:order val="6"/>
          <c:tx>
            <c:strRef>
              <c:f>高石市!$R$12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高石市!$S$12:$T$12</c:f>
              <c:numCache>
                <c:formatCode>General</c:formatCode>
                <c:ptCount val="2"/>
                <c:pt idx="0">
                  <c:v>117621030</c:v>
                </c:pt>
                <c:pt idx="1">
                  <c:v>179886670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88-420D-B0B1-65A76E009A8B}"/>
            </c:ext>
          </c:extLst>
        </c:ser>
        <c:ser>
          <c:idx val="7"/>
          <c:order val="7"/>
          <c:tx>
            <c:strRef>
              <c:f>高石市!$R$13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高石市!$S$13:$T$13</c:f>
              <c:numCache>
                <c:formatCode>General</c:formatCode>
                <c:ptCount val="2"/>
                <c:pt idx="0">
                  <c:v>8213517</c:v>
                </c:pt>
                <c:pt idx="1">
                  <c:v>17179978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88-420D-B0B1-65A76E009A8B}"/>
            </c:ext>
          </c:extLst>
        </c:ser>
        <c:ser>
          <c:idx val="8"/>
          <c:order val="8"/>
          <c:tx>
            <c:strRef>
              <c:f>高石市!$R$14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高石市!$S$14:$T$14</c:f>
              <c:numCache>
                <c:formatCode>General</c:formatCode>
                <c:ptCount val="2"/>
                <c:pt idx="0">
                  <c:v>680760369</c:v>
                </c:pt>
                <c:pt idx="1">
                  <c:v>831330766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88-420D-B0B1-65A76E009A8B}"/>
            </c:ext>
          </c:extLst>
        </c:ser>
        <c:ser>
          <c:idx val="9"/>
          <c:order val="9"/>
          <c:tx>
            <c:strRef>
              <c:f>高石市!$R$15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高石市!$S$15:$T$15</c:f>
              <c:numCache>
                <c:formatCode>General</c:formatCode>
                <c:ptCount val="2"/>
                <c:pt idx="0">
                  <c:v>302573927</c:v>
                </c:pt>
                <c:pt idx="1">
                  <c:v>267181286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88-420D-B0B1-65A76E009A8B}"/>
            </c:ext>
          </c:extLst>
        </c:ser>
        <c:ser>
          <c:idx val="10"/>
          <c:order val="10"/>
          <c:tx>
            <c:strRef>
              <c:f>高石市!$R$16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高石市!$S$16:$T$16</c:f>
              <c:numCache>
                <c:formatCode>General</c:formatCode>
                <c:ptCount val="2"/>
                <c:pt idx="0">
                  <c:v>237608359</c:v>
                </c:pt>
                <c:pt idx="1">
                  <c:v>358233698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88-420D-B0B1-65A76E009A8B}"/>
            </c:ext>
          </c:extLst>
        </c:ser>
        <c:ser>
          <c:idx val="11"/>
          <c:order val="11"/>
          <c:tx>
            <c:strRef>
              <c:f>高石市!$R$17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高石市!$S$17:$T$17</c:f>
              <c:numCache>
                <c:formatCode>General</c:formatCode>
                <c:ptCount val="2"/>
                <c:pt idx="0">
                  <c:v>60771088</c:v>
                </c:pt>
                <c:pt idx="1">
                  <c:v>69703600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D88-420D-B0B1-65A76E009A8B}"/>
            </c:ext>
          </c:extLst>
        </c:ser>
        <c:ser>
          <c:idx val="12"/>
          <c:order val="12"/>
          <c:tx>
            <c:strRef>
              <c:f>高石市!$R$18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高石市!$S$18:$T$18</c:f>
              <c:numCache>
                <c:formatCode>General</c:formatCode>
                <c:ptCount val="2"/>
                <c:pt idx="0">
                  <c:v>306142643</c:v>
                </c:pt>
                <c:pt idx="1">
                  <c:v>892070934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D88-420D-B0B1-65A76E009A8B}"/>
            </c:ext>
          </c:extLst>
        </c:ser>
        <c:ser>
          <c:idx val="13"/>
          <c:order val="13"/>
          <c:tx>
            <c:strRef>
              <c:f>高石市!$R$19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高石市!$S$19:$T$19</c:f>
              <c:numCache>
                <c:formatCode>General</c:formatCode>
                <c:ptCount val="2"/>
                <c:pt idx="0">
                  <c:v>309776299</c:v>
                </c:pt>
                <c:pt idx="1">
                  <c:v>223684144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88-420D-B0B1-65A76E009A8B}"/>
            </c:ext>
          </c:extLst>
        </c:ser>
        <c:ser>
          <c:idx val="14"/>
          <c:order val="14"/>
          <c:tx>
            <c:strRef>
              <c:f>高石市!$R$20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高石市!$S$20:$T$20</c:f>
              <c:numCache>
                <c:formatCode>General</c:formatCode>
                <c:ptCount val="2"/>
                <c:pt idx="0">
                  <c:v>28955</c:v>
                </c:pt>
                <c:pt idx="1">
                  <c:v>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88-420D-B0B1-65A76E009A8B}"/>
            </c:ext>
          </c:extLst>
        </c:ser>
        <c:ser>
          <c:idx val="15"/>
          <c:order val="15"/>
          <c:tx>
            <c:strRef>
              <c:f>高石市!$R$21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D88-420D-B0B1-65A76E009A8B}"/>
            </c:ext>
          </c:extLst>
        </c:ser>
        <c:ser>
          <c:idx val="16"/>
          <c:order val="16"/>
          <c:tx>
            <c:strRef>
              <c:f>高石市!$R$22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高石市!$S$22:$T$22</c:f>
              <c:numCache>
                <c:formatCode>General</c:formatCode>
                <c:ptCount val="2"/>
                <c:pt idx="0">
                  <c:v>1989690</c:v>
                </c:pt>
                <c:pt idx="1">
                  <c:v>572969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D88-420D-B0B1-65A76E009A8B}"/>
            </c:ext>
          </c:extLst>
        </c:ser>
        <c:ser>
          <c:idx val="17"/>
          <c:order val="17"/>
          <c:tx>
            <c:strRef>
              <c:f>高石市!$R$23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高石市!$S$23:$T$23</c:f>
              <c:numCache>
                <c:formatCode>General</c:formatCode>
                <c:ptCount val="2"/>
                <c:pt idx="0">
                  <c:v>48361132</c:v>
                </c:pt>
                <c:pt idx="1">
                  <c:v>80465911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88-420D-B0B1-65A76E009A8B}"/>
            </c:ext>
          </c:extLst>
        </c:ser>
        <c:ser>
          <c:idx val="18"/>
          <c:order val="18"/>
          <c:tx>
            <c:strRef>
              <c:f>高石市!$R$24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高石市!$S$24:$T$24</c:f>
              <c:numCache>
                <c:formatCode>General</c:formatCode>
                <c:ptCount val="2"/>
                <c:pt idx="0">
                  <c:v>152623179</c:v>
                </c:pt>
                <c:pt idx="1">
                  <c:v>450622677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D88-420D-B0B1-65A76E009A8B}"/>
            </c:ext>
          </c:extLst>
        </c:ser>
        <c:ser>
          <c:idx val="19"/>
          <c:order val="19"/>
          <c:tx>
            <c:strRef>
              <c:f>高石市!$R$25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高石市!$S$25:$T$25</c:f>
              <c:numCache>
                <c:formatCode>General</c:formatCode>
                <c:ptCount val="2"/>
                <c:pt idx="0">
                  <c:v>23441961</c:v>
                </c:pt>
                <c:pt idx="1">
                  <c:v>35422624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88-420D-B0B1-65A76E009A8B}"/>
            </c:ext>
          </c:extLst>
        </c:ser>
        <c:ser>
          <c:idx val="20"/>
          <c:order val="20"/>
          <c:tx>
            <c:strRef>
              <c:f>高石市!$R$26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高石市!$S$26:$T$26</c:f>
              <c:numCache>
                <c:formatCode>General</c:formatCode>
                <c:ptCount val="2"/>
                <c:pt idx="0">
                  <c:v>100044279</c:v>
                </c:pt>
                <c:pt idx="1">
                  <c:v>127286757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D88-420D-B0B1-65A76E009A8B}"/>
            </c:ext>
          </c:extLst>
        </c:ser>
        <c:ser>
          <c:idx val="21"/>
          <c:order val="21"/>
          <c:tx>
            <c:strRef>
              <c:f>高石市!$R$27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高石市!$S$27:$T$27</c:f>
              <c:numCache>
                <c:formatCode>General</c:formatCode>
                <c:ptCount val="2"/>
                <c:pt idx="0">
                  <c:v>77621</c:v>
                </c:pt>
                <c:pt idx="1">
                  <c:v>73829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D88-420D-B0B1-65A76E00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8172544"/>
        <c:axId val="389752512"/>
      </c:barChart>
      <c:catAx>
        <c:axId val="52817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2512"/>
        <c:crosses val="autoZero"/>
        <c:auto val="1"/>
        <c:lblAlgn val="ctr"/>
        <c:lblOffset val="100"/>
        <c:noMultiLvlLbl val="0"/>
      </c:catAx>
      <c:valAx>
        <c:axId val="3897525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8172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藤井寺市!$S$6:$T$6</c:f>
              <c:numCache>
                <c:formatCode>General</c:formatCode>
                <c:ptCount val="2"/>
                <c:pt idx="0">
                  <c:v>55861088</c:v>
                </c:pt>
                <c:pt idx="1">
                  <c:v>72031258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C-497F-887D-DB349006EC77}"/>
            </c:ext>
          </c:extLst>
        </c:ser>
        <c:ser>
          <c:idx val="1"/>
          <c:order val="1"/>
          <c:tx>
            <c:strRef>
              <c:f>藤井寺市!$R$7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藤井寺市!$S$7:$T$7</c:f>
              <c:numCache>
                <c:formatCode>General</c:formatCode>
                <c:ptCount val="2"/>
                <c:pt idx="0">
                  <c:v>712377197</c:v>
                </c:pt>
                <c:pt idx="1">
                  <c:v>522919717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C-497F-887D-DB349006EC77}"/>
            </c:ext>
          </c:extLst>
        </c:ser>
        <c:ser>
          <c:idx val="2"/>
          <c:order val="2"/>
          <c:tx>
            <c:strRef>
              <c:f>藤井寺市!$R$8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藤井寺市!$S$8:$T$8</c:f>
              <c:numCache>
                <c:formatCode>General</c:formatCode>
                <c:ptCount val="2"/>
                <c:pt idx="0">
                  <c:v>60860294</c:v>
                </c:pt>
                <c:pt idx="1">
                  <c:v>71601374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C-497F-887D-DB349006EC77}"/>
            </c:ext>
          </c:extLst>
        </c:ser>
        <c:ser>
          <c:idx val="3"/>
          <c:order val="3"/>
          <c:tx>
            <c:strRef>
              <c:f>藤井寺市!$R$9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藤井寺市!$S$9:$T$9</c:f>
              <c:numCache>
                <c:formatCode>General</c:formatCode>
                <c:ptCount val="2"/>
                <c:pt idx="0">
                  <c:v>273081416</c:v>
                </c:pt>
                <c:pt idx="1">
                  <c:v>310670246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3C-497F-887D-DB349006EC77}"/>
            </c:ext>
          </c:extLst>
        </c:ser>
        <c:ser>
          <c:idx val="4"/>
          <c:order val="4"/>
          <c:tx>
            <c:strRef>
              <c:f>藤井寺市!$R$10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243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C-497F-887D-DB349006EC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藤井寺市!$S$10:$T$10</c:f>
              <c:numCache>
                <c:formatCode>General</c:formatCode>
                <c:ptCount val="2"/>
                <c:pt idx="0">
                  <c:v>60940659</c:v>
                </c:pt>
                <c:pt idx="1">
                  <c:v>147759931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3C-497F-887D-DB349006EC77}"/>
            </c:ext>
          </c:extLst>
        </c:ser>
        <c:ser>
          <c:idx val="5"/>
          <c:order val="5"/>
          <c:tx>
            <c:strRef>
              <c:f>藤井寺市!$R$11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藤井寺市!$S$11:$T$11</c:f>
              <c:numCache>
                <c:formatCode>General</c:formatCode>
                <c:ptCount val="2"/>
                <c:pt idx="0">
                  <c:v>182797159</c:v>
                </c:pt>
                <c:pt idx="1">
                  <c:v>298128210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3C-497F-887D-DB349006EC77}"/>
            </c:ext>
          </c:extLst>
        </c:ser>
        <c:ser>
          <c:idx val="6"/>
          <c:order val="6"/>
          <c:tx>
            <c:strRef>
              <c:f>藤井寺市!$R$12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藤井寺市!$S$12:$T$12</c:f>
              <c:numCache>
                <c:formatCode>General</c:formatCode>
                <c:ptCount val="2"/>
                <c:pt idx="0">
                  <c:v>153004425</c:v>
                </c:pt>
                <c:pt idx="1">
                  <c:v>233333337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3C-497F-887D-DB349006EC77}"/>
            </c:ext>
          </c:extLst>
        </c:ser>
        <c:ser>
          <c:idx val="7"/>
          <c:order val="7"/>
          <c:tx>
            <c:strRef>
              <c:f>藤井寺市!$R$13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藤井寺市!$S$13:$T$13</c:f>
              <c:numCache>
                <c:formatCode>General</c:formatCode>
                <c:ptCount val="2"/>
                <c:pt idx="0">
                  <c:v>10805148</c:v>
                </c:pt>
                <c:pt idx="1">
                  <c:v>14327536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3C-497F-887D-DB349006EC77}"/>
            </c:ext>
          </c:extLst>
        </c:ser>
        <c:ser>
          <c:idx val="8"/>
          <c:order val="8"/>
          <c:tx>
            <c:strRef>
              <c:f>藤井寺市!$R$14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藤井寺市!$S$14:$T$14</c:f>
              <c:numCache>
                <c:formatCode>General</c:formatCode>
                <c:ptCount val="2"/>
                <c:pt idx="0">
                  <c:v>755199808</c:v>
                </c:pt>
                <c:pt idx="1">
                  <c:v>929752244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83C-497F-887D-DB349006EC77}"/>
            </c:ext>
          </c:extLst>
        </c:ser>
        <c:ser>
          <c:idx val="9"/>
          <c:order val="9"/>
          <c:tx>
            <c:strRef>
              <c:f>藤井寺市!$R$15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藤井寺市!$S$15:$T$15</c:f>
              <c:numCache>
                <c:formatCode>General</c:formatCode>
                <c:ptCount val="2"/>
                <c:pt idx="0">
                  <c:v>353220836</c:v>
                </c:pt>
                <c:pt idx="1">
                  <c:v>332386605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83C-497F-887D-DB349006EC77}"/>
            </c:ext>
          </c:extLst>
        </c:ser>
        <c:ser>
          <c:idx val="10"/>
          <c:order val="10"/>
          <c:tx>
            <c:strRef>
              <c:f>藤井寺市!$R$16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藤井寺市!$S$16:$T$16</c:f>
              <c:numCache>
                <c:formatCode>General</c:formatCode>
                <c:ptCount val="2"/>
                <c:pt idx="0">
                  <c:v>291171674</c:v>
                </c:pt>
                <c:pt idx="1">
                  <c:v>411987415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3C-497F-887D-DB349006EC77}"/>
            </c:ext>
          </c:extLst>
        </c:ser>
        <c:ser>
          <c:idx val="11"/>
          <c:order val="11"/>
          <c:tx>
            <c:strRef>
              <c:f>藤井寺市!$R$17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藤井寺市!$S$17:$T$17</c:f>
              <c:numCache>
                <c:formatCode>General</c:formatCode>
                <c:ptCount val="2"/>
                <c:pt idx="0">
                  <c:v>63198257</c:v>
                </c:pt>
                <c:pt idx="1">
                  <c:v>95300954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83C-497F-887D-DB349006EC77}"/>
            </c:ext>
          </c:extLst>
        </c:ser>
        <c:ser>
          <c:idx val="12"/>
          <c:order val="12"/>
          <c:tx>
            <c:strRef>
              <c:f>藤井寺市!$R$18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藤井寺市!$S$18:$T$18</c:f>
              <c:numCache>
                <c:formatCode>General</c:formatCode>
                <c:ptCount val="2"/>
                <c:pt idx="0">
                  <c:v>330345748</c:v>
                </c:pt>
                <c:pt idx="1">
                  <c:v>874270022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83C-497F-887D-DB349006EC77}"/>
            </c:ext>
          </c:extLst>
        </c:ser>
        <c:ser>
          <c:idx val="13"/>
          <c:order val="13"/>
          <c:tx>
            <c:strRef>
              <c:f>藤井寺市!$R$19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藤井寺市!$S$19:$T$19</c:f>
              <c:numCache>
                <c:formatCode>General</c:formatCode>
                <c:ptCount val="2"/>
                <c:pt idx="0">
                  <c:v>404851642</c:v>
                </c:pt>
                <c:pt idx="1">
                  <c:v>275873886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83C-497F-887D-DB349006EC77}"/>
            </c:ext>
          </c:extLst>
        </c:ser>
        <c:ser>
          <c:idx val="14"/>
          <c:order val="14"/>
          <c:tx>
            <c:strRef>
              <c:f>藤井寺市!$R$20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藤井寺市!$S$20:$T$20</c:f>
              <c:numCache>
                <c:formatCode>General</c:formatCode>
                <c:ptCount val="2"/>
                <c:pt idx="0">
                  <c:v>3416</c:v>
                </c:pt>
                <c:pt idx="1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83C-497F-887D-DB349006EC77}"/>
            </c:ext>
          </c:extLst>
        </c:ser>
        <c:ser>
          <c:idx val="15"/>
          <c:order val="15"/>
          <c:tx>
            <c:strRef>
              <c:f>藤井寺市!$R$21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83C-497F-887D-DB349006EC77}"/>
            </c:ext>
          </c:extLst>
        </c:ser>
        <c:ser>
          <c:idx val="16"/>
          <c:order val="16"/>
          <c:tx>
            <c:strRef>
              <c:f>藤井寺市!$R$22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藤井寺市!$S$22:$T$22</c:f>
              <c:numCache>
                <c:formatCode>General</c:formatCode>
                <c:ptCount val="2"/>
                <c:pt idx="0">
                  <c:v>365350</c:v>
                </c:pt>
                <c:pt idx="1">
                  <c:v>482085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83C-497F-887D-DB349006EC77}"/>
            </c:ext>
          </c:extLst>
        </c:ser>
        <c:ser>
          <c:idx val="17"/>
          <c:order val="17"/>
          <c:tx>
            <c:strRef>
              <c:f>藤井寺市!$R$23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藤井寺市!$S$23:$T$23</c:f>
              <c:numCache>
                <c:formatCode>General</c:formatCode>
                <c:ptCount val="2"/>
                <c:pt idx="0">
                  <c:v>61935576</c:v>
                </c:pt>
                <c:pt idx="1">
                  <c:v>103345633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83C-497F-887D-DB349006EC77}"/>
            </c:ext>
          </c:extLst>
        </c:ser>
        <c:ser>
          <c:idx val="18"/>
          <c:order val="18"/>
          <c:tx>
            <c:strRef>
              <c:f>藤井寺市!$R$24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364B265-740F-477C-A3D6-11817E9D73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藤井寺市!$S$24:$T$24</c:f>
              <c:numCache>
                <c:formatCode>General</c:formatCode>
                <c:ptCount val="2"/>
                <c:pt idx="0">
                  <c:v>164247000</c:v>
                </c:pt>
                <c:pt idx="1">
                  <c:v>369524283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83C-497F-887D-DB349006EC77}"/>
            </c:ext>
          </c:extLst>
        </c:ser>
        <c:ser>
          <c:idx val="19"/>
          <c:order val="19"/>
          <c:tx>
            <c:strRef>
              <c:f>藤井寺市!$R$25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藤井寺市!$S$25:$T$25</c:f>
              <c:numCache>
                <c:formatCode>General</c:formatCode>
                <c:ptCount val="2"/>
                <c:pt idx="0">
                  <c:v>15874991</c:v>
                </c:pt>
                <c:pt idx="1">
                  <c:v>24145217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83C-497F-887D-DB349006EC77}"/>
            </c:ext>
          </c:extLst>
        </c:ser>
        <c:ser>
          <c:idx val="20"/>
          <c:order val="20"/>
          <c:tx>
            <c:strRef>
              <c:f>藤井寺市!$R$26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藤井寺市!$S$26:$T$26</c:f>
              <c:numCache>
                <c:formatCode>General</c:formatCode>
                <c:ptCount val="2"/>
                <c:pt idx="0">
                  <c:v>92771993</c:v>
                </c:pt>
                <c:pt idx="1">
                  <c:v>120197778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83C-497F-887D-DB349006EC77}"/>
            </c:ext>
          </c:extLst>
        </c:ser>
        <c:ser>
          <c:idx val="21"/>
          <c:order val="21"/>
          <c:tx>
            <c:strRef>
              <c:f>藤井寺市!$R$27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藤井寺市!$S$27:$T$27</c:f>
              <c:numCache>
                <c:formatCode>General</c:formatCode>
                <c:ptCount val="2"/>
                <c:pt idx="0">
                  <c:v>209343</c:v>
                </c:pt>
                <c:pt idx="1">
                  <c:v>123628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83C-497F-887D-DB349006E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9192448"/>
        <c:axId val="456328896"/>
      </c:barChart>
      <c:catAx>
        <c:axId val="52919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28896"/>
        <c:crosses val="autoZero"/>
        <c:auto val="1"/>
        <c:lblAlgn val="ctr"/>
        <c:lblOffset val="100"/>
        <c:noMultiLvlLbl val="0"/>
      </c:catAx>
      <c:valAx>
        <c:axId val="4563288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91924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西区!$S$6:$T$6</c:f>
              <c:numCache>
                <c:formatCode>General</c:formatCode>
                <c:ptCount val="2"/>
                <c:pt idx="0">
                  <c:v>68915344</c:v>
                </c:pt>
                <c:pt idx="1">
                  <c:v>68178450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D-441F-A98F-BEDD1AD14F79}"/>
            </c:ext>
          </c:extLst>
        </c:ser>
        <c:ser>
          <c:idx val="1"/>
          <c:order val="1"/>
          <c:tx>
            <c:strRef>
              <c:f>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西区!$S$7:$T$7</c:f>
              <c:numCache>
                <c:formatCode>General</c:formatCode>
                <c:ptCount val="2"/>
                <c:pt idx="0">
                  <c:v>534366817</c:v>
                </c:pt>
                <c:pt idx="1">
                  <c:v>490107519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D-441F-A98F-BEDD1AD14F79}"/>
            </c:ext>
          </c:extLst>
        </c:ser>
        <c:ser>
          <c:idx val="2"/>
          <c:order val="2"/>
          <c:tx>
            <c:strRef>
              <c:f>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西区!$S$8:$T$8</c:f>
              <c:numCache>
                <c:formatCode>General</c:formatCode>
                <c:ptCount val="2"/>
                <c:pt idx="0">
                  <c:v>41767831</c:v>
                </c:pt>
                <c:pt idx="1">
                  <c:v>90007609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D-441F-A98F-BEDD1AD14F79}"/>
            </c:ext>
          </c:extLst>
        </c:ser>
        <c:ser>
          <c:idx val="3"/>
          <c:order val="3"/>
          <c:tx>
            <c:strRef>
              <c:f>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西区!$S$9:$T$9</c:f>
              <c:numCache>
                <c:formatCode>General</c:formatCode>
                <c:ptCount val="2"/>
                <c:pt idx="0">
                  <c:v>226915169</c:v>
                </c:pt>
                <c:pt idx="1">
                  <c:v>286257291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3D-441F-A98F-BEDD1AD14F79}"/>
            </c:ext>
          </c:extLst>
        </c:ser>
        <c:ser>
          <c:idx val="4"/>
          <c:order val="4"/>
          <c:tx>
            <c:strRef>
              <c:f>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6383E-3"/>
                </c:manualLayout>
              </c:layout>
              <c:tx>
                <c:rich>
                  <a:bodyPr/>
                  <a:lstStyle/>
                  <a:p>
                    <a:fld id="{B16E8793-9663-43DF-A159-4406A73445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西区!$S$10:$T$10</c:f>
              <c:numCache>
                <c:formatCode>General</c:formatCode>
                <c:ptCount val="2"/>
                <c:pt idx="0">
                  <c:v>49158114</c:v>
                </c:pt>
                <c:pt idx="1">
                  <c:v>112481831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3D-441F-A98F-BEDD1AD14F79}"/>
            </c:ext>
          </c:extLst>
        </c:ser>
        <c:ser>
          <c:idx val="5"/>
          <c:order val="5"/>
          <c:tx>
            <c:strRef>
              <c:f>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866BEC3-5ACC-4685-925E-B702FB9997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西区!$S$11:$T$11</c:f>
              <c:numCache>
                <c:formatCode>General</c:formatCode>
                <c:ptCount val="2"/>
                <c:pt idx="0">
                  <c:v>137874983</c:v>
                </c:pt>
                <c:pt idx="1">
                  <c:v>229202634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3D-441F-A98F-BEDD1AD14F79}"/>
            </c:ext>
          </c:extLst>
        </c:ser>
        <c:ser>
          <c:idx val="6"/>
          <c:order val="6"/>
          <c:tx>
            <c:strRef>
              <c:f>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西区!$S$12:$T$12</c:f>
              <c:numCache>
                <c:formatCode>General</c:formatCode>
                <c:ptCount val="2"/>
                <c:pt idx="0">
                  <c:v>122593369</c:v>
                </c:pt>
                <c:pt idx="1">
                  <c:v>215972169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3D-441F-A98F-BEDD1AD14F79}"/>
            </c:ext>
          </c:extLst>
        </c:ser>
        <c:ser>
          <c:idx val="7"/>
          <c:order val="7"/>
          <c:tx>
            <c:strRef>
              <c:f>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西区!$S$13:$T$13</c:f>
              <c:numCache>
                <c:formatCode>General</c:formatCode>
                <c:ptCount val="2"/>
                <c:pt idx="0">
                  <c:v>6531047</c:v>
                </c:pt>
                <c:pt idx="1">
                  <c:v>25223850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53D-441F-A98F-BEDD1AD14F79}"/>
            </c:ext>
          </c:extLst>
        </c:ser>
        <c:ser>
          <c:idx val="8"/>
          <c:order val="8"/>
          <c:tx>
            <c:strRef>
              <c:f>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西区!$S$14:$T$14</c:f>
              <c:numCache>
                <c:formatCode>General</c:formatCode>
                <c:ptCount val="2"/>
                <c:pt idx="0">
                  <c:v>618005461</c:v>
                </c:pt>
                <c:pt idx="1">
                  <c:v>860352184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53D-441F-A98F-BEDD1AD14F79}"/>
            </c:ext>
          </c:extLst>
        </c:ser>
        <c:ser>
          <c:idx val="9"/>
          <c:order val="9"/>
          <c:tx>
            <c:strRef>
              <c:f>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西区!$S$15:$T$15</c:f>
              <c:numCache>
                <c:formatCode>General</c:formatCode>
                <c:ptCount val="2"/>
                <c:pt idx="0">
                  <c:v>233863990</c:v>
                </c:pt>
                <c:pt idx="1">
                  <c:v>253463754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53D-441F-A98F-BEDD1AD14F79}"/>
            </c:ext>
          </c:extLst>
        </c:ser>
        <c:ser>
          <c:idx val="10"/>
          <c:order val="10"/>
          <c:tx>
            <c:strRef>
              <c:f>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6984193-DF6E-4EAD-826B-90708D4BA02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西区!$S$16:$T$16</c:f>
              <c:numCache>
                <c:formatCode>General</c:formatCode>
                <c:ptCount val="2"/>
                <c:pt idx="0">
                  <c:v>212241737</c:v>
                </c:pt>
                <c:pt idx="1">
                  <c:v>329226428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53D-441F-A98F-BEDD1AD14F79}"/>
            </c:ext>
          </c:extLst>
        </c:ser>
        <c:ser>
          <c:idx val="11"/>
          <c:order val="11"/>
          <c:tx>
            <c:strRef>
              <c:f>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西区!$S$17:$T$17</c:f>
              <c:numCache>
                <c:formatCode>General</c:formatCode>
                <c:ptCount val="2"/>
                <c:pt idx="0">
                  <c:v>51120404</c:v>
                </c:pt>
                <c:pt idx="1">
                  <c:v>78124224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3D-441F-A98F-BEDD1AD14F79}"/>
            </c:ext>
          </c:extLst>
        </c:ser>
        <c:ser>
          <c:idx val="12"/>
          <c:order val="12"/>
          <c:tx>
            <c:strRef>
              <c:f>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西区!$S$18:$T$18</c:f>
              <c:numCache>
                <c:formatCode>General</c:formatCode>
                <c:ptCount val="2"/>
                <c:pt idx="0">
                  <c:v>245808380</c:v>
                </c:pt>
                <c:pt idx="1">
                  <c:v>719437908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3D-441F-A98F-BEDD1AD14F79}"/>
            </c:ext>
          </c:extLst>
        </c:ser>
        <c:ser>
          <c:idx val="13"/>
          <c:order val="13"/>
          <c:tx>
            <c:strRef>
              <c:f>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西区!$S$19:$T$19</c:f>
              <c:numCache>
                <c:formatCode>General</c:formatCode>
                <c:ptCount val="2"/>
                <c:pt idx="0">
                  <c:v>313861893</c:v>
                </c:pt>
                <c:pt idx="1">
                  <c:v>292817502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3D-441F-A98F-BEDD1AD14F79}"/>
            </c:ext>
          </c:extLst>
        </c:ser>
        <c:ser>
          <c:idx val="14"/>
          <c:order val="14"/>
          <c:tx>
            <c:strRef>
              <c:f>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112172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3D-441F-A98F-BEDD1AD14F79}"/>
            </c:ext>
          </c:extLst>
        </c:ser>
        <c:ser>
          <c:idx val="15"/>
          <c:order val="15"/>
          <c:tx>
            <c:strRef>
              <c:f>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53D-441F-A98F-BEDD1AD14F79}"/>
            </c:ext>
          </c:extLst>
        </c:ser>
        <c:ser>
          <c:idx val="16"/>
          <c:order val="16"/>
          <c:tx>
            <c:strRef>
              <c:f>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西区!$S$22:$T$22</c:f>
              <c:numCache>
                <c:formatCode>General</c:formatCode>
                <c:ptCount val="2"/>
                <c:pt idx="0">
                  <c:v>667352</c:v>
                </c:pt>
                <c:pt idx="1">
                  <c:v>1061451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53D-441F-A98F-BEDD1AD14F79}"/>
            </c:ext>
          </c:extLst>
        </c:ser>
        <c:ser>
          <c:idx val="17"/>
          <c:order val="17"/>
          <c:tx>
            <c:strRef>
              <c:f>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西区!$S$23:$T$23</c:f>
              <c:numCache>
                <c:formatCode>General</c:formatCode>
                <c:ptCount val="2"/>
                <c:pt idx="0">
                  <c:v>62756124</c:v>
                </c:pt>
                <c:pt idx="1">
                  <c:v>86666634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53D-441F-A98F-BEDD1AD14F79}"/>
            </c:ext>
          </c:extLst>
        </c:ser>
        <c:ser>
          <c:idx val="18"/>
          <c:order val="18"/>
          <c:tx>
            <c:strRef>
              <c:f>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6CCD7BA-DEFD-4C75-8465-DE884B38FB1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西区!$S$24:$T$24</c:f>
              <c:numCache>
                <c:formatCode>General</c:formatCode>
                <c:ptCount val="2"/>
                <c:pt idx="0">
                  <c:v>122522724</c:v>
                </c:pt>
                <c:pt idx="1">
                  <c:v>380943887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53D-441F-A98F-BEDD1AD14F79}"/>
            </c:ext>
          </c:extLst>
        </c:ser>
        <c:ser>
          <c:idx val="19"/>
          <c:order val="19"/>
          <c:tx>
            <c:strRef>
              <c:f>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西区!$S$25:$T$25</c:f>
              <c:numCache>
                <c:formatCode>General</c:formatCode>
                <c:ptCount val="2"/>
                <c:pt idx="0">
                  <c:v>12115195</c:v>
                </c:pt>
                <c:pt idx="1">
                  <c:v>16076940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53D-441F-A98F-BEDD1AD14F79}"/>
            </c:ext>
          </c:extLst>
        </c:ser>
        <c:ser>
          <c:idx val="20"/>
          <c:order val="20"/>
          <c:tx>
            <c:strRef>
              <c:f>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西区!$S$26:$T$26</c:f>
              <c:numCache>
                <c:formatCode>General</c:formatCode>
                <c:ptCount val="2"/>
                <c:pt idx="0">
                  <c:v>69052185</c:v>
                </c:pt>
                <c:pt idx="1">
                  <c:v>95200531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3D-441F-A98F-BEDD1AD14F79}"/>
            </c:ext>
          </c:extLst>
        </c:ser>
        <c:ser>
          <c:idx val="21"/>
          <c:order val="21"/>
          <c:tx>
            <c:strRef>
              <c:f>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西区!$S$27:$T$27</c:f>
              <c:numCache>
                <c:formatCode>General</c:formatCode>
                <c:ptCount val="2"/>
                <c:pt idx="0">
                  <c:v>328271</c:v>
                </c:pt>
                <c:pt idx="1">
                  <c:v>190622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3D-441F-A98F-BEDD1AD1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88320"/>
        <c:axId val="53012736"/>
      </c:barChart>
      <c:catAx>
        <c:axId val="5848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2736"/>
        <c:crosses val="autoZero"/>
        <c:auto val="1"/>
        <c:lblAlgn val="ctr"/>
        <c:lblOffset val="100"/>
        <c:noMultiLvlLbl val="0"/>
      </c:catAx>
      <c:valAx>
        <c:axId val="530127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88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東大阪市!$S$6:$T$6</c:f>
              <c:numCache>
                <c:formatCode>General</c:formatCode>
                <c:ptCount val="2"/>
                <c:pt idx="0">
                  <c:v>560401131</c:v>
                </c:pt>
                <c:pt idx="1">
                  <c:v>615255298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0-4722-8A52-1CC74797B6EB}"/>
            </c:ext>
          </c:extLst>
        </c:ser>
        <c:ser>
          <c:idx val="1"/>
          <c:order val="1"/>
          <c:tx>
            <c:strRef>
              <c:f>東大阪市!$R$7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東大阪市!$S$7:$T$7</c:f>
              <c:numCache>
                <c:formatCode>General</c:formatCode>
                <c:ptCount val="2"/>
                <c:pt idx="0">
                  <c:v>4955940803</c:v>
                </c:pt>
                <c:pt idx="1">
                  <c:v>3172825732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60-4722-8A52-1CC74797B6EB}"/>
            </c:ext>
          </c:extLst>
        </c:ser>
        <c:ser>
          <c:idx val="2"/>
          <c:order val="2"/>
          <c:tx>
            <c:strRef>
              <c:f>東大阪市!$R$8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東大阪市!$S$8:$T$8</c:f>
              <c:numCache>
                <c:formatCode>General</c:formatCode>
                <c:ptCount val="2"/>
                <c:pt idx="0">
                  <c:v>379502896</c:v>
                </c:pt>
                <c:pt idx="1">
                  <c:v>496151394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60-4722-8A52-1CC74797B6EB}"/>
            </c:ext>
          </c:extLst>
        </c:ser>
        <c:ser>
          <c:idx val="3"/>
          <c:order val="3"/>
          <c:tx>
            <c:strRef>
              <c:f>東大阪市!$R$9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東大阪市!$S$9:$T$9</c:f>
              <c:numCache>
                <c:formatCode>General</c:formatCode>
                <c:ptCount val="2"/>
                <c:pt idx="0">
                  <c:v>2043335203</c:v>
                </c:pt>
                <c:pt idx="1">
                  <c:v>2484421690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60-4722-8A52-1CC74797B6EB}"/>
            </c:ext>
          </c:extLst>
        </c:ser>
        <c:ser>
          <c:idx val="4"/>
          <c:order val="4"/>
          <c:tx>
            <c:strRef>
              <c:f>東大阪市!$R$10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4.233148969303339E-17"/>
                  <c:y val="4.15140331324463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60-4722-8A52-1CC74797B6E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東大阪市!$S$10:$T$10</c:f>
              <c:numCache>
                <c:formatCode>General</c:formatCode>
                <c:ptCount val="2"/>
                <c:pt idx="0">
                  <c:v>575364076</c:v>
                </c:pt>
                <c:pt idx="1">
                  <c:v>1020817749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60-4722-8A52-1CC74797B6EB}"/>
            </c:ext>
          </c:extLst>
        </c:ser>
        <c:ser>
          <c:idx val="5"/>
          <c:order val="5"/>
          <c:tx>
            <c:strRef>
              <c:f>東大阪市!$R$11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東大阪市!$S$11:$T$11</c:f>
              <c:numCache>
                <c:formatCode>General</c:formatCode>
                <c:ptCount val="2"/>
                <c:pt idx="0">
                  <c:v>1431228527</c:v>
                </c:pt>
                <c:pt idx="1">
                  <c:v>2173359236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60-4722-8A52-1CC74797B6EB}"/>
            </c:ext>
          </c:extLst>
        </c:ser>
        <c:ser>
          <c:idx val="6"/>
          <c:order val="6"/>
          <c:tx>
            <c:strRef>
              <c:f>東大阪市!$R$12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東大阪市!$S$12:$T$12</c:f>
              <c:numCache>
                <c:formatCode>General</c:formatCode>
                <c:ptCount val="2"/>
                <c:pt idx="0">
                  <c:v>1098053581</c:v>
                </c:pt>
                <c:pt idx="1">
                  <c:v>1754255761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960-4722-8A52-1CC74797B6EB}"/>
            </c:ext>
          </c:extLst>
        </c:ser>
        <c:ser>
          <c:idx val="7"/>
          <c:order val="7"/>
          <c:tx>
            <c:strRef>
              <c:f>東大阪市!$R$13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東大阪市!$S$13:$T$13</c:f>
              <c:numCache>
                <c:formatCode>General</c:formatCode>
                <c:ptCount val="2"/>
                <c:pt idx="0">
                  <c:v>77115883</c:v>
                </c:pt>
                <c:pt idx="1">
                  <c:v>137580142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60-4722-8A52-1CC74797B6EB}"/>
            </c:ext>
          </c:extLst>
        </c:ser>
        <c:ser>
          <c:idx val="8"/>
          <c:order val="8"/>
          <c:tx>
            <c:strRef>
              <c:f>東大阪市!$R$14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東大阪市!$S$14:$T$14</c:f>
              <c:numCache>
                <c:formatCode>General</c:formatCode>
                <c:ptCount val="2"/>
                <c:pt idx="0">
                  <c:v>5798179110</c:v>
                </c:pt>
                <c:pt idx="1">
                  <c:v>6991863361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960-4722-8A52-1CC74797B6EB}"/>
            </c:ext>
          </c:extLst>
        </c:ser>
        <c:ser>
          <c:idx val="9"/>
          <c:order val="9"/>
          <c:tx>
            <c:strRef>
              <c:f>東大阪市!$R$15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東大阪市!$S$15:$T$15</c:f>
              <c:numCache>
                <c:formatCode>General</c:formatCode>
                <c:ptCount val="2"/>
                <c:pt idx="0">
                  <c:v>2511340790</c:v>
                </c:pt>
                <c:pt idx="1">
                  <c:v>2396575480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960-4722-8A52-1CC74797B6EB}"/>
            </c:ext>
          </c:extLst>
        </c:ser>
        <c:ser>
          <c:idx val="10"/>
          <c:order val="10"/>
          <c:tx>
            <c:strRef>
              <c:f>東大阪市!$R$16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東大阪市!$S$16:$T$16</c:f>
              <c:numCache>
                <c:formatCode>General</c:formatCode>
                <c:ptCount val="2"/>
                <c:pt idx="0">
                  <c:v>2170612515</c:v>
                </c:pt>
                <c:pt idx="1">
                  <c:v>3059423933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960-4722-8A52-1CC74797B6EB}"/>
            </c:ext>
          </c:extLst>
        </c:ser>
        <c:ser>
          <c:idx val="11"/>
          <c:order val="11"/>
          <c:tx>
            <c:strRef>
              <c:f>東大阪市!$R$17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東大阪市!$S$17:$T$17</c:f>
              <c:numCache>
                <c:formatCode>General</c:formatCode>
                <c:ptCount val="2"/>
                <c:pt idx="0">
                  <c:v>496716895</c:v>
                </c:pt>
                <c:pt idx="1">
                  <c:v>716140424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960-4722-8A52-1CC74797B6EB}"/>
            </c:ext>
          </c:extLst>
        </c:ser>
        <c:ser>
          <c:idx val="12"/>
          <c:order val="12"/>
          <c:tx>
            <c:strRef>
              <c:f>東大阪市!$R$18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東大阪市!$S$18:$T$18</c:f>
              <c:numCache>
                <c:formatCode>General</c:formatCode>
                <c:ptCount val="2"/>
                <c:pt idx="0">
                  <c:v>2651284800</c:v>
                </c:pt>
                <c:pt idx="1">
                  <c:v>6769782797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960-4722-8A52-1CC74797B6EB}"/>
            </c:ext>
          </c:extLst>
        </c:ser>
        <c:ser>
          <c:idx val="13"/>
          <c:order val="13"/>
          <c:tx>
            <c:strRef>
              <c:f>東大阪市!$R$19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東大阪市!$S$19:$T$19</c:f>
              <c:numCache>
                <c:formatCode>General</c:formatCode>
                <c:ptCount val="2"/>
                <c:pt idx="0">
                  <c:v>2704743162</c:v>
                </c:pt>
                <c:pt idx="1">
                  <c:v>2219672543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960-4722-8A52-1CC74797B6EB}"/>
            </c:ext>
          </c:extLst>
        </c:ser>
        <c:ser>
          <c:idx val="14"/>
          <c:order val="14"/>
          <c:tx>
            <c:strRef>
              <c:f>東大阪市!$R$20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東大阪市!$S$20:$T$20</c:f>
              <c:numCache>
                <c:formatCode>General</c:formatCode>
                <c:ptCount val="2"/>
                <c:pt idx="0">
                  <c:v>1201</c:v>
                </c:pt>
                <c:pt idx="1">
                  <c:v>83001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960-4722-8A52-1CC74797B6EB}"/>
            </c:ext>
          </c:extLst>
        </c:ser>
        <c:ser>
          <c:idx val="15"/>
          <c:order val="15"/>
          <c:tx>
            <c:strRef>
              <c:f>東大阪市!$R$21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東大阪市!$S$21:$T$21</c:f>
              <c:numCache>
                <c:formatCode>General</c:formatCode>
                <c:ptCount val="2"/>
                <c:pt idx="0">
                  <c:v>2029</c:v>
                </c:pt>
                <c:pt idx="1">
                  <c:v>37216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960-4722-8A52-1CC74797B6EB}"/>
            </c:ext>
          </c:extLst>
        </c:ser>
        <c:ser>
          <c:idx val="16"/>
          <c:order val="16"/>
          <c:tx>
            <c:strRef>
              <c:f>東大阪市!$R$22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東大阪市!$S$22:$T$22</c:f>
              <c:numCache>
                <c:formatCode>General</c:formatCode>
                <c:ptCount val="2"/>
                <c:pt idx="0">
                  <c:v>12180525</c:v>
                </c:pt>
                <c:pt idx="1">
                  <c:v>21110963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960-4722-8A52-1CC74797B6EB}"/>
            </c:ext>
          </c:extLst>
        </c:ser>
        <c:ser>
          <c:idx val="17"/>
          <c:order val="17"/>
          <c:tx>
            <c:strRef>
              <c:f>東大阪市!$R$23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東大阪市!$S$23:$T$23</c:f>
              <c:numCache>
                <c:formatCode>General</c:formatCode>
                <c:ptCount val="2"/>
                <c:pt idx="0">
                  <c:v>584658145</c:v>
                </c:pt>
                <c:pt idx="1">
                  <c:v>823518661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960-4722-8A52-1CC74797B6EB}"/>
            </c:ext>
          </c:extLst>
        </c:ser>
        <c:ser>
          <c:idx val="18"/>
          <c:order val="18"/>
          <c:tx>
            <c:strRef>
              <c:f>東大阪市!$R$24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東大阪市!$S$24:$T$24</c:f>
              <c:numCache>
                <c:formatCode>General</c:formatCode>
                <c:ptCount val="2"/>
                <c:pt idx="0">
                  <c:v>1262980074</c:v>
                </c:pt>
                <c:pt idx="1">
                  <c:v>2983423258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960-4722-8A52-1CC74797B6EB}"/>
            </c:ext>
          </c:extLst>
        </c:ser>
        <c:ser>
          <c:idx val="19"/>
          <c:order val="19"/>
          <c:tx>
            <c:strRef>
              <c:f>東大阪市!$R$25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東大阪市!$S$25:$T$25</c:f>
              <c:numCache>
                <c:formatCode>General</c:formatCode>
                <c:ptCount val="2"/>
                <c:pt idx="0">
                  <c:v>128790312</c:v>
                </c:pt>
                <c:pt idx="1">
                  <c:v>244802619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960-4722-8A52-1CC74797B6EB}"/>
            </c:ext>
          </c:extLst>
        </c:ser>
        <c:ser>
          <c:idx val="20"/>
          <c:order val="20"/>
          <c:tx>
            <c:strRef>
              <c:f>東大阪市!$R$26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東大阪市!$S$26:$T$26</c:f>
              <c:numCache>
                <c:formatCode>General</c:formatCode>
                <c:ptCount val="2"/>
                <c:pt idx="0">
                  <c:v>682166262</c:v>
                </c:pt>
                <c:pt idx="1">
                  <c:v>831148431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960-4722-8A52-1CC74797B6EB}"/>
            </c:ext>
          </c:extLst>
        </c:ser>
        <c:ser>
          <c:idx val="21"/>
          <c:order val="21"/>
          <c:tx>
            <c:strRef>
              <c:f>東大阪市!$R$27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東大阪市!$S$27:$T$27</c:f>
              <c:numCache>
                <c:formatCode>General</c:formatCode>
                <c:ptCount val="2"/>
                <c:pt idx="0">
                  <c:v>5885180</c:v>
                </c:pt>
                <c:pt idx="1">
                  <c:v>2137251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960-4722-8A52-1CC74797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2592128"/>
        <c:axId val="456331776"/>
      </c:barChart>
      <c:catAx>
        <c:axId val="53259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31776"/>
        <c:crosses val="autoZero"/>
        <c:auto val="1"/>
        <c:lblAlgn val="ctr"/>
        <c:lblOffset val="100"/>
        <c:noMultiLvlLbl val="0"/>
      </c:catAx>
      <c:valAx>
        <c:axId val="4563317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2592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泉南市!$S$6:$T$6</c:f>
              <c:numCache>
                <c:formatCode>General</c:formatCode>
                <c:ptCount val="2"/>
                <c:pt idx="0">
                  <c:v>68493746</c:v>
                </c:pt>
                <c:pt idx="1">
                  <c:v>80639577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B-408C-9818-47EC78925D9F}"/>
            </c:ext>
          </c:extLst>
        </c:ser>
        <c:ser>
          <c:idx val="1"/>
          <c:order val="1"/>
          <c:tx>
            <c:strRef>
              <c:f>泉南市!$R$7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泉南市!$S$7:$T$7</c:f>
              <c:numCache>
                <c:formatCode>General</c:formatCode>
                <c:ptCount val="2"/>
                <c:pt idx="0">
                  <c:v>637869764</c:v>
                </c:pt>
                <c:pt idx="1">
                  <c:v>382399690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B-408C-9818-47EC78925D9F}"/>
            </c:ext>
          </c:extLst>
        </c:ser>
        <c:ser>
          <c:idx val="2"/>
          <c:order val="2"/>
          <c:tx>
            <c:strRef>
              <c:f>泉南市!$R$8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泉南市!$S$8:$T$8</c:f>
              <c:numCache>
                <c:formatCode>General</c:formatCode>
                <c:ptCount val="2"/>
                <c:pt idx="0">
                  <c:v>43746695</c:v>
                </c:pt>
                <c:pt idx="1">
                  <c:v>58754965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B-408C-9818-47EC78925D9F}"/>
            </c:ext>
          </c:extLst>
        </c:ser>
        <c:ser>
          <c:idx val="3"/>
          <c:order val="3"/>
          <c:tx>
            <c:strRef>
              <c:f>泉南市!$R$9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泉南市!$S$9:$T$9</c:f>
              <c:numCache>
                <c:formatCode>General</c:formatCode>
                <c:ptCount val="2"/>
                <c:pt idx="0">
                  <c:v>252356453</c:v>
                </c:pt>
                <c:pt idx="1">
                  <c:v>278126502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6B-408C-9818-47EC78925D9F}"/>
            </c:ext>
          </c:extLst>
        </c:ser>
        <c:ser>
          <c:idx val="4"/>
          <c:order val="4"/>
          <c:tx>
            <c:strRef>
              <c:f>泉南市!$R$10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泉南市!$S$10:$T$10</c:f>
              <c:numCache>
                <c:formatCode>General</c:formatCode>
                <c:ptCount val="2"/>
                <c:pt idx="0">
                  <c:v>98516371</c:v>
                </c:pt>
                <c:pt idx="1">
                  <c:v>215326150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6B-408C-9818-47EC78925D9F}"/>
            </c:ext>
          </c:extLst>
        </c:ser>
        <c:ser>
          <c:idx val="5"/>
          <c:order val="5"/>
          <c:tx>
            <c:strRef>
              <c:f>泉南市!$R$11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泉南市!$S$11:$T$11</c:f>
              <c:numCache>
                <c:formatCode>General</c:formatCode>
                <c:ptCount val="2"/>
                <c:pt idx="0">
                  <c:v>283413671</c:v>
                </c:pt>
                <c:pt idx="1">
                  <c:v>485488816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6B-408C-9818-47EC78925D9F}"/>
            </c:ext>
          </c:extLst>
        </c:ser>
        <c:ser>
          <c:idx val="6"/>
          <c:order val="6"/>
          <c:tx>
            <c:strRef>
              <c:f>泉南市!$R$12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泉南市!$S$12:$T$12</c:f>
              <c:numCache>
                <c:formatCode>General</c:formatCode>
                <c:ptCount val="2"/>
                <c:pt idx="0">
                  <c:v>136471355</c:v>
                </c:pt>
                <c:pt idx="1">
                  <c:v>167640951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6B-408C-9818-47EC78925D9F}"/>
            </c:ext>
          </c:extLst>
        </c:ser>
        <c:ser>
          <c:idx val="7"/>
          <c:order val="7"/>
          <c:tx>
            <c:strRef>
              <c:f>泉南市!$R$13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泉南市!$S$13:$T$13</c:f>
              <c:numCache>
                <c:formatCode>General</c:formatCode>
                <c:ptCount val="2"/>
                <c:pt idx="0">
                  <c:v>12645568</c:v>
                </c:pt>
                <c:pt idx="1">
                  <c:v>20819662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6B-408C-9818-47EC78925D9F}"/>
            </c:ext>
          </c:extLst>
        </c:ser>
        <c:ser>
          <c:idx val="8"/>
          <c:order val="8"/>
          <c:tx>
            <c:strRef>
              <c:f>泉南市!$R$14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泉南市!$S$14:$T$14</c:f>
              <c:numCache>
                <c:formatCode>General</c:formatCode>
                <c:ptCount val="2"/>
                <c:pt idx="0">
                  <c:v>750006666</c:v>
                </c:pt>
                <c:pt idx="1">
                  <c:v>905388094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26B-408C-9818-47EC78925D9F}"/>
            </c:ext>
          </c:extLst>
        </c:ser>
        <c:ser>
          <c:idx val="9"/>
          <c:order val="9"/>
          <c:tx>
            <c:strRef>
              <c:f>泉南市!$R$15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泉南市!$S$15:$T$15</c:f>
              <c:numCache>
                <c:formatCode>General</c:formatCode>
                <c:ptCount val="2"/>
                <c:pt idx="0">
                  <c:v>315251635</c:v>
                </c:pt>
                <c:pt idx="1">
                  <c:v>231213372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26B-408C-9818-47EC78925D9F}"/>
            </c:ext>
          </c:extLst>
        </c:ser>
        <c:ser>
          <c:idx val="10"/>
          <c:order val="10"/>
          <c:tx>
            <c:strRef>
              <c:f>泉南市!$R$16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泉南市!$S$16:$T$16</c:f>
              <c:numCache>
                <c:formatCode>General</c:formatCode>
                <c:ptCount val="2"/>
                <c:pt idx="0">
                  <c:v>274152915</c:v>
                </c:pt>
                <c:pt idx="1">
                  <c:v>345856575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6B-408C-9818-47EC78925D9F}"/>
            </c:ext>
          </c:extLst>
        </c:ser>
        <c:ser>
          <c:idx val="11"/>
          <c:order val="11"/>
          <c:tx>
            <c:strRef>
              <c:f>泉南市!$R$17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泉南市!$S$17:$T$17</c:f>
              <c:numCache>
                <c:formatCode>General</c:formatCode>
                <c:ptCount val="2"/>
                <c:pt idx="0">
                  <c:v>75283797</c:v>
                </c:pt>
                <c:pt idx="1">
                  <c:v>97396150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26B-408C-9818-47EC78925D9F}"/>
            </c:ext>
          </c:extLst>
        </c:ser>
        <c:ser>
          <c:idx val="12"/>
          <c:order val="12"/>
          <c:tx>
            <c:strRef>
              <c:f>泉南市!$R$18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泉南市!$S$18:$T$18</c:f>
              <c:numCache>
                <c:formatCode>General</c:formatCode>
                <c:ptCount val="2"/>
                <c:pt idx="0">
                  <c:v>365625544</c:v>
                </c:pt>
                <c:pt idx="1">
                  <c:v>913816706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6B-408C-9818-47EC78925D9F}"/>
            </c:ext>
          </c:extLst>
        </c:ser>
        <c:ser>
          <c:idx val="13"/>
          <c:order val="13"/>
          <c:tx>
            <c:strRef>
              <c:f>泉南市!$R$19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泉南市!$S$19:$T$19</c:f>
              <c:numCache>
                <c:formatCode>General</c:formatCode>
                <c:ptCount val="2"/>
                <c:pt idx="0">
                  <c:v>451501079</c:v>
                </c:pt>
                <c:pt idx="1">
                  <c:v>278732434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6B-408C-9818-47EC78925D9F}"/>
            </c:ext>
          </c:extLst>
        </c:ser>
        <c:ser>
          <c:idx val="14"/>
          <c:order val="14"/>
          <c:tx>
            <c:strRef>
              <c:f>泉南市!$R$20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泉南市!$S$20:$T$20</c:f>
              <c:numCache>
                <c:formatCode>General</c:formatCode>
                <c:ptCount val="2"/>
                <c:pt idx="0">
                  <c:v>1446</c:v>
                </c:pt>
                <c:pt idx="1">
                  <c:v>11142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26B-408C-9818-47EC78925D9F}"/>
            </c:ext>
          </c:extLst>
        </c:ser>
        <c:ser>
          <c:idx val="15"/>
          <c:order val="15"/>
          <c:tx>
            <c:strRef>
              <c:f>泉南市!$R$21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26B-408C-9818-47EC78925D9F}"/>
            </c:ext>
          </c:extLst>
        </c:ser>
        <c:ser>
          <c:idx val="16"/>
          <c:order val="16"/>
          <c:tx>
            <c:strRef>
              <c:f>泉南市!$R$22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泉南市!$S$22:$T$22</c:f>
              <c:numCache>
                <c:formatCode>General</c:formatCode>
                <c:ptCount val="2"/>
                <c:pt idx="0">
                  <c:v>373028</c:v>
                </c:pt>
                <c:pt idx="1">
                  <c:v>999980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26B-408C-9818-47EC78925D9F}"/>
            </c:ext>
          </c:extLst>
        </c:ser>
        <c:ser>
          <c:idx val="17"/>
          <c:order val="17"/>
          <c:tx>
            <c:strRef>
              <c:f>泉南市!$R$23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泉南市!$S$23:$T$23</c:f>
              <c:numCache>
                <c:formatCode>General</c:formatCode>
                <c:ptCount val="2"/>
                <c:pt idx="0">
                  <c:v>66969833</c:v>
                </c:pt>
                <c:pt idx="1">
                  <c:v>102754922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26B-408C-9818-47EC78925D9F}"/>
            </c:ext>
          </c:extLst>
        </c:ser>
        <c:ser>
          <c:idx val="18"/>
          <c:order val="18"/>
          <c:tx>
            <c:strRef>
              <c:f>泉南市!$R$24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泉南市!$S$24:$T$24</c:f>
              <c:numCache>
                <c:formatCode>General</c:formatCode>
                <c:ptCount val="2"/>
                <c:pt idx="0">
                  <c:v>180137631</c:v>
                </c:pt>
                <c:pt idx="1">
                  <c:v>408869354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26B-408C-9818-47EC78925D9F}"/>
            </c:ext>
          </c:extLst>
        </c:ser>
        <c:ser>
          <c:idx val="19"/>
          <c:order val="19"/>
          <c:tx>
            <c:strRef>
              <c:f>泉南市!$R$25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泉南市!$S$25:$T$25</c:f>
              <c:numCache>
                <c:formatCode>General</c:formatCode>
                <c:ptCount val="2"/>
                <c:pt idx="0">
                  <c:v>17753647</c:v>
                </c:pt>
                <c:pt idx="1">
                  <c:v>32449613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26B-408C-9818-47EC78925D9F}"/>
            </c:ext>
          </c:extLst>
        </c:ser>
        <c:ser>
          <c:idx val="20"/>
          <c:order val="20"/>
          <c:tx>
            <c:strRef>
              <c:f>泉南市!$R$26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泉南市!$S$26:$T$26</c:f>
              <c:numCache>
                <c:formatCode>General</c:formatCode>
                <c:ptCount val="2"/>
                <c:pt idx="0">
                  <c:v>117062011</c:v>
                </c:pt>
                <c:pt idx="1">
                  <c:v>138835235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26B-408C-9818-47EC78925D9F}"/>
            </c:ext>
          </c:extLst>
        </c:ser>
        <c:ser>
          <c:idx val="21"/>
          <c:order val="21"/>
          <c:tx>
            <c:strRef>
              <c:f>泉南市!$R$27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泉南市!$S$27:$T$27</c:f>
              <c:numCache>
                <c:formatCode>General</c:formatCode>
                <c:ptCount val="2"/>
                <c:pt idx="0">
                  <c:v>641985</c:v>
                </c:pt>
                <c:pt idx="1">
                  <c:v>871042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26B-408C-9818-47EC7892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4332928"/>
        <c:axId val="456589312"/>
      </c:barChart>
      <c:catAx>
        <c:axId val="53433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89312"/>
        <c:crosses val="autoZero"/>
        <c:auto val="1"/>
        <c:lblAlgn val="ctr"/>
        <c:lblOffset val="100"/>
        <c:noMultiLvlLbl val="0"/>
      </c:catAx>
      <c:valAx>
        <c:axId val="4565893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43329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四條畷市!$S$6:$T$6</c:f>
              <c:numCache>
                <c:formatCode>General</c:formatCode>
                <c:ptCount val="2"/>
                <c:pt idx="0">
                  <c:v>55352138</c:v>
                </c:pt>
                <c:pt idx="1">
                  <c:v>78063069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F-466F-BDC8-A0D447D39A6A}"/>
            </c:ext>
          </c:extLst>
        </c:ser>
        <c:ser>
          <c:idx val="1"/>
          <c:order val="1"/>
          <c:tx>
            <c:strRef>
              <c:f>四條畷市!$R$7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四條畷市!$S$7:$T$7</c:f>
              <c:numCache>
                <c:formatCode>General</c:formatCode>
                <c:ptCount val="2"/>
                <c:pt idx="0">
                  <c:v>580703829</c:v>
                </c:pt>
                <c:pt idx="1">
                  <c:v>367487065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9F-466F-BDC8-A0D447D39A6A}"/>
            </c:ext>
          </c:extLst>
        </c:ser>
        <c:ser>
          <c:idx val="2"/>
          <c:order val="2"/>
          <c:tx>
            <c:strRef>
              <c:f>四條畷市!$R$8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四條畷市!$S$8:$T$8</c:f>
              <c:numCache>
                <c:formatCode>General</c:formatCode>
                <c:ptCount val="2"/>
                <c:pt idx="0">
                  <c:v>37511351</c:v>
                </c:pt>
                <c:pt idx="1">
                  <c:v>58565148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9F-466F-BDC8-A0D447D39A6A}"/>
            </c:ext>
          </c:extLst>
        </c:ser>
        <c:ser>
          <c:idx val="3"/>
          <c:order val="3"/>
          <c:tx>
            <c:strRef>
              <c:f>四條畷市!$R$9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四條畷市!$S$9:$T$9</c:f>
              <c:numCache>
                <c:formatCode>General</c:formatCode>
                <c:ptCount val="2"/>
                <c:pt idx="0">
                  <c:v>225484335</c:v>
                </c:pt>
                <c:pt idx="1">
                  <c:v>256265311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9F-466F-BDC8-A0D447D39A6A}"/>
            </c:ext>
          </c:extLst>
        </c:ser>
        <c:ser>
          <c:idx val="4"/>
          <c:order val="4"/>
          <c:tx>
            <c:strRef>
              <c:f>四條畷市!$R$10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63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9F-466F-BDC8-A0D447D39A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四條畷市!$S$10:$T$10</c:f>
              <c:numCache>
                <c:formatCode>General</c:formatCode>
                <c:ptCount val="2"/>
                <c:pt idx="0">
                  <c:v>82529204</c:v>
                </c:pt>
                <c:pt idx="1">
                  <c:v>139447416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9F-466F-BDC8-A0D447D39A6A}"/>
            </c:ext>
          </c:extLst>
        </c:ser>
        <c:ser>
          <c:idx val="5"/>
          <c:order val="5"/>
          <c:tx>
            <c:strRef>
              <c:f>四條畷市!$R$11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四條畷市!$S$11:$T$11</c:f>
              <c:numCache>
                <c:formatCode>General</c:formatCode>
                <c:ptCount val="2"/>
                <c:pt idx="0">
                  <c:v>124773673</c:v>
                </c:pt>
                <c:pt idx="1">
                  <c:v>282600286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9F-466F-BDC8-A0D447D39A6A}"/>
            </c:ext>
          </c:extLst>
        </c:ser>
        <c:ser>
          <c:idx val="6"/>
          <c:order val="6"/>
          <c:tx>
            <c:strRef>
              <c:f>四條畷市!$R$12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四條畷市!$S$12:$T$12</c:f>
              <c:numCache>
                <c:formatCode>General</c:formatCode>
                <c:ptCount val="2"/>
                <c:pt idx="0">
                  <c:v>156114244</c:v>
                </c:pt>
                <c:pt idx="1">
                  <c:v>245250210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9F-466F-BDC8-A0D447D39A6A}"/>
            </c:ext>
          </c:extLst>
        </c:ser>
        <c:ser>
          <c:idx val="7"/>
          <c:order val="7"/>
          <c:tx>
            <c:strRef>
              <c:f>四條畷市!$R$13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四條畷市!$S$13:$T$13</c:f>
              <c:numCache>
                <c:formatCode>General</c:formatCode>
                <c:ptCount val="2"/>
                <c:pt idx="0">
                  <c:v>8408590</c:v>
                </c:pt>
                <c:pt idx="1">
                  <c:v>18154973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9F-466F-BDC8-A0D447D39A6A}"/>
            </c:ext>
          </c:extLst>
        </c:ser>
        <c:ser>
          <c:idx val="8"/>
          <c:order val="8"/>
          <c:tx>
            <c:strRef>
              <c:f>四條畷市!$R$14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四條畷市!$S$14:$T$14</c:f>
              <c:numCache>
                <c:formatCode>General</c:formatCode>
                <c:ptCount val="2"/>
                <c:pt idx="0">
                  <c:v>658875914</c:v>
                </c:pt>
                <c:pt idx="1">
                  <c:v>808638505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89F-466F-BDC8-A0D447D39A6A}"/>
            </c:ext>
          </c:extLst>
        </c:ser>
        <c:ser>
          <c:idx val="9"/>
          <c:order val="9"/>
          <c:tx>
            <c:strRef>
              <c:f>四條畷市!$R$15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四條畷市!$S$15:$T$15</c:f>
              <c:numCache>
                <c:formatCode>General</c:formatCode>
                <c:ptCount val="2"/>
                <c:pt idx="0">
                  <c:v>331927391</c:v>
                </c:pt>
                <c:pt idx="1">
                  <c:v>265684435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89F-466F-BDC8-A0D447D39A6A}"/>
            </c:ext>
          </c:extLst>
        </c:ser>
        <c:ser>
          <c:idx val="10"/>
          <c:order val="10"/>
          <c:tx>
            <c:strRef>
              <c:f>四條畷市!$R$16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四條畷市!$S$16:$T$16</c:f>
              <c:numCache>
                <c:formatCode>General</c:formatCode>
                <c:ptCount val="2"/>
                <c:pt idx="0">
                  <c:v>240618086</c:v>
                </c:pt>
                <c:pt idx="1">
                  <c:v>331826223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F-466F-BDC8-A0D447D39A6A}"/>
            </c:ext>
          </c:extLst>
        </c:ser>
        <c:ser>
          <c:idx val="11"/>
          <c:order val="11"/>
          <c:tx>
            <c:strRef>
              <c:f>四條畷市!$R$17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四條畷市!$S$17:$T$17</c:f>
              <c:numCache>
                <c:formatCode>General</c:formatCode>
                <c:ptCount val="2"/>
                <c:pt idx="0">
                  <c:v>50075468</c:v>
                </c:pt>
                <c:pt idx="1">
                  <c:v>70410817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89F-466F-BDC8-A0D447D39A6A}"/>
            </c:ext>
          </c:extLst>
        </c:ser>
        <c:ser>
          <c:idx val="12"/>
          <c:order val="12"/>
          <c:tx>
            <c:strRef>
              <c:f>四條畷市!$R$18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四條畷市!$S$18:$T$18</c:f>
              <c:numCache>
                <c:formatCode>General</c:formatCode>
                <c:ptCount val="2"/>
                <c:pt idx="0">
                  <c:v>265104358</c:v>
                </c:pt>
                <c:pt idx="1">
                  <c:v>704083008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89F-466F-BDC8-A0D447D39A6A}"/>
            </c:ext>
          </c:extLst>
        </c:ser>
        <c:ser>
          <c:idx val="13"/>
          <c:order val="13"/>
          <c:tx>
            <c:strRef>
              <c:f>四條畷市!$R$19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四條畷市!$S$19:$T$19</c:f>
              <c:numCache>
                <c:formatCode>General</c:formatCode>
                <c:ptCount val="2"/>
                <c:pt idx="0">
                  <c:v>349517131</c:v>
                </c:pt>
                <c:pt idx="1">
                  <c:v>262607682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89F-466F-BDC8-A0D447D39A6A}"/>
            </c:ext>
          </c:extLst>
        </c:ser>
        <c:ser>
          <c:idx val="14"/>
          <c:order val="14"/>
          <c:tx>
            <c:strRef>
              <c:f>四條畷市!$R$20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89F-466F-BDC8-A0D447D39A6A}"/>
            </c:ext>
          </c:extLst>
        </c:ser>
        <c:ser>
          <c:idx val="15"/>
          <c:order val="15"/>
          <c:tx>
            <c:strRef>
              <c:f>四條畷市!$R$21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89F-466F-BDC8-A0D447D39A6A}"/>
            </c:ext>
          </c:extLst>
        </c:ser>
        <c:ser>
          <c:idx val="16"/>
          <c:order val="16"/>
          <c:tx>
            <c:strRef>
              <c:f>四條畷市!$R$22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四條畷市!$S$22:$T$22</c:f>
              <c:numCache>
                <c:formatCode>General</c:formatCode>
                <c:ptCount val="2"/>
                <c:pt idx="0">
                  <c:v>1078968</c:v>
                </c:pt>
                <c:pt idx="1">
                  <c:v>745286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89F-466F-BDC8-A0D447D39A6A}"/>
            </c:ext>
          </c:extLst>
        </c:ser>
        <c:ser>
          <c:idx val="17"/>
          <c:order val="17"/>
          <c:tx>
            <c:strRef>
              <c:f>四條畷市!$R$23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四條畷市!$S$23:$T$23</c:f>
              <c:numCache>
                <c:formatCode>General</c:formatCode>
                <c:ptCount val="2"/>
                <c:pt idx="0">
                  <c:v>52213643</c:v>
                </c:pt>
                <c:pt idx="1">
                  <c:v>72025593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89F-466F-BDC8-A0D447D39A6A}"/>
            </c:ext>
          </c:extLst>
        </c:ser>
        <c:ser>
          <c:idx val="18"/>
          <c:order val="18"/>
          <c:tx>
            <c:strRef>
              <c:f>四條畷市!$R$24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四條畷市!$S$24:$T$24</c:f>
              <c:numCache>
                <c:formatCode>General</c:formatCode>
                <c:ptCount val="2"/>
                <c:pt idx="0">
                  <c:v>132443565</c:v>
                </c:pt>
                <c:pt idx="1">
                  <c:v>351249791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89F-466F-BDC8-A0D447D39A6A}"/>
            </c:ext>
          </c:extLst>
        </c:ser>
        <c:ser>
          <c:idx val="19"/>
          <c:order val="19"/>
          <c:tx>
            <c:strRef>
              <c:f>四條畷市!$R$25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四條畷市!$S$25:$T$25</c:f>
              <c:numCache>
                <c:formatCode>General</c:formatCode>
                <c:ptCount val="2"/>
                <c:pt idx="0">
                  <c:v>17258898</c:v>
                </c:pt>
                <c:pt idx="1">
                  <c:v>24600198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89F-466F-BDC8-A0D447D39A6A}"/>
            </c:ext>
          </c:extLst>
        </c:ser>
        <c:ser>
          <c:idx val="20"/>
          <c:order val="20"/>
          <c:tx>
            <c:strRef>
              <c:f>四條畷市!$R$26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四條畷市!$S$26:$T$26</c:f>
              <c:numCache>
                <c:formatCode>General</c:formatCode>
                <c:ptCount val="2"/>
                <c:pt idx="0">
                  <c:v>105037682</c:v>
                </c:pt>
                <c:pt idx="1">
                  <c:v>109967922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89F-466F-BDC8-A0D447D39A6A}"/>
            </c:ext>
          </c:extLst>
        </c:ser>
        <c:ser>
          <c:idx val="21"/>
          <c:order val="21"/>
          <c:tx>
            <c:strRef>
              <c:f>四條畷市!$R$27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四條畷市!$S$27:$T$27</c:f>
              <c:numCache>
                <c:formatCode>General</c:formatCode>
                <c:ptCount val="2"/>
                <c:pt idx="0">
                  <c:v>495172</c:v>
                </c:pt>
                <c:pt idx="1">
                  <c:v>274012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89F-466F-BDC8-A0D447D39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5635456"/>
        <c:axId val="456591616"/>
      </c:barChart>
      <c:catAx>
        <c:axId val="53563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1616"/>
        <c:crosses val="autoZero"/>
        <c:auto val="1"/>
        <c:lblAlgn val="ctr"/>
        <c:lblOffset val="100"/>
        <c:noMultiLvlLbl val="0"/>
      </c:catAx>
      <c:valAx>
        <c:axId val="456591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5635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交野市!$S$6:$T$6</c:f>
              <c:numCache>
                <c:formatCode>General</c:formatCode>
                <c:ptCount val="2"/>
                <c:pt idx="0">
                  <c:v>75594736</c:v>
                </c:pt>
                <c:pt idx="1">
                  <c:v>94722375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8-4A2C-B51A-A8487D5E5415}"/>
            </c:ext>
          </c:extLst>
        </c:ser>
        <c:ser>
          <c:idx val="1"/>
          <c:order val="1"/>
          <c:tx>
            <c:strRef>
              <c:f>交野市!$R$7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交野市!$S$7:$T$7</c:f>
              <c:numCache>
                <c:formatCode>General</c:formatCode>
                <c:ptCount val="2"/>
                <c:pt idx="0">
                  <c:v>1023588492</c:v>
                </c:pt>
                <c:pt idx="1">
                  <c:v>573051906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C8-4A2C-B51A-A8487D5E5415}"/>
            </c:ext>
          </c:extLst>
        </c:ser>
        <c:ser>
          <c:idx val="2"/>
          <c:order val="2"/>
          <c:tx>
            <c:strRef>
              <c:f>交野市!$R$8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交野市!$S$8:$T$8</c:f>
              <c:numCache>
                <c:formatCode>General</c:formatCode>
                <c:ptCount val="2"/>
                <c:pt idx="0">
                  <c:v>53724373</c:v>
                </c:pt>
                <c:pt idx="1">
                  <c:v>41907702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C8-4A2C-B51A-A8487D5E5415}"/>
            </c:ext>
          </c:extLst>
        </c:ser>
        <c:ser>
          <c:idx val="3"/>
          <c:order val="3"/>
          <c:tx>
            <c:strRef>
              <c:f>交野市!$R$9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交野市!$S$9:$T$9</c:f>
              <c:numCache>
                <c:formatCode>General</c:formatCode>
                <c:ptCount val="2"/>
                <c:pt idx="0">
                  <c:v>332698234</c:v>
                </c:pt>
                <c:pt idx="1">
                  <c:v>365215447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C8-4A2C-B51A-A8487D5E5415}"/>
            </c:ext>
          </c:extLst>
        </c:ser>
        <c:ser>
          <c:idx val="4"/>
          <c:order val="4"/>
          <c:tx>
            <c:strRef>
              <c:f>交野市!$R$10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C8-4A2C-B51A-A8487D5E54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交野市!$S$10:$T$10</c:f>
              <c:numCache>
                <c:formatCode>General</c:formatCode>
                <c:ptCount val="2"/>
                <c:pt idx="0">
                  <c:v>61671998</c:v>
                </c:pt>
                <c:pt idx="1">
                  <c:v>126000160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C8-4A2C-B51A-A8487D5E5415}"/>
            </c:ext>
          </c:extLst>
        </c:ser>
        <c:ser>
          <c:idx val="5"/>
          <c:order val="5"/>
          <c:tx>
            <c:strRef>
              <c:f>交野市!$R$11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交野市!$S$11:$T$11</c:f>
              <c:numCache>
                <c:formatCode>General</c:formatCode>
                <c:ptCount val="2"/>
                <c:pt idx="0">
                  <c:v>191103378</c:v>
                </c:pt>
                <c:pt idx="1">
                  <c:v>337309261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C8-4A2C-B51A-A8487D5E5415}"/>
            </c:ext>
          </c:extLst>
        </c:ser>
        <c:ser>
          <c:idx val="6"/>
          <c:order val="6"/>
          <c:tx>
            <c:strRef>
              <c:f>交野市!$R$12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交野市!$S$12:$T$12</c:f>
              <c:numCache>
                <c:formatCode>General</c:formatCode>
                <c:ptCount val="2"/>
                <c:pt idx="0">
                  <c:v>193804745</c:v>
                </c:pt>
                <c:pt idx="1">
                  <c:v>260418366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C8-4A2C-B51A-A8487D5E5415}"/>
            </c:ext>
          </c:extLst>
        </c:ser>
        <c:ser>
          <c:idx val="7"/>
          <c:order val="7"/>
          <c:tx>
            <c:strRef>
              <c:f>交野市!$R$13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交野市!$S$13:$T$13</c:f>
              <c:numCache>
                <c:formatCode>General</c:formatCode>
                <c:ptCount val="2"/>
                <c:pt idx="0">
                  <c:v>13873593</c:v>
                </c:pt>
                <c:pt idx="1">
                  <c:v>19876353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C8-4A2C-B51A-A8487D5E5415}"/>
            </c:ext>
          </c:extLst>
        </c:ser>
        <c:ser>
          <c:idx val="8"/>
          <c:order val="8"/>
          <c:tx>
            <c:strRef>
              <c:f>交野市!$R$14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交野市!$S$14:$T$14</c:f>
              <c:numCache>
                <c:formatCode>General</c:formatCode>
                <c:ptCount val="2"/>
                <c:pt idx="0">
                  <c:v>839923451</c:v>
                </c:pt>
                <c:pt idx="1">
                  <c:v>1016474072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C8-4A2C-B51A-A8487D5E5415}"/>
            </c:ext>
          </c:extLst>
        </c:ser>
        <c:ser>
          <c:idx val="9"/>
          <c:order val="9"/>
          <c:tx>
            <c:strRef>
              <c:f>交野市!$R$15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交野市!$S$15:$T$15</c:f>
              <c:numCache>
                <c:formatCode>General</c:formatCode>
                <c:ptCount val="2"/>
                <c:pt idx="0">
                  <c:v>413202748</c:v>
                </c:pt>
                <c:pt idx="1">
                  <c:v>380663469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C8-4A2C-B51A-A8487D5E5415}"/>
            </c:ext>
          </c:extLst>
        </c:ser>
        <c:ser>
          <c:idx val="10"/>
          <c:order val="10"/>
          <c:tx>
            <c:strRef>
              <c:f>交野市!$R$16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交野市!$S$16:$T$16</c:f>
              <c:numCache>
                <c:formatCode>General</c:formatCode>
                <c:ptCount val="2"/>
                <c:pt idx="0">
                  <c:v>374675824</c:v>
                </c:pt>
                <c:pt idx="1">
                  <c:v>437252640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C8-4A2C-B51A-A8487D5E5415}"/>
            </c:ext>
          </c:extLst>
        </c:ser>
        <c:ser>
          <c:idx val="11"/>
          <c:order val="11"/>
          <c:tx>
            <c:strRef>
              <c:f>交野市!$R$17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交野市!$S$17:$T$17</c:f>
              <c:numCache>
                <c:formatCode>General</c:formatCode>
                <c:ptCount val="2"/>
                <c:pt idx="0">
                  <c:v>92837141</c:v>
                </c:pt>
                <c:pt idx="1">
                  <c:v>122919528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C8-4A2C-B51A-A8487D5E5415}"/>
            </c:ext>
          </c:extLst>
        </c:ser>
        <c:ser>
          <c:idx val="12"/>
          <c:order val="12"/>
          <c:tx>
            <c:strRef>
              <c:f>交野市!$R$18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交野市!$S$18:$T$18</c:f>
              <c:numCache>
                <c:formatCode>General</c:formatCode>
                <c:ptCount val="2"/>
                <c:pt idx="0">
                  <c:v>400432452</c:v>
                </c:pt>
                <c:pt idx="1">
                  <c:v>933266038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C8-4A2C-B51A-A8487D5E5415}"/>
            </c:ext>
          </c:extLst>
        </c:ser>
        <c:ser>
          <c:idx val="13"/>
          <c:order val="13"/>
          <c:tx>
            <c:strRef>
              <c:f>交野市!$R$19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交野市!$S$19:$T$19</c:f>
              <c:numCache>
                <c:formatCode>General</c:formatCode>
                <c:ptCount val="2"/>
                <c:pt idx="0">
                  <c:v>525515864</c:v>
                </c:pt>
                <c:pt idx="1">
                  <c:v>330681501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0C8-4A2C-B51A-A8487D5E5415}"/>
            </c:ext>
          </c:extLst>
        </c:ser>
        <c:ser>
          <c:idx val="14"/>
          <c:order val="14"/>
          <c:tx>
            <c:strRef>
              <c:f>交野市!$R$20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0C8-4A2C-B51A-A8487D5E5415}"/>
            </c:ext>
          </c:extLst>
        </c:ser>
        <c:ser>
          <c:idx val="15"/>
          <c:order val="15"/>
          <c:tx>
            <c:strRef>
              <c:f>交野市!$R$21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0C8-4A2C-B51A-A8487D5E5415}"/>
            </c:ext>
          </c:extLst>
        </c:ser>
        <c:ser>
          <c:idx val="16"/>
          <c:order val="16"/>
          <c:tx>
            <c:strRef>
              <c:f>交野市!$R$22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交野市!$S$22:$T$22</c:f>
              <c:numCache>
                <c:formatCode>General</c:formatCode>
                <c:ptCount val="2"/>
                <c:pt idx="0">
                  <c:v>1313827</c:v>
                </c:pt>
                <c:pt idx="1">
                  <c:v>1034745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0C8-4A2C-B51A-A8487D5E5415}"/>
            </c:ext>
          </c:extLst>
        </c:ser>
        <c:ser>
          <c:idx val="17"/>
          <c:order val="17"/>
          <c:tx>
            <c:strRef>
              <c:f>交野市!$R$23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交野市!$S$23:$T$23</c:f>
              <c:numCache>
                <c:formatCode>General</c:formatCode>
                <c:ptCount val="2"/>
                <c:pt idx="0">
                  <c:v>79849442</c:v>
                </c:pt>
                <c:pt idx="1">
                  <c:v>109464269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0C8-4A2C-B51A-A8487D5E5415}"/>
            </c:ext>
          </c:extLst>
        </c:ser>
        <c:ser>
          <c:idx val="18"/>
          <c:order val="18"/>
          <c:tx>
            <c:strRef>
              <c:f>交野市!$R$24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交野市!$S$24:$T$24</c:f>
              <c:numCache>
                <c:formatCode>General</c:formatCode>
                <c:ptCount val="2"/>
                <c:pt idx="0">
                  <c:v>250756931</c:v>
                </c:pt>
                <c:pt idx="1">
                  <c:v>498566182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0C8-4A2C-B51A-A8487D5E5415}"/>
            </c:ext>
          </c:extLst>
        </c:ser>
        <c:ser>
          <c:idx val="19"/>
          <c:order val="19"/>
          <c:tx>
            <c:strRef>
              <c:f>交野市!$R$25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交野市!$S$25:$T$25</c:f>
              <c:numCache>
                <c:formatCode>General</c:formatCode>
                <c:ptCount val="2"/>
                <c:pt idx="0">
                  <c:v>19214118</c:v>
                </c:pt>
                <c:pt idx="1">
                  <c:v>46706354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0C8-4A2C-B51A-A8487D5E5415}"/>
            </c:ext>
          </c:extLst>
        </c:ser>
        <c:ser>
          <c:idx val="20"/>
          <c:order val="20"/>
          <c:tx>
            <c:strRef>
              <c:f>交野市!$R$26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交野市!$S$26:$T$26</c:f>
              <c:numCache>
                <c:formatCode>General</c:formatCode>
                <c:ptCount val="2"/>
                <c:pt idx="0">
                  <c:v>121170217</c:v>
                </c:pt>
                <c:pt idx="1">
                  <c:v>114821553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0C8-4A2C-B51A-A8487D5E5415}"/>
            </c:ext>
          </c:extLst>
        </c:ser>
        <c:ser>
          <c:idx val="21"/>
          <c:order val="21"/>
          <c:tx>
            <c:strRef>
              <c:f>交野市!$R$27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交野市!$S$27:$T$27</c:f>
              <c:numCache>
                <c:formatCode>General</c:formatCode>
                <c:ptCount val="2"/>
                <c:pt idx="0">
                  <c:v>184606</c:v>
                </c:pt>
                <c:pt idx="1">
                  <c:v>100289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0C8-4A2C-B51A-A8487D5E5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45879552"/>
        <c:axId val="456594496"/>
      </c:barChart>
      <c:catAx>
        <c:axId val="54587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4496"/>
        <c:crosses val="autoZero"/>
        <c:auto val="1"/>
        <c:lblAlgn val="ctr"/>
        <c:lblOffset val="100"/>
        <c:noMultiLvlLbl val="0"/>
      </c:catAx>
      <c:valAx>
        <c:axId val="456594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5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大阪狭山市!$S$6:$T$6</c:f>
              <c:numCache>
                <c:formatCode>General</c:formatCode>
                <c:ptCount val="2"/>
                <c:pt idx="0">
                  <c:v>60984633</c:v>
                </c:pt>
                <c:pt idx="1">
                  <c:v>67684981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4-410F-B4F1-C7B3D8CA8635}"/>
            </c:ext>
          </c:extLst>
        </c:ser>
        <c:ser>
          <c:idx val="1"/>
          <c:order val="1"/>
          <c:tx>
            <c:strRef>
              <c:f>大阪狭山市!$R$7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大阪狭山市!$S$7:$T$7</c:f>
              <c:numCache>
                <c:formatCode>General</c:formatCode>
                <c:ptCount val="2"/>
                <c:pt idx="0">
                  <c:v>638437101</c:v>
                </c:pt>
                <c:pt idx="1">
                  <c:v>531976496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4-410F-B4F1-C7B3D8CA8635}"/>
            </c:ext>
          </c:extLst>
        </c:ser>
        <c:ser>
          <c:idx val="2"/>
          <c:order val="2"/>
          <c:tx>
            <c:strRef>
              <c:f>大阪狭山市!$R$8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大阪狭山市!$S$8:$T$8</c:f>
              <c:numCache>
                <c:formatCode>General</c:formatCode>
                <c:ptCount val="2"/>
                <c:pt idx="0">
                  <c:v>50027154</c:v>
                </c:pt>
                <c:pt idx="1">
                  <c:v>61787839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4-410F-B4F1-C7B3D8CA8635}"/>
            </c:ext>
          </c:extLst>
        </c:ser>
        <c:ser>
          <c:idx val="3"/>
          <c:order val="3"/>
          <c:tx>
            <c:strRef>
              <c:f>大阪狭山市!$R$9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大阪狭山市!$S$9:$T$9</c:f>
              <c:numCache>
                <c:formatCode>General</c:formatCode>
                <c:ptCount val="2"/>
                <c:pt idx="0">
                  <c:v>240871038</c:v>
                </c:pt>
                <c:pt idx="1">
                  <c:v>263111776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94-410F-B4F1-C7B3D8CA8635}"/>
            </c:ext>
          </c:extLst>
        </c:ser>
        <c:ser>
          <c:idx val="4"/>
          <c:order val="4"/>
          <c:tx>
            <c:strRef>
              <c:f>大阪狭山市!$R$10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大阪狭山市!$S$10:$T$10</c:f>
              <c:numCache>
                <c:formatCode>General</c:formatCode>
                <c:ptCount val="2"/>
                <c:pt idx="0">
                  <c:v>82464703</c:v>
                </c:pt>
                <c:pt idx="1">
                  <c:v>161554962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94-410F-B4F1-C7B3D8CA8635}"/>
            </c:ext>
          </c:extLst>
        </c:ser>
        <c:ser>
          <c:idx val="5"/>
          <c:order val="5"/>
          <c:tx>
            <c:strRef>
              <c:f>大阪狭山市!$R$11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大阪狭山市!$S$11:$T$11</c:f>
              <c:numCache>
                <c:formatCode>General</c:formatCode>
                <c:ptCount val="2"/>
                <c:pt idx="0">
                  <c:v>136966885</c:v>
                </c:pt>
                <c:pt idx="1">
                  <c:v>322234581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94-410F-B4F1-C7B3D8CA8635}"/>
            </c:ext>
          </c:extLst>
        </c:ser>
        <c:ser>
          <c:idx val="6"/>
          <c:order val="6"/>
          <c:tx>
            <c:strRef>
              <c:f>大阪狭山市!$R$12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大阪狭山市!$S$12:$T$12</c:f>
              <c:numCache>
                <c:formatCode>General</c:formatCode>
                <c:ptCount val="2"/>
                <c:pt idx="0">
                  <c:v>140945501</c:v>
                </c:pt>
                <c:pt idx="1">
                  <c:v>195428594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94-410F-B4F1-C7B3D8CA8635}"/>
            </c:ext>
          </c:extLst>
        </c:ser>
        <c:ser>
          <c:idx val="7"/>
          <c:order val="7"/>
          <c:tx>
            <c:strRef>
              <c:f>大阪狭山市!$R$13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大阪狭山市!$S$13:$T$13</c:f>
              <c:numCache>
                <c:formatCode>General</c:formatCode>
                <c:ptCount val="2"/>
                <c:pt idx="0">
                  <c:v>7386559</c:v>
                </c:pt>
                <c:pt idx="1">
                  <c:v>19513926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094-410F-B4F1-C7B3D8CA8635}"/>
            </c:ext>
          </c:extLst>
        </c:ser>
        <c:ser>
          <c:idx val="8"/>
          <c:order val="8"/>
          <c:tx>
            <c:strRef>
              <c:f>大阪狭山市!$R$14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大阪狭山市!$S$14:$T$14</c:f>
              <c:numCache>
                <c:formatCode>General</c:formatCode>
                <c:ptCount val="2"/>
                <c:pt idx="0">
                  <c:v>712656340</c:v>
                </c:pt>
                <c:pt idx="1">
                  <c:v>888613207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094-410F-B4F1-C7B3D8CA8635}"/>
            </c:ext>
          </c:extLst>
        </c:ser>
        <c:ser>
          <c:idx val="9"/>
          <c:order val="9"/>
          <c:tx>
            <c:strRef>
              <c:f>大阪狭山市!$R$15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大阪狭山市!$S$15:$T$15</c:f>
              <c:numCache>
                <c:formatCode>General</c:formatCode>
                <c:ptCount val="2"/>
                <c:pt idx="0">
                  <c:v>321582152</c:v>
                </c:pt>
                <c:pt idx="1">
                  <c:v>279117003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094-410F-B4F1-C7B3D8CA8635}"/>
            </c:ext>
          </c:extLst>
        </c:ser>
        <c:ser>
          <c:idx val="10"/>
          <c:order val="10"/>
          <c:tx>
            <c:strRef>
              <c:f>大阪狭山市!$R$16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大阪狭山市!$S$16:$T$16</c:f>
              <c:numCache>
                <c:formatCode>General</c:formatCode>
                <c:ptCount val="2"/>
                <c:pt idx="0">
                  <c:v>269563406</c:v>
                </c:pt>
                <c:pt idx="1">
                  <c:v>343189842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094-410F-B4F1-C7B3D8CA8635}"/>
            </c:ext>
          </c:extLst>
        </c:ser>
        <c:ser>
          <c:idx val="11"/>
          <c:order val="11"/>
          <c:tx>
            <c:strRef>
              <c:f>大阪狭山市!$R$17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大阪狭山市!$S$17:$T$17</c:f>
              <c:numCache>
                <c:formatCode>General</c:formatCode>
                <c:ptCount val="2"/>
                <c:pt idx="0">
                  <c:v>56338301</c:v>
                </c:pt>
                <c:pt idx="1">
                  <c:v>80692103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094-410F-B4F1-C7B3D8CA8635}"/>
            </c:ext>
          </c:extLst>
        </c:ser>
        <c:ser>
          <c:idx val="12"/>
          <c:order val="12"/>
          <c:tx>
            <c:strRef>
              <c:f>大阪狭山市!$R$18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94-410F-B4F1-C7B3D8CA8635}"/>
                </c:ext>
              </c:extLst>
            </c:dLbl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大阪狭山市!$S$18:$T$18</c:f>
              <c:numCache>
                <c:formatCode>General</c:formatCode>
                <c:ptCount val="2"/>
                <c:pt idx="0">
                  <c:v>256514480</c:v>
                </c:pt>
                <c:pt idx="1">
                  <c:v>774492777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094-410F-B4F1-C7B3D8CA8635}"/>
            </c:ext>
          </c:extLst>
        </c:ser>
        <c:ser>
          <c:idx val="13"/>
          <c:order val="13"/>
          <c:tx>
            <c:strRef>
              <c:f>大阪狭山市!$R$19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大阪狭山市!$S$19:$T$19</c:f>
              <c:numCache>
                <c:formatCode>General</c:formatCode>
                <c:ptCount val="2"/>
                <c:pt idx="0">
                  <c:v>345145817</c:v>
                </c:pt>
                <c:pt idx="1">
                  <c:v>246791717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094-410F-B4F1-C7B3D8CA8635}"/>
            </c:ext>
          </c:extLst>
        </c:ser>
        <c:ser>
          <c:idx val="14"/>
          <c:order val="14"/>
          <c:tx>
            <c:strRef>
              <c:f>大阪狭山市!$R$20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大阪狭山市!$S$20:$T$20</c:f>
              <c:numCache>
                <c:formatCode>General</c:formatCode>
                <c:ptCount val="2"/>
                <c:pt idx="0">
                  <c:v>609</c:v>
                </c:pt>
                <c:pt idx="1">
                  <c:v>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094-410F-B4F1-C7B3D8CA8635}"/>
            </c:ext>
          </c:extLst>
        </c:ser>
        <c:ser>
          <c:idx val="15"/>
          <c:order val="15"/>
          <c:tx>
            <c:strRef>
              <c:f>大阪狭山市!$R$21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大阪狭山市!$S$21:$T$21</c:f>
              <c:numCache>
                <c:formatCode>General</c:formatCode>
                <c:ptCount val="2"/>
                <c:pt idx="0">
                  <c:v>1003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094-410F-B4F1-C7B3D8CA8635}"/>
            </c:ext>
          </c:extLst>
        </c:ser>
        <c:ser>
          <c:idx val="16"/>
          <c:order val="16"/>
          <c:tx>
            <c:strRef>
              <c:f>大阪狭山市!$R$22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大阪狭山市!$S$22:$T$22</c:f>
              <c:numCache>
                <c:formatCode>General</c:formatCode>
                <c:ptCount val="2"/>
                <c:pt idx="0">
                  <c:v>3038483</c:v>
                </c:pt>
                <c:pt idx="1">
                  <c:v>1448303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094-410F-B4F1-C7B3D8CA8635}"/>
            </c:ext>
          </c:extLst>
        </c:ser>
        <c:ser>
          <c:idx val="17"/>
          <c:order val="17"/>
          <c:tx>
            <c:strRef>
              <c:f>大阪狭山市!$R$23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大阪狭山市!$S$23:$T$23</c:f>
              <c:numCache>
                <c:formatCode>General</c:formatCode>
                <c:ptCount val="2"/>
                <c:pt idx="0">
                  <c:v>72156434</c:v>
                </c:pt>
                <c:pt idx="1">
                  <c:v>141570764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094-410F-B4F1-C7B3D8CA8635}"/>
            </c:ext>
          </c:extLst>
        </c:ser>
        <c:ser>
          <c:idx val="18"/>
          <c:order val="18"/>
          <c:tx>
            <c:strRef>
              <c:f>大阪狭山市!$R$24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大阪狭山市!$S$24:$T$24</c:f>
              <c:numCache>
                <c:formatCode>General</c:formatCode>
                <c:ptCount val="2"/>
                <c:pt idx="0">
                  <c:v>160834526</c:v>
                </c:pt>
                <c:pt idx="1">
                  <c:v>341473231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094-410F-B4F1-C7B3D8CA8635}"/>
            </c:ext>
          </c:extLst>
        </c:ser>
        <c:ser>
          <c:idx val="19"/>
          <c:order val="19"/>
          <c:tx>
            <c:strRef>
              <c:f>大阪狭山市!$R$25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大阪狭山市!$S$25:$T$25</c:f>
              <c:numCache>
                <c:formatCode>General</c:formatCode>
                <c:ptCount val="2"/>
                <c:pt idx="0">
                  <c:v>16401403</c:v>
                </c:pt>
                <c:pt idx="1">
                  <c:v>45228243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094-410F-B4F1-C7B3D8CA8635}"/>
            </c:ext>
          </c:extLst>
        </c:ser>
        <c:ser>
          <c:idx val="20"/>
          <c:order val="20"/>
          <c:tx>
            <c:strRef>
              <c:f>大阪狭山市!$R$26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大阪狭山市!$S$26:$T$26</c:f>
              <c:numCache>
                <c:formatCode>General</c:formatCode>
                <c:ptCount val="2"/>
                <c:pt idx="0">
                  <c:v>85211376</c:v>
                </c:pt>
                <c:pt idx="1">
                  <c:v>125512283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094-410F-B4F1-C7B3D8CA8635}"/>
            </c:ext>
          </c:extLst>
        </c:ser>
        <c:ser>
          <c:idx val="21"/>
          <c:order val="21"/>
          <c:tx>
            <c:strRef>
              <c:f>大阪狭山市!$R$27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大阪狭山市!$S$27:$T$27</c:f>
              <c:numCache>
                <c:formatCode>General</c:formatCode>
                <c:ptCount val="2"/>
                <c:pt idx="0">
                  <c:v>2854276</c:v>
                </c:pt>
                <c:pt idx="1">
                  <c:v>338305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094-410F-B4F1-C7B3D8CA8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2032"/>
        <c:axId val="457990144"/>
      </c:barChart>
      <c:catAx>
        <c:axId val="556332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0144"/>
        <c:crosses val="autoZero"/>
        <c:auto val="1"/>
        <c:lblAlgn val="ctr"/>
        <c:lblOffset val="100"/>
        <c:noMultiLvlLbl val="0"/>
      </c:catAx>
      <c:valAx>
        <c:axId val="457990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20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阪南市!$S$6:$T$6</c:f>
              <c:numCache>
                <c:formatCode>General</c:formatCode>
                <c:ptCount val="2"/>
                <c:pt idx="0">
                  <c:v>56421656</c:v>
                </c:pt>
                <c:pt idx="1">
                  <c:v>66924277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A-47DC-95F7-828D3EA234DA}"/>
            </c:ext>
          </c:extLst>
        </c:ser>
        <c:ser>
          <c:idx val="1"/>
          <c:order val="1"/>
          <c:tx>
            <c:strRef>
              <c:f>阪南市!$R$7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阪南市!$S$7:$T$7</c:f>
              <c:numCache>
                <c:formatCode>General</c:formatCode>
                <c:ptCount val="2"/>
                <c:pt idx="0">
                  <c:v>750800868</c:v>
                </c:pt>
                <c:pt idx="1">
                  <c:v>436119002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1A-47DC-95F7-828D3EA234DA}"/>
            </c:ext>
          </c:extLst>
        </c:ser>
        <c:ser>
          <c:idx val="2"/>
          <c:order val="2"/>
          <c:tx>
            <c:strRef>
              <c:f>阪南市!$R$8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阪南市!$S$8:$T$8</c:f>
              <c:numCache>
                <c:formatCode>General</c:formatCode>
                <c:ptCount val="2"/>
                <c:pt idx="0">
                  <c:v>42430935</c:v>
                </c:pt>
                <c:pt idx="1">
                  <c:v>70171981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1A-47DC-95F7-828D3EA234DA}"/>
            </c:ext>
          </c:extLst>
        </c:ser>
        <c:ser>
          <c:idx val="3"/>
          <c:order val="3"/>
          <c:tx>
            <c:strRef>
              <c:f>阪南市!$R$9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阪南市!$S$9:$T$9</c:f>
              <c:numCache>
                <c:formatCode>General</c:formatCode>
                <c:ptCount val="2"/>
                <c:pt idx="0">
                  <c:v>274498300</c:v>
                </c:pt>
                <c:pt idx="1">
                  <c:v>297932273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1A-47DC-95F7-828D3EA234DA}"/>
            </c:ext>
          </c:extLst>
        </c:ser>
        <c:ser>
          <c:idx val="4"/>
          <c:order val="4"/>
          <c:tx>
            <c:strRef>
              <c:f>阪南市!$R$10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阪南市!$S$10:$T$10</c:f>
              <c:numCache>
                <c:formatCode>General</c:formatCode>
                <c:ptCount val="2"/>
                <c:pt idx="0">
                  <c:v>100261746</c:v>
                </c:pt>
                <c:pt idx="1">
                  <c:v>197283273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1A-47DC-95F7-828D3EA234DA}"/>
            </c:ext>
          </c:extLst>
        </c:ser>
        <c:ser>
          <c:idx val="5"/>
          <c:order val="5"/>
          <c:tx>
            <c:strRef>
              <c:f>阪南市!$R$11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阪南市!$S$11:$T$11</c:f>
              <c:numCache>
                <c:formatCode>General</c:formatCode>
                <c:ptCount val="2"/>
                <c:pt idx="0">
                  <c:v>225165711</c:v>
                </c:pt>
                <c:pt idx="1">
                  <c:v>329989327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1A-47DC-95F7-828D3EA234DA}"/>
            </c:ext>
          </c:extLst>
        </c:ser>
        <c:ser>
          <c:idx val="6"/>
          <c:order val="6"/>
          <c:tx>
            <c:strRef>
              <c:f>阪南市!$R$12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阪南市!$S$12:$T$12</c:f>
              <c:numCache>
                <c:formatCode>General</c:formatCode>
                <c:ptCount val="2"/>
                <c:pt idx="0">
                  <c:v>151001543</c:v>
                </c:pt>
                <c:pt idx="1">
                  <c:v>183275787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1A-47DC-95F7-828D3EA234DA}"/>
            </c:ext>
          </c:extLst>
        </c:ser>
        <c:ser>
          <c:idx val="7"/>
          <c:order val="7"/>
          <c:tx>
            <c:strRef>
              <c:f>阪南市!$R$13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阪南市!$S$13:$T$13</c:f>
              <c:numCache>
                <c:formatCode>General</c:formatCode>
                <c:ptCount val="2"/>
                <c:pt idx="0">
                  <c:v>15193813</c:v>
                </c:pt>
                <c:pt idx="1">
                  <c:v>21990228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1A-47DC-95F7-828D3EA234DA}"/>
            </c:ext>
          </c:extLst>
        </c:ser>
        <c:ser>
          <c:idx val="8"/>
          <c:order val="8"/>
          <c:tx>
            <c:strRef>
              <c:f>阪南市!$R$14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阪南市!$S$14:$T$14</c:f>
              <c:numCache>
                <c:formatCode>General</c:formatCode>
                <c:ptCount val="2"/>
                <c:pt idx="0">
                  <c:v>848818321</c:v>
                </c:pt>
                <c:pt idx="1">
                  <c:v>814935133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1A-47DC-95F7-828D3EA234DA}"/>
            </c:ext>
          </c:extLst>
        </c:ser>
        <c:ser>
          <c:idx val="9"/>
          <c:order val="9"/>
          <c:tx>
            <c:strRef>
              <c:f>阪南市!$R$15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阪南市!$S$15:$T$15</c:f>
              <c:numCache>
                <c:formatCode>General</c:formatCode>
                <c:ptCount val="2"/>
                <c:pt idx="0">
                  <c:v>303870273</c:v>
                </c:pt>
                <c:pt idx="1">
                  <c:v>264314291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1A-47DC-95F7-828D3EA234DA}"/>
            </c:ext>
          </c:extLst>
        </c:ser>
        <c:ser>
          <c:idx val="10"/>
          <c:order val="10"/>
          <c:tx>
            <c:strRef>
              <c:f>阪南市!$R$16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阪南市!$S$16:$T$16</c:f>
              <c:numCache>
                <c:formatCode>General</c:formatCode>
                <c:ptCount val="2"/>
                <c:pt idx="0">
                  <c:v>295185959</c:v>
                </c:pt>
                <c:pt idx="1">
                  <c:v>350805460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1A-47DC-95F7-828D3EA234DA}"/>
            </c:ext>
          </c:extLst>
        </c:ser>
        <c:ser>
          <c:idx val="11"/>
          <c:order val="11"/>
          <c:tx>
            <c:strRef>
              <c:f>阪南市!$R$17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阪南市!$S$17:$T$17</c:f>
              <c:numCache>
                <c:formatCode>General</c:formatCode>
                <c:ptCount val="2"/>
                <c:pt idx="0">
                  <c:v>59421568</c:v>
                </c:pt>
                <c:pt idx="1">
                  <c:v>89937231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E1A-47DC-95F7-828D3EA234DA}"/>
            </c:ext>
          </c:extLst>
        </c:ser>
        <c:ser>
          <c:idx val="12"/>
          <c:order val="12"/>
          <c:tx>
            <c:strRef>
              <c:f>阪南市!$R$18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阪南市!$S$18:$T$18</c:f>
              <c:numCache>
                <c:formatCode>General</c:formatCode>
                <c:ptCount val="2"/>
                <c:pt idx="0">
                  <c:v>371837423</c:v>
                </c:pt>
                <c:pt idx="1">
                  <c:v>929002707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E1A-47DC-95F7-828D3EA234DA}"/>
            </c:ext>
          </c:extLst>
        </c:ser>
        <c:ser>
          <c:idx val="13"/>
          <c:order val="13"/>
          <c:tx>
            <c:strRef>
              <c:f>阪南市!$R$19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阪南市!$S$19:$T$19</c:f>
              <c:numCache>
                <c:formatCode>General</c:formatCode>
                <c:ptCount val="2"/>
                <c:pt idx="0">
                  <c:v>439427803</c:v>
                </c:pt>
                <c:pt idx="1">
                  <c:v>260273926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E1A-47DC-95F7-828D3EA234DA}"/>
            </c:ext>
          </c:extLst>
        </c:ser>
        <c:ser>
          <c:idx val="14"/>
          <c:order val="14"/>
          <c:tx>
            <c:strRef>
              <c:f>阪南市!$R$20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E1A-47DC-95F7-828D3EA234DA}"/>
            </c:ext>
          </c:extLst>
        </c:ser>
        <c:ser>
          <c:idx val="15"/>
          <c:order val="15"/>
          <c:tx>
            <c:strRef>
              <c:f>阪南市!$R$21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E1A-47DC-95F7-828D3EA234DA}"/>
            </c:ext>
          </c:extLst>
        </c:ser>
        <c:ser>
          <c:idx val="16"/>
          <c:order val="16"/>
          <c:tx>
            <c:strRef>
              <c:f>阪南市!$R$22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阪南市!$S$22:$T$22</c:f>
              <c:numCache>
                <c:formatCode>General</c:formatCode>
                <c:ptCount val="2"/>
                <c:pt idx="0">
                  <c:v>502613</c:v>
                </c:pt>
                <c:pt idx="1">
                  <c:v>653733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E1A-47DC-95F7-828D3EA234DA}"/>
            </c:ext>
          </c:extLst>
        </c:ser>
        <c:ser>
          <c:idx val="17"/>
          <c:order val="17"/>
          <c:tx>
            <c:strRef>
              <c:f>阪南市!$R$23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阪南市!$S$23:$T$23</c:f>
              <c:numCache>
                <c:formatCode>General</c:formatCode>
                <c:ptCount val="2"/>
                <c:pt idx="0">
                  <c:v>53864572</c:v>
                </c:pt>
                <c:pt idx="1">
                  <c:v>80825290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E1A-47DC-95F7-828D3EA234DA}"/>
            </c:ext>
          </c:extLst>
        </c:ser>
        <c:ser>
          <c:idx val="18"/>
          <c:order val="18"/>
          <c:tx>
            <c:strRef>
              <c:f>阪南市!$R$24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阪南市!$S$24:$T$24</c:f>
              <c:numCache>
                <c:formatCode>General</c:formatCode>
                <c:ptCount val="2"/>
                <c:pt idx="0">
                  <c:v>184472381</c:v>
                </c:pt>
                <c:pt idx="1">
                  <c:v>372602198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E1A-47DC-95F7-828D3EA234DA}"/>
            </c:ext>
          </c:extLst>
        </c:ser>
        <c:ser>
          <c:idx val="19"/>
          <c:order val="19"/>
          <c:tx>
            <c:strRef>
              <c:f>阪南市!$R$25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阪南市!$S$25:$T$25</c:f>
              <c:numCache>
                <c:formatCode>General</c:formatCode>
                <c:ptCount val="2"/>
                <c:pt idx="0">
                  <c:v>19646649</c:v>
                </c:pt>
                <c:pt idx="1">
                  <c:v>44228860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E1A-47DC-95F7-828D3EA234DA}"/>
            </c:ext>
          </c:extLst>
        </c:ser>
        <c:ser>
          <c:idx val="20"/>
          <c:order val="20"/>
          <c:tx>
            <c:strRef>
              <c:f>阪南市!$R$26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阪南市!$S$26:$T$26</c:f>
              <c:numCache>
                <c:formatCode>General</c:formatCode>
                <c:ptCount val="2"/>
                <c:pt idx="0">
                  <c:v>100357550</c:v>
                </c:pt>
                <c:pt idx="1">
                  <c:v>123819048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E1A-47DC-95F7-828D3EA234DA}"/>
            </c:ext>
          </c:extLst>
        </c:ser>
        <c:ser>
          <c:idx val="21"/>
          <c:order val="21"/>
          <c:tx>
            <c:strRef>
              <c:f>阪南市!$R$27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阪南市!$S$27:$T$27</c:f>
              <c:numCache>
                <c:formatCode>General</c:formatCode>
                <c:ptCount val="2"/>
                <c:pt idx="0">
                  <c:v>93806</c:v>
                </c:pt>
                <c:pt idx="1">
                  <c:v>367782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E1A-47DC-95F7-828D3EA2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4592"/>
        <c:axId val="457993600"/>
      </c:barChart>
      <c:catAx>
        <c:axId val="55633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3600"/>
        <c:crosses val="autoZero"/>
        <c:auto val="1"/>
        <c:lblAlgn val="ctr"/>
        <c:lblOffset val="100"/>
        <c:noMultiLvlLbl val="0"/>
      </c:catAx>
      <c:valAx>
        <c:axId val="457993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島本町!$S$6:$T$6</c:f>
              <c:numCache>
                <c:formatCode>General</c:formatCode>
                <c:ptCount val="2"/>
                <c:pt idx="0">
                  <c:v>28037700</c:v>
                </c:pt>
                <c:pt idx="1">
                  <c:v>38212157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2D-44B6-B3C9-88C18B24401E}"/>
            </c:ext>
          </c:extLst>
        </c:ser>
        <c:ser>
          <c:idx val="1"/>
          <c:order val="1"/>
          <c:tx>
            <c:strRef>
              <c:f>島本町!$R$7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島本町!$S$7:$T$7</c:f>
              <c:numCache>
                <c:formatCode>General</c:formatCode>
                <c:ptCount val="2"/>
                <c:pt idx="0">
                  <c:v>381135402</c:v>
                </c:pt>
                <c:pt idx="1">
                  <c:v>298098577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2D-44B6-B3C9-88C18B24401E}"/>
            </c:ext>
          </c:extLst>
        </c:ser>
        <c:ser>
          <c:idx val="2"/>
          <c:order val="2"/>
          <c:tx>
            <c:strRef>
              <c:f>島本町!$R$8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島本町!$S$8:$T$8</c:f>
              <c:numCache>
                <c:formatCode>General</c:formatCode>
                <c:ptCount val="2"/>
                <c:pt idx="0">
                  <c:v>37982633</c:v>
                </c:pt>
                <c:pt idx="1">
                  <c:v>15341123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2D-44B6-B3C9-88C18B24401E}"/>
            </c:ext>
          </c:extLst>
        </c:ser>
        <c:ser>
          <c:idx val="3"/>
          <c:order val="3"/>
          <c:tx>
            <c:strRef>
              <c:f>島本町!$R$9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島本町!$S$9:$T$9</c:f>
              <c:numCache>
                <c:formatCode>General</c:formatCode>
                <c:ptCount val="2"/>
                <c:pt idx="0">
                  <c:v>120991668</c:v>
                </c:pt>
                <c:pt idx="1">
                  <c:v>128534339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2D-44B6-B3C9-88C18B24401E}"/>
            </c:ext>
          </c:extLst>
        </c:ser>
        <c:ser>
          <c:idx val="4"/>
          <c:order val="4"/>
          <c:tx>
            <c:strRef>
              <c:f>島本町!$R$10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島本町!$S$10:$T$10</c:f>
              <c:numCache>
                <c:formatCode>General</c:formatCode>
                <c:ptCount val="2"/>
                <c:pt idx="0">
                  <c:v>41364142</c:v>
                </c:pt>
                <c:pt idx="1">
                  <c:v>86778652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2D-44B6-B3C9-88C18B24401E}"/>
            </c:ext>
          </c:extLst>
        </c:ser>
        <c:ser>
          <c:idx val="5"/>
          <c:order val="5"/>
          <c:tx>
            <c:strRef>
              <c:f>島本町!$R$11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島本町!$S$11:$T$11</c:f>
              <c:numCache>
                <c:formatCode>General</c:formatCode>
                <c:ptCount val="2"/>
                <c:pt idx="0">
                  <c:v>100429389</c:v>
                </c:pt>
                <c:pt idx="1">
                  <c:v>175928787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2D-44B6-B3C9-88C18B24401E}"/>
            </c:ext>
          </c:extLst>
        </c:ser>
        <c:ser>
          <c:idx val="6"/>
          <c:order val="6"/>
          <c:tx>
            <c:strRef>
              <c:f>島本町!$R$12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島本町!$S$12:$T$12</c:f>
              <c:numCache>
                <c:formatCode>General</c:formatCode>
                <c:ptCount val="2"/>
                <c:pt idx="0">
                  <c:v>73245224</c:v>
                </c:pt>
                <c:pt idx="1">
                  <c:v>97044931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2D-44B6-B3C9-88C18B24401E}"/>
            </c:ext>
          </c:extLst>
        </c:ser>
        <c:ser>
          <c:idx val="7"/>
          <c:order val="7"/>
          <c:tx>
            <c:strRef>
              <c:f>島本町!$R$13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島本町!$S$13:$T$13</c:f>
              <c:numCache>
                <c:formatCode>General</c:formatCode>
                <c:ptCount val="2"/>
                <c:pt idx="0">
                  <c:v>4999649</c:v>
                </c:pt>
                <c:pt idx="1">
                  <c:v>9559073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2D-44B6-B3C9-88C18B24401E}"/>
            </c:ext>
          </c:extLst>
        </c:ser>
        <c:ser>
          <c:idx val="8"/>
          <c:order val="8"/>
          <c:tx>
            <c:strRef>
              <c:f>島本町!$R$14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島本町!$S$14:$T$14</c:f>
              <c:numCache>
                <c:formatCode>General</c:formatCode>
                <c:ptCount val="2"/>
                <c:pt idx="0">
                  <c:v>356121382</c:v>
                </c:pt>
                <c:pt idx="1">
                  <c:v>461894029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2D-44B6-B3C9-88C18B24401E}"/>
            </c:ext>
          </c:extLst>
        </c:ser>
        <c:ser>
          <c:idx val="9"/>
          <c:order val="9"/>
          <c:tx>
            <c:strRef>
              <c:f>島本町!$R$15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島本町!$S$15:$T$15</c:f>
              <c:numCache>
                <c:formatCode>General</c:formatCode>
                <c:ptCount val="2"/>
                <c:pt idx="0">
                  <c:v>147025388</c:v>
                </c:pt>
                <c:pt idx="1">
                  <c:v>148757951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2D-44B6-B3C9-88C18B24401E}"/>
            </c:ext>
          </c:extLst>
        </c:ser>
        <c:ser>
          <c:idx val="10"/>
          <c:order val="10"/>
          <c:tx>
            <c:strRef>
              <c:f>島本町!$R$16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島本町!$S$16:$T$16</c:f>
              <c:numCache>
                <c:formatCode>General</c:formatCode>
                <c:ptCount val="2"/>
                <c:pt idx="0">
                  <c:v>148660861</c:v>
                </c:pt>
                <c:pt idx="1">
                  <c:v>176688137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2D-44B6-B3C9-88C18B24401E}"/>
            </c:ext>
          </c:extLst>
        </c:ser>
        <c:ser>
          <c:idx val="11"/>
          <c:order val="11"/>
          <c:tx>
            <c:strRef>
              <c:f>島本町!$R$17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島本町!$S$17:$T$17</c:f>
              <c:numCache>
                <c:formatCode>General</c:formatCode>
                <c:ptCount val="2"/>
                <c:pt idx="0">
                  <c:v>31669311</c:v>
                </c:pt>
                <c:pt idx="1">
                  <c:v>33869769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A2D-44B6-B3C9-88C18B24401E}"/>
            </c:ext>
          </c:extLst>
        </c:ser>
        <c:ser>
          <c:idx val="12"/>
          <c:order val="12"/>
          <c:tx>
            <c:strRef>
              <c:f>島本町!$R$18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島本町!$S$18:$T$18</c:f>
              <c:numCache>
                <c:formatCode>General</c:formatCode>
                <c:ptCount val="2"/>
                <c:pt idx="0">
                  <c:v>171979194</c:v>
                </c:pt>
                <c:pt idx="1">
                  <c:v>463337687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2D-44B6-B3C9-88C18B24401E}"/>
            </c:ext>
          </c:extLst>
        </c:ser>
        <c:ser>
          <c:idx val="13"/>
          <c:order val="13"/>
          <c:tx>
            <c:strRef>
              <c:f>島本町!$R$19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島本町!$S$19:$T$19</c:f>
              <c:numCache>
                <c:formatCode>General</c:formatCode>
                <c:ptCount val="2"/>
                <c:pt idx="0">
                  <c:v>186430503</c:v>
                </c:pt>
                <c:pt idx="1">
                  <c:v>140073231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2D-44B6-B3C9-88C18B24401E}"/>
            </c:ext>
          </c:extLst>
        </c:ser>
        <c:ser>
          <c:idx val="14"/>
          <c:order val="14"/>
          <c:tx>
            <c:strRef>
              <c:f>島本町!$R$20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A2D-44B6-B3C9-88C18B24401E}"/>
            </c:ext>
          </c:extLst>
        </c:ser>
        <c:ser>
          <c:idx val="15"/>
          <c:order val="15"/>
          <c:tx>
            <c:strRef>
              <c:f>島本町!$R$21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2D-44B6-B3C9-88C18B24401E}"/>
            </c:ext>
          </c:extLst>
        </c:ser>
        <c:ser>
          <c:idx val="16"/>
          <c:order val="16"/>
          <c:tx>
            <c:strRef>
              <c:f>島本町!$R$22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島本町!$S$22:$T$22</c:f>
              <c:numCache>
                <c:formatCode>General</c:formatCode>
                <c:ptCount val="2"/>
                <c:pt idx="0">
                  <c:v>160217</c:v>
                </c:pt>
                <c:pt idx="1">
                  <c:v>1856015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A2D-44B6-B3C9-88C18B24401E}"/>
            </c:ext>
          </c:extLst>
        </c:ser>
        <c:ser>
          <c:idx val="17"/>
          <c:order val="17"/>
          <c:tx>
            <c:strRef>
              <c:f>島本町!$R$23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島本町!$S$23:$T$23</c:f>
              <c:numCache>
                <c:formatCode>General</c:formatCode>
                <c:ptCount val="2"/>
                <c:pt idx="0">
                  <c:v>36818709</c:v>
                </c:pt>
                <c:pt idx="1">
                  <c:v>47478401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A2D-44B6-B3C9-88C18B24401E}"/>
            </c:ext>
          </c:extLst>
        </c:ser>
        <c:ser>
          <c:idx val="18"/>
          <c:order val="18"/>
          <c:tx>
            <c:strRef>
              <c:f>島本町!$R$24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島本町!$S$24:$T$24</c:f>
              <c:numCache>
                <c:formatCode>General</c:formatCode>
                <c:ptCount val="2"/>
                <c:pt idx="0">
                  <c:v>94181582</c:v>
                </c:pt>
                <c:pt idx="1">
                  <c:v>219773595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A2D-44B6-B3C9-88C18B24401E}"/>
            </c:ext>
          </c:extLst>
        </c:ser>
        <c:ser>
          <c:idx val="19"/>
          <c:order val="19"/>
          <c:tx>
            <c:strRef>
              <c:f>島本町!$R$25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島本町!$S$25:$T$25</c:f>
              <c:numCache>
                <c:formatCode>General</c:formatCode>
                <c:ptCount val="2"/>
                <c:pt idx="0">
                  <c:v>13286402</c:v>
                </c:pt>
                <c:pt idx="1">
                  <c:v>12058536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A2D-44B6-B3C9-88C18B24401E}"/>
            </c:ext>
          </c:extLst>
        </c:ser>
        <c:ser>
          <c:idx val="20"/>
          <c:order val="20"/>
          <c:tx>
            <c:strRef>
              <c:f>島本町!$R$26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島本町!$S$26:$T$26</c:f>
              <c:numCache>
                <c:formatCode>General</c:formatCode>
                <c:ptCount val="2"/>
                <c:pt idx="0">
                  <c:v>42606224</c:v>
                </c:pt>
                <c:pt idx="1">
                  <c:v>70909577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A2D-44B6-B3C9-88C18B24401E}"/>
            </c:ext>
          </c:extLst>
        </c:ser>
        <c:ser>
          <c:idx val="21"/>
          <c:order val="21"/>
          <c:tx>
            <c:strRef>
              <c:f>島本町!$R$27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島本町!$S$27:$T$27</c:f>
              <c:numCache>
                <c:formatCode>General</c:formatCode>
                <c:ptCount val="2"/>
                <c:pt idx="0">
                  <c:v>169200</c:v>
                </c:pt>
                <c:pt idx="1">
                  <c:v>123400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A2D-44B6-B3C9-88C18B244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8706944"/>
        <c:axId val="457995904"/>
      </c:barChart>
      <c:catAx>
        <c:axId val="57870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5904"/>
        <c:crosses val="autoZero"/>
        <c:auto val="1"/>
        <c:lblAlgn val="ctr"/>
        <c:lblOffset val="100"/>
        <c:noMultiLvlLbl val="0"/>
      </c:catAx>
      <c:valAx>
        <c:axId val="4579959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8706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豊能町!$S$6:$T$6</c:f>
              <c:numCache>
                <c:formatCode>General</c:formatCode>
                <c:ptCount val="2"/>
                <c:pt idx="0">
                  <c:v>35572803</c:v>
                </c:pt>
                <c:pt idx="1">
                  <c:v>50441175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A-4519-9BE5-6CA281B83B7E}"/>
            </c:ext>
          </c:extLst>
        </c:ser>
        <c:ser>
          <c:idx val="1"/>
          <c:order val="1"/>
          <c:tx>
            <c:strRef>
              <c:f>豊能町!$R$7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豊能町!$S$7:$T$7</c:f>
              <c:numCache>
                <c:formatCode>General</c:formatCode>
                <c:ptCount val="2"/>
                <c:pt idx="0">
                  <c:v>389643342</c:v>
                </c:pt>
                <c:pt idx="1">
                  <c:v>248821025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9A-4519-9BE5-6CA281B83B7E}"/>
            </c:ext>
          </c:extLst>
        </c:ser>
        <c:ser>
          <c:idx val="2"/>
          <c:order val="2"/>
          <c:tx>
            <c:strRef>
              <c:f>豊能町!$R$8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豊能町!$S$8:$T$8</c:f>
              <c:numCache>
                <c:formatCode>General</c:formatCode>
                <c:ptCount val="2"/>
                <c:pt idx="0">
                  <c:v>20623640</c:v>
                </c:pt>
                <c:pt idx="1">
                  <c:v>15296986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9A-4519-9BE5-6CA281B83B7E}"/>
            </c:ext>
          </c:extLst>
        </c:ser>
        <c:ser>
          <c:idx val="3"/>
          <c:order val="3"/>
          <c:tx>
            <c:strRef>
              <c:f>豊能町!$R$9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豊能町!$S$9:$T$9</c:f>
              <c:numCache>
                <c:formatCode>General</c:formatCode>
                <c:ptCount val="2"/>
                <c:pt idx="0">
                  <c:v>149128029</c:v>
                </c:pt>
                <c:pt idx="1">
                  <c:v>161086158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9A-4519-9BE5-6CA281B83B7E}"/>
            </c:ext>
          </c:extLst>
        </c:ser>
        <c:ser>
          <c:idx val="4"/>
          <c:order val="4"/>
          <c:tx>
            <c:strRef>
              <c:f>豊能町!$R$10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A-4519-9BE5-6CA281B83B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豊能町!$S$10:$T$10</c:f>
              <c:numCache>
                <c:formatCode>General</c:formatCode>
                <c:ptCount val="2"/>
                <c:pt idx="0">
                  <c:v>41412302</c:v>
                </c:pt>
                <c:pt idx="1">
                  <c:v>59681220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9A-4519-9BE5-6CA281B83B7E}"/>
            </c:ext>
          </c:extLst>
        </c:ser>
        <c:ser>
          <c:idx val="5"/>
          <c:order val="5"/>
          <c:tx>
            <c:strRef>
              <c:f>豊能町!$R$11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豊能町!$S$11:$T$11</c:f>
              <c:numCache>
                <c:formatCode>General</c:formatCode>
                <c:ptCount val="2"/>
                <c:pt idx="0">
                  <c:v>110136336</c:v>
                </c:pt>
                <c:pt idx="1">
                  <c:v>125184448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9A-4519-9BE5-6CA281B83B7E}"/>
            </c:ext>
          </c:extLst>
        </c:ser>
        <c:ser>
          <c:idx val="6"/>
          <c:order val="6"/>
          <c:tx>
            <c:strRef>
              <c:f>豊能町!$R$12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豊能町!$S$12:$T$12</c:f>
              <c:numCache>
                <c:formatCode>General</c:formatCode>
                <c:ptCount val="2"/>
                <c:pt idx="0">
                  <c:v>87929741</c:v>
                </c:pt>
                <c:pt idx="1">
                  <c:v>85803986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9A-4519-9BE5-6CA281B83B7E}"/>
            </c:ext>
          </c:extLst>
        </c:ser>
        <c:ser>
          <c:idx val="7"/>
          <c:order val="7"/>
          <c:tx>
            <c:strRef>
              <c:f>豊能町!$R$13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豊能町!$S$13:$T$13</c:f>
              <c:numCache>
                <c:formatCode>General</c:formatCode>
                <c:ptCount val="2"/>
                <c:pt idx="0">
                  <c:v>7092168</c:v>
                </c:pt>
                <c:pt idx="1">
                  <c:v>8096452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9A-4519-9BE5-6CA281B83B7E}"/>
            </c:ext>
          </c:extLst>
        </c:ser>
        <c:ser>
          <c:idx val="8"/>
          <c:order val="8"/>
          <c:tx>
            <c:strRef>
              <c:f>豊能町!$R$14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豊能町!$S$14:$T$14</c:f>
              <c:numCache>
                <c:formatCode>General</c:formatCode>
                <c:ptCount val="2"/>
                <c:pt idx="0">
                  <c:v>409489966</c:v>
                </c:pt>
                <c:pt idx="1">
                  <c:v>377268657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49A-4519-9BE5-6CA281B83B7E}"/>
            </c:ext>
          </c:extLst>
        </c:ser>
        <c:ser>
          <c:idx val="9"/>
          <c:order val="9"/>
          <c:tx>
            <c:strRef>
              <c:f>豊能町!$R$15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豊能町!$S$15:$T$15</c:f>
              <c:numCache>
                <c:formatCode>General</c:formatCode>
                <c:ptCount val="2"/>
                <c:pt idx="0">
                  <c:v>168909071</c:v>
                </c:pt>
                <c:pt idx="1">
                  <c:v>136358910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49A-4519-9BE5-6CA281B83B7E}"/>
            </c:ext>
          </c:extLst>
        </c:ser>
        <c:ser>
          <c:idx val="10"/>
          <c:order val="10"/>
          <c:tx>
            <c:strRef>
              <c:f>豊能町!$R$16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豊能町!$S$16:$T$16</c:f>
              <c:numCache>
                <c:formatCode>General</c:formatCode>
                <c:ptCount val="2"/>
                <c:pt idx="0">
                  <c:v>146888306</c:v>
                </c:pt>
                <c:pt idx="1">
                  <c:v>159252821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9A-4519-9BE5-6CA281B83B7E}"/>
            </c:ext>
          </c:extLst>
        </c:ser>
        <c:ser>
          <c:idx val="11"/>
          <c:order val="11"/>
          <c:tx>
            <c:strRef>
              <c:f>豊能町!$R$17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豊能町!$S$17:$T$17</c:f>
              <c:numCache>
                <c:formatCode>General</c:formatCode>
                <c:ptCount val="2"/>
                <c:pt idx="0">
                  <c:v>33779052</c:v>
                </c:pt>
                <c:pt idx="1">
                  <c:v>36518273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49A-4519-9BE5-6CA281B83B7E}"/>
            </c:ext>
          </c:extLst>
        </c:ser>
        <c:ser>
          <c:idx val="12"/>
          <c:order val="12"/>
          <c:tx>
            <c:strRef>
              <c:f>豊能町!$R$18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豊能町!$S$18:$T$18</c:f>
              <c:numCache>
                <c:formatCode>General</c:formatCode>
                <c:ptCount val="2"/>
                <c:pt idx="0">
                  <c:v>192626288</c:v>
                </c:pt>
                <c:pt idx="1">
                  <c:v>380692344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49A-4519-9BE5-6CA281B83B7E}"/>
            </c:ext>
          </c:extLst>
        </c:ser>
        <c:ser>
          <c:idx val="13"/>
          <c:order val="13"/>
          <c:tx>
            <c:strRef>
              <c:f>豊能町!$R$19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豊能町!$S$19:$T$19</c:f>
              <c:numCache>
                <c:formatCode>General</c:formatCode>
                <c:ptCount val="2"/>
                <c:pt idx="0">
                  <c:v>160749251</c:v>
                </c:pt>
                <c:pt idx="1">
                  <c:v>86864127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9A-4519-9BE5-6CA281B83B7E}"/>
            </c:ext>
          </c:extLst>
        </c:ser>
        <c:ser>
          <c:idx val="14"/>
          <c:order val="14"/>
          <c:tx>
            <c:strRef>
              <c:f>豊能町!$R$20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豊能町!$S$20:$T$20</c:f>
              <c:numCache>
                <c:formatCode>General</c:formatCode>
                <c:ptCount val="2"/>
                <c:pt idx="0">
                  <c:v>442</c:v>
                </c:pt>
                <c:pt idx="1">
                  <c:v>13530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9A-4519-9BE5-6CA281B83B7E}"/>
            </c:ext>
          </c:extLst>
        </c:ser>
        <c:ser>
          <c:idx val="15"/>
          <c:order val="15"/>
          <c:tx>
            <c:strRef>
              <c:f>豊能町!$R$21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9A-4519-9BE5-6CA281B83B7E}"/>
            </c:ext>
          </c:extLst>
        </c:ser>
        <c:ser>
          <c:idx val="16"/>
          <c:order val="16"/>
          <c:tx>
            <c:strRef>
              <c:f>豊能町!$R$22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豊能町!$S$22:$T$22</c:f>
              <c:numCache>
                <c:formatCode>General</c:formatCode>
                <c:ptCount val="2"/>
                <c:pt idx="0">
                  <c:v>892171</c:v>
                </c:pt>
                <c:pt idx="1">
                  <c:v>940489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9A-4519-9BE5-6CA281B83B7E}"/>
            </c:ext>
          </c:extLst>
        </c:ser>
        <c:ser>
          <c:idx val="17"/>
          <c:order val="17"/>
          <c:tx>
            <c:strRef>
              <c:f>豊能町!$R$23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豊能町!$S$23:$T$23</c:f>
              <c:numCache>
                <c:formatCode>General</c:formatCode>
                <c:ptCount val="2"/>
                <c:pt idx="0">
                  <c:v>28814200</c:v>
                </c:pt>
                <c:pt idx="1">
                  <c:v>33406966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49A-4519-9BE5-6CA281B83B7E}"/>
            </c:ext>
          </c:extLst>
        </c:ser>
        <c:ser>
          <c:idx val="18"/>
          <c:order val="18"/>
          <c:tx>
            <c:strRef>
              <c:f>豊能町!$R$24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豊能町!$S$24:$T$24</c:f>
              <c:numCache>
                <c:formatCode>General</c:formatCode>
                <c:ptCount val="2"/>
                <c:pt idx="0">
                  <c:v>82939901</c:v>
                </c:pt>
                <c:pt idx="1">
                  <c:v>180667072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9A-4519-9BE5-6CA281B83B7E}"/>
            </c:ext>
          </c:extLst>
        </c:ser>
        <c:ser>
          <c:idx val="19"/>
          <c:order val="19"/>
          <c:tx>
            <c:strRef>
              <c:f>豊能町!$R$25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豊能町!$S$25:$T$25</c:f>
              <c:numCache>
                <c:formatCode>General</c:formatCode>
                <c:ptCount val="2"/>
                <c:pt idx="0">
                  <c:v>6937187</c:v>
                </c:pt>
                <c:pt idx="1">
                  <c:v>12888027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9A-4519-9BE5-6CA281B83B7E}"/>
            </c:ext>
          </c:extLst>
        </c:ser>
        <c:ser>
          <c:idx val="20"/>
          <c:order val="20"/>
          <c:tx>
            <c:strRef>
              <c:f>豊能町!$R$26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豊能町!$S$26:$T$26</c:f>
              <c:numCache>
                <c:formatCode>General</c:formatCode>
                <c:ptCount val="2"/>
                <c:pt idx="0">
                  <c:v>52303923</c:v>
                </c:pt>
                <c:pt idx="1">
                  <c:v>61110327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9A-4519-9BE5-6CA281B83B7E}"/>
            </c:ext>
          </c:extLst>
        </c:ser>
        <c:ser>
          <c:idx val="21"/>
          <c:order val="21"/>
          <c:tx>
            <c:strRef>
              <c:f>豊能町!$R$27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豊能町!$S$27:$T$27</c:f>
              <c:numCache>
                <c:formatCode>General</c:formatCode>
                <c:ptCount val="2"/>
                <c:pt idx="0">
                  <c:v>50321</c:v>
                </c:pt>
                <c:pt idx="1">
                  <c:v>83537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49A-4519-9BE5-6CA281B83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0083200"/>
        <c:axId val="456876608"/>
      </c:barChart>
      <c:catAx>
        <c:axId val="58008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6608"/>
        <c:crosses val="autoZero"/>
        <c:auto val="1"/>
        <c:lblAlgn val="ctr"/>
        <c:lblOffset val="100"/>
        <c:noMultiLvlLbl val="0"/>
      </c:catAx>
      <c:valAx>
        <c:axId val="456876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0083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能勢町!$S$6:$T$6</c:f>
              <c:numCache>
                <c:formatCode>General</c:formatCode>
                <c:ptCount val="2"/>
                <c:pt idx="0">
                  <c:v>20412260</c:v>
                </c:pt>
                <c:pt idx="1">
                  <c:v>18760712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1-4365-BC94-A67BD011E552}"/>
            </c:ext>
          </c:extLst>
        </c:ser>
        <c:ser>
          <c:idx val="1"/>
          <c:order val="1"/>
          <c:tx>
            <c:strRef>
              <c:f>能勢町!$R$7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能勢町!$S$7:$T$7</c:f>
              <c:numCache>
                <c:formatCode>General</c:formatCode>
                <c:ptCount val="2"/>
                <c:pt idx="0">
                  <c:v>142499085</c:v>
                </c:pt>
                <c:pt idx="1">
                  <c:v>81536971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F1-4365-BC94-A67BD011E552}"/>
            </c:ext>
          </c:extLst>
        </c:ser>
        <c:ser>
          <c:idx val="2"/>
          <c:order val="2"/>
          <c:tx>
            <c:strRef>
              <c:f>能勢町!$R$8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能勢町!$S$8:$T$8</c:f>
              <c:numCache>
                <c:formatCode>General</c:formatCode>
                <c:ptCount val="2"/>
                <c:pt idx="0">
                  <c:v>14611169</c:v>
                </c:pt>
                <c:pt idx="1">
                  <c:v>26567762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F1-4365-BC94-A67BD011E552}"/>
            </c:ext>
          </c:extLst>
        </c:ser>
        <c:ser>
          <c:idx val="3"/>
          <c:order val="3"/>
          <c:tx>
            <c:strRef>
              <c:f>能勢町!$R$9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能勢町!$S$9:$T$9</c:f>
              <c:numCache>
                <c:formatCode>General</c:formatCode>
                <c:ptCount val="2"/>
                <c:pt idx="0">
                  <c:v>67958584</c:v>
                </c:pt>
                <c:pt idx="1">
                  <c:v>78789712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F1-4365-BC94-A67BD011E552}"/>
            </c:ext>
          </c:extLst>
        </c:ser>
        <c:ser>
          <c:idx val="4"/>
          <c:order val="4"/>
          <c:tx>
            <c:strRef>
              <c:f>能勢町!$R$10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能勢町!$S$10:$T$10</c:f>
              <c:numCache>
                <c:formatCode>General</c:formatCode>
                <c:ptCount val="2"/>
                <c:pt idx="0">
                  <c:v>20165172</c:v>
                </c:pt>
                <c:pt idx="1">
                  <c:v>27548843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F1-4365-BC94-A67BD011E552}"/>
            </c:ext>
          </c:extLst>
        </c:ser>
        <c:ser>
          <c:idx val="5"/>
          <c:order val="5"/>
          <c:tx>
            <c:strRef>
              <c:f>能勢町!$R$11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能勢町!$S$11:$T$11</c:f>
              <c:numCache>
                <c:formatCode>General</c:formatCode>
                <c:ptCount val="2"/>
                <c:pt idx="0">
                  <c:v>51403094</c:v>
                </c:pt>
                <c:pt idx="1">
                  <c:v>57116053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EF1-4365-BC94-A67BD011E552}"/>
            </c:ext>
          </c:extLst>
        </c:ser>
        <c:ser>
          <c:idx val="6"/>
          <c:order val="6"/>
          <c:tx>
            <c:strRef>
              <c:f>能勢町!$R$12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能勢町!$S$12:$T$12</c:f>
              <c:numCache>
                <c:formatCode>General</c:formatCode>
                <c:ptCount val="2"/>
                <c:pt idx="0">
                  <c:v>31798595</c:v>
                </c:pt>
                <c:pt idx="1">
                  <c:v>32674219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F1-4365-BC94-A67BD011E552}"/>
            </c:ext>
          </c:extLst>
        </c:ser>
        <c:ser>
          <c:idx val="7"/>
          <c:order val="7"/>
          <c:tx>
            <c:strRef>
              <c:f>能勢町!$R$13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能勢町!$S$13:$T$13</c:f>
              <c:numCache>
                <c:formatCode>General</c:formatCode>
                <c:ptCount val="2"/>
                <c:pt idx="0">
                  <c:v>1222687</c:v>
                </c:pt>
                <c:pt idx="1">
                  <c:v>1970439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F1-4365-BC94-A67BD011E552}"/>
            </c:ext>
          </c:extLst>
        </c:ser>
        <c:ser>
          <c:idx val="8"/>
          <c:order val="8"/>
          <c:tx>
            <c:strRef>
              <c:f>能勢町!$R$14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能勢町!$S$14:$T$14</c:f>
              <c:numCache>
                <c:formatCode>General</c:formatCode>
                <c:ptCount val="2"/>
                <c:pt idx="0">
                  <c:v>190922804</c:v>
                </c:pt>
                <c:pt idx="1">
                  <c:v>164053730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EF1-4365-BC94-A67BD011E552}"/>
            </c:ext>
          </c:extLst>
        </c:ser>
        <c:ser>
          <c:idx val="9"/>
          <c:order val="9"/>
          <c:tx>
            <c:strRef>
              <c:f>能勢町!$R$15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能勢町!$S$15:$T$15</c:f>
              <c:numCache>
                <c:formatCode>General</c:formatCode>
                <c:ptCount val="2"/>
                <c:pt idx="0">
                  <c:v>75342279</c:v>
                </c:pt>
                <c:pt idx="1">
                  <c:v>58532996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EF1-4365-BC94-A67BD011E552}"/>
            </c:ext>
          </c:extLst>
        </c:ser>
        <c:ser>
          <c:idx val="10"/>
          <c:order val="10"/>
          <c:tx>
            <c:strRef>
              <c:f>能勢町!$R$16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能勢町!$S$16:$T$16</c:f>
              <c:numCache>
                <c:formatCode>General</c:formatCode>
                <c:ptCount val="2"/>
                <c:pt idx="0">
                  <c:v>68475128</c:v>
                </c:pt>
                <c:pt idx="1">
                  <c:v>78845203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F1-4365-BC94-A67BD011E552}"/>
            </c:ext>
          </c:extLst>
        </c:ser>
        <c:ser>
          <c:idx val="11"/>
          <c:order val="11"/>
          <c:tx>
            <c:strRef>
              <c:f>能勢町!$R$17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能勢町!$S$17:$T$17</c:f>
              <c:numCache>
                <c:formatCode>General</c:formatCode>
                <c:ptCount val="2"/>
                <c:pt idx="0">
                  <c:v>20207557</c:v>
                </c:pt>
                <c:pt idx="1">
                  <c:v>26471214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EF1-4365-BC94-A67BD011E552}"/>
            </c:ext>
          </c:extLst>
        </c:ser>
        <c:ser>
          <c:idx val="12"/>
          <c:order val="12"/>
          <c:tx>
            <c:strRef>
              <c:f>能勢町!$R$18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能勢町!$S$18:$T$18</c:f>
              <c:numCache>
                <c:formatCode>General</c:formatCode>
                <c:ptCount val="2"/>
                <c:pt idx="0">
                  <c:v>92064684</c:v>
                </c:pt>
                <c:pt idx="1">
                  <c:v>220021319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EF1-4365-BC94-A67BD011E552}"/>
            </c:ext>
          </c:extLst>
        </c:ser>
        <c:ser>
          <c:idx val="13"/>
          <c:order val="13"/>
          <c:tx>
            <c:strRef>
              <c:f>能勢町!$R$19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能勢町!$S$19:$T$19</c:f>
              <c:numCache>
                <c:formatCode>General</c:formatCode>
                <c:ptCount val="2"/>
                <c:pt idx="0">
                  <c:v>106301777</c:v>
                </c:pt>
                <c:pt idx="1">
                  <c:v>73061387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EF1-4365-BC94-A67BD011E552}"/>
            </c:ext>
          </c:extLst>
        </c:ser>
        <c:ser>
          <c:idx val="14"/>
          <c:order val="14"/>
          <c:tx>
            <c:strRef>
              <c:f>能勢町!$R$20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能勢町!$S$20:$T$20</c:f>
              <c:numCache>
                <c:formatCode>General</c:formatCode>
                <c:ptCount val="2"/>
                <c:pt idx="0">
                  <c:v>4343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EF1-4365-BC94-A67BD011E552}"/>
            </c:ext>
          </c:extLst>
        </c:ser>
        <c:ser>
          <c:idx val="15"/>
          <c:order val="15"/>
          <c:tx>
            <c:strRef>
              <c:f>能勢町!$R$21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能勢町!$S$21:$T$21</c:f>
              <c:numCache>
                <c:formatCode>General</c:formatCode>
                <c:ptCount val="2"/>
                <c:pt idx="0">
                  <c:v>179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EF1-4365-BC94-A67BD011E552}"/>
            </c:ext>
          </c:extLst>
        </c:ser>
        <c:ser>
          <c:idx val="16"/>
          <c:order val="16"/>
          <c:tx>
            <c:strRef>
              <c:f>能勢町!$R$22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能勢町!$S$22:$T$22</c:f>
              <c:numCache>
                <c:formatCode>General</c:formatCode>
                <c:ptCount val="2"/>
                <c:pt idx="0">
                  <c:v>147110</c:v>
                </c:pt>
                <c:pt idx="1">
                  <c:v>1504109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EF1-4365-BC94-A67BD011E552}"/>
            </c:ext>
          </c:extLst>
        </c:ser>
        <c:ser>
          <c:idx val="17"/>
          <c:order val="17"/>
          <c:tx>
            <c:strRef>
              <c:f>能勢町!$R$23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能勢町!$S$23:$T$23</c:f>
              <c:numCache>
                <c:formatCode>General</c:formatCode>
                <c:ptCount val="2"/>
                <c:pt idx="0">
                  <c:v>21250029</c:v>
                </c:pt>
                <c:pt idx="1">
                  <c:v>22127354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EF1-4365-BC94-A67BD011E552}"/>
            </c:ext>
          </c:extLst>
        </c:ser>
        <c:ser>
          <c:idx val="18"/>
          <c:order val="18"/>
          <c:tx>
            <c:strRef>
              <c:f>能勢町!$R$24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能勢町!$S$24:$T$24</c:f>
              <c:numCache>
                <c:formatCode>General</c:formatCode>
                <c:ptCount val="2"/>
                <c:pt idx="0">
                  <c:v>48917933</c:v>
                </c:pt>
                <c:pt idx="1">
                  <c:v>106560342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EF1-4365-BC94-A67BD011E552}"/>
            </c:ext>
          </c:extLst>
        </c:ser>
        <c:ser>
          <c:idx val="19"/>
          <c:order val="19"/>
          <c:tx>
            <c:strRef>
              <c:f>能勢町!$R$25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能勢町!$S$25:$T$25</c:f>
              <c:numCache>
                <c:formatCode>General</c:formatCode>
                <c:ptCount val="2"/>
                <c:pt idx="0">
                  <c:v>2452548</c:v>
                </c:pt>
                <c:pt idx="1">
                  <c:v>3956409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EF1-4365-BC94-A67BD011E552}"/>
            </c:ext>
          </c:extLst>
        </c:ser>
        <c:ser>
          <c:idx val="20"/>
          <c:order val="20"/>
          <c:tx>
            <c:strRef>
              <c:f>能勢町!$R$26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能勢町!$S$26:$T$26</c:f>
              <c:numCache>
                <c:formatCode>General</c:formatCode>
                <c:ptCount val="2"/>
                <c:pt idx="0">
                  <c:v>16012430</c:v>
                </c:pt>
                <c:pt idx="1">
                  <c:v>25896694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EF1-4365-BC94-A67BD011E552}"/>
            </c:ext>
          </c:extLst>
        </c:ser>
        <c:ser>
          <c:idx val="21"/>
          <c:order val="21"/>
          <c:tx>
            <c:strRef>
              <c:f>能勢町!$R$27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能勢町!$S$27:$T$27</c:f>
              <c:numCache>
                <c:formatCode>General</c:formatCode>
                <c:ptCount val="2"/>
                <c:pt idx="0">
                  <c:v>55193</c:v>
                </c:pt>
                <c:pt idx="1">
                  <c:v>110032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EF1-4365-BC94-A67BD011E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033472"/>
        <c:axId val="456879488"/>
      </c:barChart>
      <c:catAx>
        <c:axId val="581033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9488"/>
        <c:crosses val="autoZero"/>
        <c:auto val="1"/>
        <c:lblAlgn val="ctr"/>
        <c:lblOffset val="100"/>
        <c:noMultiLvlLbl val="0"/>
      </c:catAx>
      <c:valAx>
        <c:axId val="456879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0334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忠岡町!$S$6:$T$6</c:f>
              <c:numCache>
                <c:formatCode>General</c:formatCode>
                <c:ptCount val="2"/>
                <c:pt idx="0">
                  <c:v>17853361</c:v>
                </c:pt>
                <c:pt idx="1">
                  <c:v>28165257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E-445B-AFC1-FD3487BE8E80}"/>
            </c:ext>
          </c:extLst>
        </c:ser>
        <c:ser>
          <c:idx val="1"/>
          <c:order val="1"/>
          <c:tx>
            <c:strRef>
              <c:f>忠岡町!$R$7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忠岡町!$S$7:$T$7</c:f>
              <c:numCache>
                <c:formatCode>General</c:formatCode>
                <c:ptCount val="2"/>
                <c:pt idx="0">
                  <c:v>144259396</c:v>
                </c:pt>
                <c:pt idx="1">
                  <c:v>100563721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CE-445B-AFC1-FD3487BE8E80}"/>
            </c:ext>
          </c:extLst>
        </c:ser>
        <c:ser>
          <c:idx val="2"/>
          <c:order val="2"/>
          <c:tx>
            <c:strRef>
              <c:f>忠岡町!$R$8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忠岡町!$S$8:$T$8</c:f>
              <c:numCache>
                <c:formatCode>General</c:formatCode>
                <c:ptCount val="2"/>
                <c:pt idx="0">
                  <c:v>8464654</c:v>
                </c:pt>
                <c:pt idx="1">
                  <c:v>16567972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CE-445B-AFC1-FD3487BE8E80}"/>
            </c:ext>
          </c:extLst>
        </c:ser>
        <c:ser>
          <c:idx val="3"/>
          <c:order val="3"/>
          <c:tx>
            <c:strRef>
              <c:f>忠岡町!$R$9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忠岡町!$S$9:$T$9</c:f>
              <c:numCache>
                <c:formatCode>General</c:formatCode>
                <c:ptCount val="2"/>
                <c:pt idx="0">
                  <c:v>57886767</c:v>
                </c:pt>
                <c:pt idx="1">
                  <c:v>96337083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CE-445B-AFC1-FD3487BE8E80}"/>
            </c:ext>
          </c:extLst>
        </c:ser>
        <c:ser>
          <c:idx val="4"/>
          <c:order val="4"/>
          <c:tx>
            <c:strRef>
              <c:f>忠岡町!$R$10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忠岡町!$S$10:$T$10</c:f>
              <c:numCache>
                <c:formatCode>General</c:formatCode>
                <c:ptCount val="2"/>
                <c:pt idx="0">
                  <c:v>31500837</c:v>
                </c:pt>
                <c:pt idx="1">
                  <c:v>87618465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CE-445B-AFC1-FD3487BE8E80}"/>
            </c:ext>
          </c:extLst>
        </c:ser>
        <c:ser>
          <c:idx val="5"/>
          <c:order val="5"/>
          <c:tx>
            <c:strRef>
              <c:f>忠岡町!$R$11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忠岡町!$S$11:$T$11</c:f>
              <c:numCache>
                <c:formatCode>General</c:formatCode>
                <c:ptCount val="2"/>
                <c:pt idx="0">
                  <c:v>42562257</c:v>
                </c:pt>
                <c:pt idx="1">
                  <c:v>121426018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CE-445B-AFC1-FD3487BE8E80}"/>
            </c:ext>
          </c:extLst>
        </c:ser>
        <c:ser>
          <c:idx val="6"/>
          <c:order val="6"/>
          <c:tx>
            <c:strRef>
              <c:f>忠岡町!$R$12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忠岡町!$S$12:$T$12</c:f>
              <c:numCache>
                <c:formatCode>General</c:formatCode>
                <c:ptCount val="2"/>
                <c:pt idx="0">
                  <c:v>33916862</c:v>
                </c:pt>
                <c:pt idx="1">
                  <c:v>51653690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CE-445B-AFC1-FD3487BE8E80}"/>
            </c:ext>
          </c:extLst>
        </c:ser>
        <c:ser>
          <c:idx val="7"/>
          <c:order val="7"/>
          <c:tx>
            <c:strRef>
              <c:f>忠岡町!$R$13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忠岡町!$S$13:$T$13</c:f>
              <c:numCache>
                <c:formatCode>General</c:formatCode>
                <c:ptCount val="2"/>
                <c:pt idx="0">
                  <c:v>2104821</c:v>
                </c:pt>
                <c:pt idx="1">
                  <c:v>4467239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CE-445B-AFC1-FD3487BE8E80}"/>
            </c:ext>
          </c:extLst>
        </c:ser>
        <c:ser>
          <c:idx val="8"/>
          <c:order val="8"/>
          <c:tx>
            <c:strRef>
              <c:f>忠岡町!$R$14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忠岡町!$S$14:$T$14</c:f>
              <c:numCache>
                <c:formatCode>General</c:formatCode>
                <c:ptCount val="2"/>
                <c:pt idx="0">
                  <c:v>208070586</c:v>
                </c:pt>
                <c:pt idx="1">
                  <c:v>295966412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CE-445B-AFC1-FD3487BE8E80}"/>
            </c:ext>
          </c:extLst>
        </c:ser>
        <c:ser>
          <c:idx val="9"/>
          <c:order val="9"/>
          <c:tx>
            <c:strRef>
              <c:f>忠岡町!$R$15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忠岡町!$S$15:$T$15</c:f>
              <c:numCache>
                <c:formatCode>General</c:formatCode>
                <c:ptCount val="2"/>
                <c:pt idx="0">
                  <c:v>101265744</c:v>
                </c:pt>
                <c:pt idx="1">
                  <c:v>87862270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CE-445B-AFC1-FD3487BE8E80}"/>
            </c:ext>
          </c:extLst>
        </c:ser>
        <c:ser>
          <c:idx val="10"/>
          <c:order val="10"/>
          <c:tx>
            <c:strRef>
              <c:f>忠岡町!$R$16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忠岡町!$S$16:$T$16</c:f>
              <c:numCache>
                <c:formatCode>General</c:formatCode>
                <c:ptCount val="2"/>
                <c:pt idx="0">
                  <c:v>64864162</c:v>
                </c:pt>
                <c:pt idx="1">
                  <c:v>112336148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CE-445B-AFC1-FD3487BE8E80}"/>
            </c:ext>
          </c:extLst>
        </c:ser>
        <c:ser>
          <c:idx val="11"/>
          <c:order val="11"/>
          <c:tx>
            <c:strRef>
              <c:f>忠岡町!$R$17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忠岡町!$S$17:$T$17</c:f>
              <c:numCache>
                <c:formatCode>General</c:formatCode>
                <c:ptCount val="2"/>
                <c:pt idx="0">
                  <c:v>18126575</c:v>
                </c:pt>
                <c:pt idx="1">
                  <c:v>25048805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CE-445B-AFC1-FD3487BE8E80}"/>
            </c:ext>
          </c:extLst>
        </c:ser>
        <c:ser>
          <c:idx val="12"/>
          <c:order val="12"/>
          <c:tx>
            <c:strRef>
              <c:f>忠岡町!$R$18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忠岡町!$S$18:$T$18</c:f>
              <c:numCache>
                <c:formatCode>General</c:formatCode>
                <c:ptCount val="2"/>
                <c:pt idx="0">
                  <c:v>113090084</c:v>
                </c:pt>
                <c:pt idx="1">
                  <c:v>336372892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CE-445B-AFC1-FD3487BE8E80}"/>
            </c:ext>
          </c:extLst>
        </c:ser>
        <c:ser>
          <c:idx val="13"/>
          <c:order val="13"/>
          <c:tx>
            <c:strRef>
              <c:f>忠岡町!$R$19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233148969303339E-17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CE-445B-AFC1-FD3487BE8E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忠岡町!$S$19:$T$19</c:f>
              <c:numCache>
                <c:formatCode>General</c:formatCode>
                <c:ptCount val="2"/>
                <c:pt idx="0">
                  <c:v>83236323</c:v>
                </c:pt>
                <c:pt idx="1">
                  <c:v>113772689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CE-445B-AFC1-FD3487BE8E80}"/>
            </c:ext>
          </c:extLst>
        </c:ser>
        <c:ser>
          <c:idx val="14"/>
          <c:order val="14"/>
          <c:tx>
            <c:strRef>
              <c:f>忠岡町!$R$20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CE-445B-AFC1-FD3487BE8E80}"/>
            </c:ext>
          </c:extLst>
        </c:ser>
        <c:ser>
          <c:idx val="15"/>
          <c:order val="15"/>
          <c:tx>
            <c:strRef>
              <c:f>忠岡町!$R$21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CE-445B-AFC1-FD3487BE8E80}"/>
            </c:ext>
          </c:extLst>
        </c:ser>
        <c:ser>
          <c:idx val="16"/>
          <c:order val="16"/>
          <c:tx>
            <c:strRef>
              <c:f>忠岡町!$R$22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忠岡町!$S$22:$T$22</c:f>
              <c:numCache>
                <c:formatCode>General</c:formatCode>
                <c:ptCount val="2"/>
                <c:pt idx="0">
                  <c:v>124933</c:v>
                </c:pt>
                <c:pt idx="1">
                  <c:v>103002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CE-445B-AFC1-FD3487BE8E80}"/>
            </c:ext>
          </c:extLst>
        </c:ser>
        <c:ser>
          <c:idx val="17"/>
          <c:order val="17"/>
          <c:tx>
            <c:strRef>
              <c:f>忠岡町!$R$23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忠岡町!$S$23:$T$23</c:f>
              <c:numCache>
                <c:formatCode>General</c:formatCode>
                <c:ptCount val="2"/>
                <c:pt idx="0">
                  <c:v>14786711</c:v>
                </c:pt>
                <c:pt idx="1">
                  <c:v>21019414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4CE-445B-AFC1-FD3487BE8E80}"/>
            </c:ext>
          </c:extLst>
        </c:ser>
        <c:ser>
          <c:idx val="18"/>
          <c:order val="18"/>
          <c:tx>
            <c:strRef>
              <c:f>忠岡町!$R$24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忠岡町!$S$24:$T$24</c:f>
              <c:numCache>
                <c:formatCode>General</c:formatCode>
                <c:ptCount val="2"/>
                <c:pt idx="0">
                  <c:v>52138989</c:v>
                </c:pt>
                <c:pt idx="1">
                  <c:v>128978629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CE-445B-AFC1-FD3487BE8E80}"/>
            </c:ext>
          </c:extLst>
        </c:ser>
        <c:ser>
          <c:idx val="19"/>
          <c:order val="19"/>
          <c:tx>
            <c:strRef>
              <c:f>忠岡町!$R$25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忠岡町!$S$25:$T$25</c:f>
              <c:numCache>
                <c:formatCode>General</c:formatCode>
                <c:ptCount val="2"/>
                <c:pt idx="0">
                  <c:v>5764514</c:v>
                </c:pt>
                <c:pt idx="1">
                  <c:v>9596199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CE-445B-AFC1-FD3487BE8E80}"/>
            </c:ext>
          </c:extLst>
        </c:ser>
        <c:ser>
          <c:idx val="20"/>
          <c:order val="20"/>
          <c:tx>
            <c:strRef>
              <c:f>忠岡町!$R$26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忠岡町!$S$26:$T$26</c:f>
              <c:numCache>
                <c:formatCode>General</c:formatCode>
                <c:ptCount val="2"/>
                <c:pt idx="0">
                  <c:v>27231894</c:v>
                </c:pt>
                <c:pt idx="1">
                  <c:v>30500900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CE-445B-AFC1-FD3487BE8E80}"/>
            </c:ext>
          </c:extLst>
        </c:ser>
        <c:ser>
          <c:idx val="21"/>
          <c:order val="21"/>
          <c:tx>
            <c:strRef>
              <c:f>忠岡町!$R$27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忠岡町!$S$27:$T$27</c:f>
              <c:numCache>
                <c:formatCode>General</c:formatCode>
                <c:ptCount val="2"/>
                <c:pt idx="0">
                  <c:v>5990</c:v>
                </c:pt>
                <c:pt idx="1">
                  <c:v>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4CE-445B-AFC1-FD3487BE8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791232"/>
        <c:axId val="456882944"/>
      </c:barChart>
      <c:catAx>
        <c:axId val="58179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82944"/>
        <c:crosses val="autoZero"/>
        <c:auto val="1"/>
        <c:lblAlgn val="ctr"/>
        <c:lblOffset val="100"/>
        <c:noMultiLvlLbl val="0"/>
      </c:catAx>
      <c:valAx>
        <c:axId val="4568829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7912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港区!$S$6:$T$6</c:f>
              <c:numCache>
                <c:formatCode>General</c:formatCode>
                <c:ptCount val="2"/>
                <c:pt idx="0">
                  <c:v>105540725</c:v>
                </c:pt>
                <c:pt idx="1">
                  <c:v>132554967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A-484F-8F55-BFF3E5F18C7F}"/>
            </c:ext>
          </c:extLst>
        </c:ser>
        <c:ser>
          <c:idx val="1"/>
          <c:order val="1"/>
          <c:tx>
            <c:strRef>
              <c:f>港区!$R$7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港区!$S$7:$T$7</c:f>
              <c:numCache>
                <c:formatCode>General</c:formatCode>
                <c:ptCount val="2"/>
                <c:pt idx="0">
                  <c:v>790531109</c:v>
                </c:pt>
                <c:pt idx="1">
                  <c:v>607774200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A-484F-8F55-BFF3E5F18C7F}"/>
            </c:ext>
          </c:extLst>
        </c:ser>
        <c:ser>
          <c:idx val="2"/>
          <c:order val="2"/>
          <c:tx>
            <c:strRef>
              <c:f>港区!$R$8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港区!$S$8:$T$8</c:f>
              <c:numCache>
                <c:formatCode>General</c:formatCode>
                <c:ptCount val="2"/>
                <c:pt idx="0">
                  <c:v>51965837</c:v>
                </c:pt>
                <c:pt idx="1">
                  <c:v>139398291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BA-484F-8F55-BFF3E5F18C7F}"/>
            </c:ext>
          </c:extLst>
        </c:ser>
        <c:ser>
          <c:idx val="3"/>
          <c:order val="3"/>
          <c:tx>
            <c:strRef>
              <c:f>港区!$R$9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港区!$S$9:$T$9</c:f>
              <c:numCache>
                <c:formatCode>General</c:formatCode>
                <c:ptCount val="2"/>
                <c:pt idx="0">
                  <c:v>325875553</c:v>
                </c:pt>
                <c:pt idx="1">
                  <c:v>404955099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BA-484F-8F55-BFF3E5F18C7F}"/>
            </c:ext>
          </c:extLst>
        </c:ser>
        <c:ser>
          <c:idx val="4"/>
          <c:order val="4"/>
          <c:tx>
            <c:strRef>
              <c:f>港区!$R$10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845F0182-A7E1-49B8-80F9-C1A0BFD1B8D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港区!$S$10:$T$10</c:f>
              <c:numCache>
                <c:formatCode>General</c:formatCode>
                <c:ptCount val="2"/>
                <c:pt idx="0">
                  <c:v>79071621</c:v>
                </c:pt>
                <c:pt idx="1">
                  <c:v>170899066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BA-484F-8F55-BFF3E5F18C7F}"/>
            </c:ext>
          </c:extLst>
        </c:ser>
        <c:ser>
          <c:idx val="5"/>
          <c:order val="5"/>
          <c:tx>
            <c:strRef>
              <c:f>港区!$R$11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7D8D29B-A76B-4391-AC36-C96E408CB89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港区!$S$11:$T$11</c:f>
              <c:numCache>
                <c:formatCode>General</c:formatCode>
                <c:ptCount val="2"/>
                <c:pt idx="0">
                  <c:v>201448794</c:v>
                </c:pt>
                <c:pt idx="1">
                  <c:v>319794624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BA-484F-8F55-BFF3E5F18C7F}"/>
            </c:ext>
          </c:extLst>
        </c:ser>
        <c:ser>
          <c:idx val="6"/>
          <c:order val="6"/>
          <c:tx>
            <c:strRef>
              <c:f>港区!$R$12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港区!$S$12:$T$12</c:f>
              <c:numCache>
                <c:formatCode>General</c:formatCode>
                <c:ptCount val="2"/>
                <c:pt idx="0">
                  <c:v>140599488</c:v>
                </c:pt>
                <c:pt idx="1">
                  <c:v>235230035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BA-484F-8F55-BFF3E5F18C7F}"/>
            </c:ext>
          </c:extLst>
        </c:ser>
        <c:ser>
          <c:idx val="7"/>
          <c:order val="7"/>
          <c:tx>
            <c:strRef>
              <c:f>港区!$R$13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港区!$S$13:$T$13</c:f>
              <c:numCache>
                <c:formatCode>General</c:formatCode>
                <c:ptCount val="2"/>
                <c:pt idx="0">
                  <c:v>13529751</c:v>
                </c:pt>
                <c:pt idx="1">
                  <c:v>25341147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CBA-484F-8F55-BFF3E5F18C7F}"/>
            </c:ext>
          </c:extLst>
        </c:ser>
        <c:ser>
          <c:idx val="8"/>
          <c:order val="8"/>
          <c:tx>
            <c:strRef>
              <c:f>港区!$R$14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12034A2-A484-48F7-8A92-B95D60C62D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港区!$S$14:$T$14</c:f>
              <c:numCache>
                <c:formatCode>General</c:formatCode>
                <c:ptCount val="2"/>
                <c:pt idx="0">
                  <c:v>887094940</c:v>
                </c:pt>
                <c:pt idx="1">
                  <c:v>1107185371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CBA-484F-8F55-BFF3E5F18C7F}"/>
            </c:ext>
          </c:extLst>
        </c:ser>
        <c:ser>
          <c:idx val="9"/>
          <c:order val="9"/>
          <c:tx>
            <c:strRef>
              <c:f>港区!$R$15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46EE13-8DFA-472F-92CD-90A135CB21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港区!$S$15:$T$15</c:f>
              <c:numCache>
                <c:formatCode>General</c:formatCode>
                <c:ptCount val="2"/>
                <c:pt idx="0">
                  <c:v>424838892</c:v>
                </c:pt>
                <c:pt idx="1">
                  <c:v>461751955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CBA-484F-8F55-BFF3E5F18C7F}"/>
            </c:ext>
          </c:extLst>
        </c:ser>
        <c:ser>
          <c:idx val="10"/>
          <c:order val="10"/>
          <c:tx>
            <c:strRef>
              <c:f>港区!$R$16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9ED0B93-C24B-4EF0-99DB-2E84E26417D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港区!$S$16:$T$16</c:f>
              <c:numCache>
                <c:formatCode>General</c:formatCode>
                <c:ptCount val="2"/>
                <c:pt idx="0">
                  <c:v>335650650</c:v>
                </c:pt>
                <c:pt idx="1">
                  <c:v>504812377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BA-484F-8F55-BFF3E5F18C7F}"/>
            </c:ext>
          </c:extLst>
        </c:ser>
        <c:ser>
          <c:idx val="11"/>
          <c:order val="11"/>
          <c:tx>
            <c:strRef>
              <c:f>港区!$R$17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港区!$S$17:$T$17</c:f>
              <c:numCache>
                <c:formatCode>General</c:formatCode>
                <c:ptCount val="2"/>
                <c:pt idx="0">
                  <c:v>80598952</c:v>
                </c:pt>
                <c:pt idx="1">
                  <c:v>107457498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CBA-484F-8F55-BFF3E5F18C7F}"/>
            </c:ext>
          </c:extLst>
        </c:ser>
        <c:ser>
          <c:idx val="12"/>
          <c:order val="12"/>
          <c:tx>
            <c:strRef>
              <c:f>港区!$R$18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A92551-0851-4533-BF7C-4B2323E23F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港区!$S$18:$T$18</c:f>
              <c:numCache>
                <c:formatCode>General</c:formatCode>
                <c:ptCount val="2"/>
                <c:pt idx="0">
                  <c:v>448370513</c:v>
                </c:pt>
                <c:pt idx="1">
                  <c:v>1117663456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CBA-484F-8F55-BFF3E5F18C7F}"/>
            </c:ext>
          </c:extLst>
        </c:ser>
        <c:ser>
          <c:idx val="13"/>
          <c:order val="13"/>
          <c:tx>
            <c:strRef>
              <c:f>港区!$R$19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港区!$S$19:$T$19</c:f>
              <c:numCache>
                <c:formatCode>General</c:formatCode>
                <c:ptCount val="2"/>
                <c:pt idx="0">
                  <c:v>492956205</c:v>
                </c:pt>
                <c:pt idx="1">
                  <c:v>382468025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BA-484F-8F55-BFF3E5F18C7F}"/>
            </c:ext>
          </c:extLst>
        </c:ser>
        <c:ser>
          <c:idx val="14"/>
          <c:order val="14"/>
          <c:tx>
            <c:strRef>
              <c:f>港区!$R$20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港区!$S$20:$T$20</c:f>
              <c:numCache>
                <c:formatCode>General</c:formatCode>
                <c:ptCount val="2"/>
                <c:pt idx="0">
                  <c:v>10726</c:v>
                </c:pt>
                <c:pt idx="1">
                  <c:v>30261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CBA-484F-8F55-BFF3E5F18C7F}"/>
            </c:ext>
          </c:extLst>
        </c:ser>
        <c:ser>
          <c:idx val="15"/>
          <c:order val="15"/>
          <c:tx>
            <c:strRef>
              <c:f>港区!$R$21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CBA-484F-8F55-BFF3E5F18C7F}"/>
            </c:ext>
          </c:extLst>
        </c:ser>
        <c:ser>
          <c:idx val="16"/>
          <c:order val="16"/>
          <c:tx>
            <c:strRef>
              <c:f>港区!$R$22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港区!$S$22:$T$22</c:f>
              <c:numCache>
                <c:formatCode>General</c:formatCode>
                <c:ptCount val="2"/>
                <c:pt idx="0">
                  <c:v>1100158</c:v>
                </c:pt>
                <c:pt idx="1">
                  <c:v>2208924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CBA-484F-8F55-BFF3E5F18C7F}"/>
            </c:ext>
          </c:extLst>
        </c:ser>
        <c:ser>
          <c:idx val="17"/>
          <c:order val="17"/>
          <c:tx>
            <c:strRef>
              <c:f>港区!$R$23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港区!$S$23:$T$23</c:f>
              <c:numCache>
                <c:formatCode>General</c:formatCode>
                <c:ptCount val="2"/>
                <c:pt idx="0">
                  <c:v>88957153</c:v>
                </c:pt>
                <c:pt idx="1">
                  <c:v>125545880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CBA-484F-8F55-BFF3E5F18C7F}"/>
            </c:ext>
          </c:extLst>
        </c:ser>
        <c:ser>
          <c:idx val="18"/>
          <c:order val="18"/>
          <c:tx>
            <c:strRef>
              <c:f>港区!$R$24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港区!$S$24:$T$24</c:f>
              <c:numCache>
                <c:formatCode>General</c:formatCode>
                <c:ptCount val="2"/>
                <c:pt idx="0">
                  <c:v>254544102</c:v>
                </c:pt>
                <c:pt idx="1">
                  <c:v>568418449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CBA-484F-8F55-BFF3E5F18C7F}"/>
            </c:ext>
          </c:extLst>
        </c:ser>
        <c:ser>
          <c:idx val="19"/>
          <c:order val="19"/>
          <c:tx>
            <c:strRef>
              <c:f>港区!$R$25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港区!$S$25:$T$25</c:f>
              <c:numCache>
                <c:formatCode>General</c:formatCode>
                <c:ptCount val="2"/>
                <c:pt idx="0">
                  <c:v>28011787</c:v>
                </c:pt>
                <c:pt idx="1">
                  <c:v>47482857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CBA-484F-8F55-BFF3E5F18C7F}"/>
            </c:ext>
          </c:extLst>
        </c:ser>
        <c:ser>
          <c:idx val="20"/>
          <c:order val="20"/>
          <c:tx>
            <c:strRef>
              <c:f>港区!$R$26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港区!$S$26:$T$26</c:f>
              <c:numCache>
                <c:formatCode>General</c:formatCode>
                <c:ptCount val="2"/>
                <c:pt idx="0">
                  <c:v>96425022</c:v>
                </c:pt>
                <c:pt idx="1">
                  <c:v>130330111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CBA-484F-8F55-BFF3E5F18C7F}"/>
            </c:ext>
          </c:extLst>
        </c:ser>
        <c:ser>
          <c:idx val="21"/>
          <c:order val="21"/>
          <c:tx>
            <c:strRef>
              <c:f>港区!$R$27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港区!$S$27:$T$27</c:f>
              <c:numCache>
                <c:formatCode>General</c:formatCode>
                <c:ptCount val="2"/>
                <c:pt idx="0">
                  <c:v>118632</c:v>
                </c:pt>
                <c:pt idx="1">
                  <c:v>43226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CBA-484F-8F55-BFF3E5F1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9508736"/>
        <c:axId val="53015616"/>
      </c:barChart>
      <c:catAx>
        <c:axId val="5950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5616"/>
        <c:crosses val="autoZero"/>
        <c:auto val="1"/>
        <c:lblAlgn val="ctr"/>
        <c:lblOffset val="100"/>
        <c:noMultiLvlLbl val="0"/>
      </c:catAx>
      <c:valAx>
        <c:axId val="53015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95087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熊取町!$S$6:$T$6</c:f>
              <c:numCache>
                <c:formatCode>General</c:formatCode>
                <c:ptCount val="2"/>
                <c:pt idx="0">
                  <c:v>42763479</c:v>
                </c:pt>
                <c:pt idx="1">
                  <c:v>46380865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9-4977-B34E-7ADE9C09F897}"/>
            </c:ext>
          </c:extLst>
        </c:ser>
        <c:ser>
          <c:idx val="1"/>
          <c:order val="1"/>
          <c:tx>
            <c:strRef>
              <c:f>熊取町!$R$7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熊取町!$S$7:$T$7</c:f>
              <c:numCache>
                <c:formatCode>General</c:formatCode>
                <c:ptCount val="2"/>
                <c:pt idx="0">
                  <c:v>498257300</c:v>
                </c:pt>
                <c:pt idx="1">
                  <c:v>278355351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9-4977-B34E-7ADE9C09F897}"/>
            </c:ext>
          </c:extLst>
        </c:ser>
        <c:ser>
          <c:idx val="2"/>
          <c:order val="2"/>
          <c:tx>
            <c:strRef>
              <c:f>熊取町!$R$8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熊取町!$S$8:$T$8</c:f>
              <c:numCache>
                <c:formatCode>General</c:formatCode>
                <c:ptCount val="2"/>
                <c:pt idx="0">
                  <c:v>29431980</c:v>
                </c:pt>
                <c:pt idx="1">
                  <c:v>28019353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9-4977-B34E-7ADE9C09F897}"/>
            </c:ext>
          </c:extLst>
        </c:ser>
        <c:ser>
          <c:idx val="3"/>
          <c:order val="3"/>
          <c:tx>
            <c:strRef>
              <c:f>熊取町!$R$9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熊取町!$S$9:$T$9</c:f>
              <c:numCache>
                <c:formatCode>General</c:formatCode>
                <c:ptCount val="2"/>
                <c:pt idx="0">
                  <c:v>195375927</c:v>
                </c:pt>
                <c:pt idx="1">
                  <c:v>226618668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9-4977-B34E-7ADE9C09F897}"/>
            </c:ext>
          </c:extLst>
        </c:ser>
        <c:ser>
          <c:idx val="4"/>
          <c:order val="4"/>
          <c:tx>
            <c:strRef>
              <c:f>熊取町!$R$10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熊取町!$S$10:$T$10</c:f>
              <c:numCache>
                <c:formatCode>General</c:formatCode>
                <c:ptCount val="2"/>
                <c:pt idx="0">
                  <c:v>137641182</c:v>
                </c:pt>
                <c:pt idx="1">
                  <c:v>174492365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9-4977-B34E-7ADE9C09F897}"/>
            </c:ext>
          </c:extLst>
        </c:ser>
        <c:ser>
          <c:idx val="5"/>
          <c:order val="5"/>
          <c:tx>
            <c:strRef>
              <c:f>熊取町!$R$11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熊取町!$S$11:$T$11</c:f>
              <c:numCache>
                <c:formatCode>General</c:formatCode>
                <c:ptCount val="2"/>
                <c:pt idx="0">
                  <c:v>176282717</c:v>
                </c:pt>
                <c:pt idx="1">
                  <c:v>267045347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29-4977-B34E-7ADE9C09F897}"/>
            </c:ext>
          </c:extLst>
        </c:ser>
        <c:ser>
          <c:idx val="6"/>
          <c:order val="6"/>
          <c:tx>
            <c:strRef>
              <c:f>熊取町!$R$12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熊取町!$S$12:$T$12</c:f>
              <c:numCache>
                <c:formatCode>General</c:formatCode>
                <c:ptCount val="2"/>
                <c:pt idx="0">
                  <c:v>134637967</c:v>
                </c:pt>
                <c:pt idx="1">
                  <c:v>160531668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29-4977-B34E-7ADE9C09F897}"/>
            </c:ext>
          </c:extLst>
        </c:ser>
        <c:ser>
          <c:idx val="7"/>
          <c:order val="7"/>
          <c:tx>
            <c:strRef>
              <c:f>熊取町!$R$13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熊取町!$S$13:$T$13</c:f>
              <c:numCache>
                <c:formatCode>General</c:formatCode>
                <c:ptCount val="2"/>
                <c:pt idx="0">
                  <c:v>8703186</c:v>
                </c:pt>
                <c:pt idx="1">
                  <c:v>12798783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29-4977-B34E-7ADE9C09F897}"/>
            </c:ext>
          </c:extLst>
        </c:ser>
        <c:ser>
          <c:idx val="8"/>
          <c:order val="8"/>
          <c:tx>
            <c:strRef>
              <c:f>熊取町!$R$14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熊取町!$S$14:$T$14</c:f>
              <c:numCache>
                <c:formatCode>General</c:formatCode>
                <c:ptCount val="2"/>
                <c:pt idx="0">
                  <c:v>593744999</c:v>
                </c:pt>
                <c:pt idx="1">
                  <c:v>560297810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29-4977-B34E-7ADE9C09F897}"/>
            </c:ext>
          </c:extLst>
        </c:ser>
        <c:ser>
          <c:idx val="9"/>
          <c:order val="9"/>
          <c:tx>
            <c:strRef>
              <c:f>熊取町!$R$15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熊取町!$S$15:$T$15</c:f>
              <c:numCache>
                <c:formatCode>General</c:formatCode>
                <c:ptCount val="2"/>
                <c:pt idx="0">
                  <c:v>204407691</c:v>
                </c:pt>
                <c:pt idx="1">
                  <c:v>198799955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29-4977-B34E-7ADE9C09F897}"/>
            </c:ext>
          </c:extLst>
        </c:ser>
        <c:ser>
          <c:idx val="10"/>
          <c:order val="10"/>
          <c:tx>
            <c:strRef>
              <c:f>熊取町!$R$16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熊取町!$S$16:$T$16</c:f>
              <c:numCache>
                <c:formatCode>General</c:formatCode>
                <c:ptCount val="2"/>
                <c:pt idx="0">
                  <c:v>191420728</c:v>
                </c:pt>
                <c:pt idx="1">
                  <c:v>228253726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29-4977-B34E-7ADE9C09F897}"/>
            </c:ext>
          </c:extLst>
        </c:ser>
        <c:ser>
          <c:idx val="11"/>
          <c:order val="11"/>
          <c:tx>
            <c:strRef>
              <c:f>熊取町!$R$17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熊取町!$S$17:$T$17</c:f>
              <c:numCache>
                <c:formatCode>General</c:formatCode>
                <c:ptCount val="2"/>
                <c:pt idx="0">
                  <c:v>38706968</c:v>
                </c:pt>
                <c:pt idx="1">
                  <c:v>53074633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29-4977-B34E-7ADE9C09F897}"/>
            </c:ext>
          </c:extLst>
        </c:ser>
        <c:ser>
          <c:idx val="12"/>
          <c:order val="12"/>
          <c:tx>
            <c:strRef>
              <c:f>熊取町!$R$18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熊取町!$S$18:$T$18</c:f>
              <c:numCache>
                <c:formatCode>General</c:formatCode>
                <c:ptCount val="2"/>
                <c:pt idx="0">
                  <c:v>236243308</c:v>
                </c:pt>
                <c:pt idx="1">
                  <c:v>560322112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29-4977-B34E-7ADE9C09F897}"/>
            </c:ext>
          </c:extLst>
        </c:ser>
        <c:ser>
          <c:idx val="13"/>
          <c:order val="13"/>
          <c:tx>
            <c:strRef>
              <c:f>熊取町!$R$19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熊取町!$S$19:$T$19</c:f>
              <c:numCache>
                <c:formatCode>General</c:formatCode>
                <c:ptCount val="2"/>
                <c:pt idx="0">
                  <c:v>249615985</c:v>
                </c:pt>
                <c:pt idx="1">
                  <c:v>201994973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29-4977-B34E-7ADE9C09F897}"/>
            </c:ext>
          </c:extLst>
        </c:ser>
        <c:ser>
          <c:idx val="14"/>
          <c:order val="14"/>
          <c:tx>
            <c:strRef>
              <c:f>熊取町!$R$20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熊取町!$S$20:$T$20</c:f>
              <c:numCache>
                <c:formatCode>General</c:formatCode>
                <c:ptCount val="2"/>
                <c:pt idx="0">
                  <c:v>0</c:v>
                </c:pt>
                <c:pt idx="1">
                  <c:v>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29-4977-B34E-7ADE9C09F897}"/>
            </c:ext>
          </c:extLst>
        </c:ser>
        <c:ser>
          <c:idx val="15"/>
          <c:order val="15"/>
          <c:tx>
            <c:strRef>
              <c:f>熊取町!$R$21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熊取町!$S$21:$T$21</c:f>
              <c:numCache>
                <c:formatCode>General</c:formatCode>
                <c:ptCount val="2"/>
                <c:pt idx="0">
                  <c:v>5787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329-4977-B34E-7ADE9C09F897}"/>
            </c:ext>
          </c:extLst>
        </c:ser>
        <c:ser>
          <c:idx val="16"/>
          <c:order val="16"/>
          <c:tx>
            <c:strRef>
              <c:f>熊取町!$R$22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熊取町!$S$22:$T$22</c:f>
              <c:numCache>
                <c:formatCode>General</c:formatCode>
                <c:ptCount val="2"/>
                <c:pt idx="0">
                  <c:v>288386</c:v>
                </c:pt>
                <c:pt idx="1">
                  <c:v>249008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329-4977-B34E-7ADE9C09F897}"/>
            </c:ext>
          </c:extLst>
        </c:ser>
        <c:ser>
          <c:idx val="17"/>
          <c:order val="17"/>
          <c:tx>
            <c:strRef>
              <c:f>熊取町!$R$23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熊取町!$S$23:$T$23</c:f>
              <c:numCache>
                <c:formatCode>General</c:formatCode>
                <c:ptCount val="2"/>
                <c:pt idx="0">
                  <c:v>40838812</c:v>
                </c:pt>
                <c:pt idx="1">
                  <c:v>54514142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29-4977-B34E-7ADE9C09F897}"/>
            </c:ext>
          </c:extLst>
        </c:ser>
        <c:ser>
          <c:idx val="18"/>
          <c:order val="18"/>
          <c:tx>
            <c:strRef>
              <c:f>熊取町!$R$24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熊取町!$S$24:$T$24</c:f>
              <c:numCache>
                <c:formatCode>General</c:formatCode>
                <c:ptCount val="2"/>
                <c:pt idx="0">
                  <c:v>115748446</c:v>
                </c:pt>
                <c:pt idx="1">
                  <c:v>271918897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329-4977-B34E-7ADE9C09F897}"/>
            </c:ext>
          </c:extLst>
        </c:ser>
        <c:ser>
          <c:idx val="19"/>
          <c:order val="19"/>
          <c:tx>
            <c:strRef>
              <c:f>熊取町!$R$25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熊取町!$S$25:$T$25</c:f>
              <c:numCache>
                <c:formatCode>General</c:formatCode>
                <c:ptCount val="2"/>
                <c:pt idx="0">
                  <c:v>10046792</c:v>
                </c:pt>
                <c:pt idx="1">
                  <c:v>12397576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329-4977-B34E-7ADE9C09F897}"/>
            </c:ext>
          </c:extLst>
        </c:ser>
        <c:ser>
          <c:idx val="20"/>
          <c:order val="20"/>
          <c:tx>
            <c:strRef>
              <c:f>熊取町!$R$26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熊取町!$S$26:$T$26</c:f>
              <c:numCache>
                <c:formatCode>General</c:formatCode>
                <c:ptCount val="2"/>
                <c:pt idx="0">
                  <c:v>66724258</c:v>
                </c:pt>
                <c:pt idx="1">
                  <c:v>81513711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329-4977-B34E-7ADE9C09F897}"/>
            </c:ext>
          </c:extLst>
        </c:ser>
        <c:ser>
          <c:idx val="21"/>
          <c:order val="21"/>
          <c:tx>
            <c:strRef>
              <c:f>熊取町!$R$27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熊取町!$S$27:$T$27</c:f>
              <c:numCache>
                <c:formatCode>General</c:formatCode>
                <c:ptCount val="2"/>
                <c:pt idx="0">
                  <c:v>59252</c:v>
                </c:pt>
                <c:pt idx="1">
                  <c:v>57390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329-4977-B34E-7ADE9C09F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2688256"/>
        <c:axId val="457286784"/>
      </c:barChart>
      <c:catAx>
        <c:axId val="58268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6784"/>
        <c:crosses val="autoZero"/>
        <c:auto val="1"/>
        <c:lblAlgn val="ctr"/>
        <c:lblOffset val="100"/>
        <c:noMultiLvlLbl val="0"/>
      </c:catAx>
      <c:valAx>
        <c:axId val="4572867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268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田尻町!$S$6:$T$6</c:f>
              <c:numCache>
                <c:formatCode>General</c:formatCode>
                <c:ptCount val="2"/>
                <c:pt idx="0">
                  <c:v>7583825</c:v>
                </c:pt>
                <c:pt idx="1">
                  <c:v>9501112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E-40A1-8AFD-CBB0AF8052DC}"/>
            </c:ext>
          </c:extLst>
        </c:ser>
        <c:ser>
          <c:idx val="1"/>
          <c:order val="1"/>
          <c:tx>
            <c:strRef>
              <c:f>田尻町!$R$7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田尻町!$S$7:$T$7</c:f>
              <c:numCache>
                <c:formatCode>General</c:formatCode>
                <c:ptCount val="2"/>
                <c:pt idx="0">
                  <c:v>75936252</c:v>
                </c:pt>
                <c:pt idx="1">
                  <c:v>40887643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E-40A1-8AFD-CBB0AF8052DC}"/>
            </c:ext>
          </c:extLst>
        </c:ser>
        <c:ser>
          <c:idx val="2"/>
          <c:order val="2"/>
          <c:tx>
            <c:strRef>
              <c:f>田尻町!$R$8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田尻町!$S$8:$T$8</c:f>
              <c:numCache>
                <c:formatCode>General</c:formatCode>
                <c:ptCount val="2"/>
                <c:pt idx="0">
                  <c:v>3880933</c:v>
                </c:pt>
                <c:pt idx="1">
                  <c:v>8454113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E-40A1-8AFD-CBB0AF8052DC}"/>
            </c:ext>
          </c:extLst>
        </c:ser>
        <c:ser>
          <c:idx val="3"/>
          <c:order val="3"/>
          <c:tx>
            <c:strRef>
              <c:f>田尻町!$R$9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田尻町!$S$9:$T$9</c:f>
              <c:numCache>
                <c:formatCode>General</c:formatCode>
                <c:ptCount val="2"/>
                <c:pt idx="0">
                  <c:v>31693902</c:v>
                </c:pt>
                <c:pt idx="1">
                  <c:v>37533239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4E-40A1-8AFD-CBB0AF8052DC}"/>
            </c:ext>
          </c:extLst>
        </c:ser>
        <c:ser>
          <c:idx val="4"/>
          <c:order val="4"/>
          <c:tx>
            <c:strRef>
              <c:f>田尻町!$R$10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8.302806626489429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4E-40A1-8AFD-CBB0AF8052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田尻町!$S$10:$T$10</c:f>
              <c:numCache>
                <c:formatCode>General</c:formatCode>
                <c:ptCount val="2"/>
                <c:pt idx="0">
                  <c:v>11740611</c:v>
                </c:pt>
                <c:pt idx="1">
                  <c:v>29812168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4E-40A1-8AFD-CBB0AF8052DC}"/>
            </c:ext>
          </c:extLst>
        </c:ser>
        <c:ser>
          <c:idx val="5"/>
          <c:order val="5"/>
          <c:tx>
            <c:strRef>
              <c:f>田尻町!$R$11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田尻町!$S$11:$T$11</c:f>
              <c:numCache>
                <c:formatCode>General</c:formatCode>
                <c:ptCount val="2"/>
                <c:pt idx="0">
                  <c:v>26195875</c:v>
                </c:pt>
                <c:pt idx="1">
                  <c:v>47100251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4E-40A1-8AFD-CBB0AF8052DC}"/>
            </c:ext>
          </c:extLst>
        </c:ser>
        <c:ser>
          <c:idx val="6"/>
          <c:order val="6"/>
          <c:tx>
            <c:strRef>
              <c:f>田尻町!$R$12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田尻町!$S$12:$T$12</c:f>
              <c:numCache>
                <c:formatCode>General</c:formatCode>
                <c:ptCount val="2"/>
                <c:pt idx="0">
                  <c:v>10916671</c:v>
                </c:pt>
                <c:pt idx="1">
                  <c:v>17955261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4E-40A1-8AFD-CBB0AF8052DC}"/>
            </c:ext>
          </c:extLst>
        </c:ser>
        <c:ser>
          <c:idx val="7"/>
          <c:order val="7"/>
          <c:tx>
            <c:strRef>
              <c:f>田尻町!$R$13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田尻町!$S$13:$T$13</c:f>
              <c:numCache>
                <c:formatCode>General</c:formatCode>
                <c:ptCount val="2"/>
                <c:pt idx="0">
                  <c:v>5097817</c:v>
                </c:pt>
                <c:pt idx="1">
                  <c:v>1769144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4E-40A1-8AFD-CBB0AF8052DC}"/>
            </c:ext>
          </c:extLst>
        </c:ser>
        <c:ser>
          <c:idx val="8"/>
          <c:order val="8"/>
          <c:tx>
            <c:strRef>
              <c:f>田尻町!$R$14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田尻町!$S$14:$T$14</c:f>
              <c:numCache>
                <c:formatCode>General</c:formatCode>
                <c:ptCount val="2"/>
                <c:pt idx="0">
                  <c:v>95416548</c:v>
                </c:pt>
                <c:pt idx="1">
                  <c:v>103424254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4E-40A1-8AFD-CBB0AF8052DC}"/>
            </c:ext>
          </c:extLst>
        </c:ser>
        <c:ser>
          <c:idx val="9"/>
          <c:order val="9"/>
          <c:tx>
            <c:strRef>
              <c:f>田尻町!$R$15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田尻町!$S$15:$T$15</c:f>
              <c:numCache>
                <c:formatCode>General</c:formatCode>
                <c:ptCount val="2"/>
                <c:pt idx="0">
                  <c:v>46443079</c:v>
                </c:pt>
                <c:pt idx="1">
                  <c:v>28671523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4E-40A1-8AFD-CBB0AF8052DC}"/>
            </c:ext>
          </c:extLst>
        </c:ser>
        <c:ser>
          <c:idx val="10"/>
          <c:order val="10"/>
          <c:tx>
            <c:strRef>
              <c:f>田尻町!$R$16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田尻町!$S$16:$T$16</c:f>
              <c:numCache>
                <c:formatCode>General</c:formatCode>
                <c:ptCount val="2"/>
                <c:pt idx="0">
                  <c:v>33265428</c:v>
                </c:pt>
                <c:pt idx="1">
                  <c:v>56988090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4E-40A1-8AFD-CBB0AF8052DC}"/>
            </c:ext>
          </c:extLst>
        </c:ser>
        <c:ser>
          <c:idx val="11"/>
          <c:order val="11"/>
          <c:tx>
            <c:strRef>
              <c:f>田尻町!$R$17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田尻町!$S$17:$T$17</c:f>
              <c:numCache>
                <c:formatCode>General</c:formatCode>
                <c:ptCount val="2"/>
                <c:pt idx="0">
                  <c:v>8062281</c:v>
                </c:pt>
                <c:pt idx="1">
                  <c:v>10317328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4E-40A1-8AFD-CBB0AF8052DC}"/>
            </c:ext>
          </c:extLst>
        </c:ser>
        <c:ser>
          <c:idx val="12"/>
          <c:order val="12"/>
          <c:tx>
            <c:strRef>
              <c:f>田尻町!$R$18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田尻町!$S$18:$T$18</c:f>
              <c:numCache>
                <c:formatCode>General</c:formatCode>
                <c:ptCount val="2"/>
                <c:pt idx="0">
                  <c:v>54437295</c:v>
                </c:pt>
                <c:pt idx="1">
                  <c:v>121152469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4E-40A1-8AFD-CBB0AF8052DC}"/>
            </c:ext>
          </c:extLst>
        </c:ser>
        <c:ser>
          <c:idx val="13"/>
          <c:order val="13"/>
          <c:tx>
            <c:strRef>
              <c:f>田尻町!$R$19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田尻町!$S$19:$T$19</c:f>
              <c:numCache>
                <c:formatCode>General</c:formatCode>
                <c:ptCount val="2"/>
                <c:pt idx="0">
                  <c:v>34163615</c:v>
                </c:pt>
                <c:pt idx="1">
                  <c:v>28922388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04E-40A1-8AFD-CBB0AF8052DC}"/>
            </c:ext>
          </c:extLst>
        </c:ser>
        <c:ser>
          <c:idx val="14"/>
          <c:order val="14"/>
          <c:tx>
            <c:strRef>
              <c:f>田尻町!$R$20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04E-40A1-8AFD-CBB0AF8052DC}"/>
            </c:ext>
          </c:extLst>
        </c:ser>
        <c:ser>
          <c:idx val="15"/>
          <c:order val="15"/>
          <c:tx>
            <c:strRef>
              <c:f>田尻町!$R$21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04E-40A1-8AFD-CBB0AF8052DC}"/>
            </c:ext>
          </c:extLst>
        </c:ser>
        <c:ser>
          <c:idx val="16"/>
          <c:order val="16"/>
          <c:tx>
            <c:strRef>
              <c:f>田尻町!$R$22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田尻町!$S$22:$T$22</c:f>
              <c:numCache>
                <c:formatCode>General</c:formatCode>
                <c:ptCount val="2"/>
                <c:pt idx="0">
                  <c:v>41653</c:v>
                </c:pt>
                <c:pt idx="1">
                  <c:v>94876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04E-40A1-8AFD-CBB0AF8052DC}"/>
            </c:ext>
          </c:extLst>
        </c:ser>
        <c:ser>
          <c:idx val="17"/>
          <c:order val="17"/>
          <c:tx>
            <c:strRef>
              <c:f>田尻町!$R$23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田尻町!$S$23:$T$23</c:f>
              <c:numCache>
                <c:formatCode>General</c:formatCode>
                <c:ptCount val="2"/>
                <c:pt idx="0">
                  <c:v>7864447</c:v>
                </c:pt>
                <c:pt idx="1">
                  <c:v>13150345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04E-40A1-8AFD-CBB0AF8052DC}"/>
            </c:ext>
          </c:extLst>
        </c:ser>
        <c:ser>
          <c:idx val="18"/>
          <c:order val="18"/>
          <c:tx>
            <c:strRef>
              <c:f>田尻町!$R$24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78D43A9-C667-4B73-9A7A-8825DF2572B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田尻町!$S$24:$T$24</c:f>
              <c:numCache>
                <c:formatCode>General</c:formatCode>
                <c:ptCount val="2"/>
                <c:pt idx="0">
                  <c:v>19696900</c:v>
                </c:pt>
                <c:pt idx="1">
                  <c:v>55969889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04E-40A1-8AFD-CBB0AF8052DC}"/>
            </c:ext>
          </c:extLst>
        </c:ser>
        <c:ser>
          <c:idx val="19"/>
          <c:order val="19"/>
          <c:tx>
            <c:strRef>
              <c:f>田尻町!$R$25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田尻町!$S$25:$T$25</c:f>
              <c:numCache>
                <c:formatCode>General</c:formatCode>
                <c:ptCount val="2"/>
                <c:pt idx="0">
                  <c:v>2117529</c:v>
                </c:pt>
                <c:pt idx="1">
                  <c:v>2379799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04E-40A1-8AFD-CBB0AF8052DC}"/>
            </c:ext>
          </c:extLst>
        </c:ser>
        <c:ser>
          <c:idx val="20"/>
          <c:order val="20"/>
          <c:tx>
            <c:strRef>
              <c:f>田尻町!$R$26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田尻町!$S$26:$T$26</c:f>
              <c:numCache>
                <c:formatCode>General</c:formatCode>
                <c:ptCount val="2"/>
                <c:pt idx="0">
                  <c:v>14873261</c:v>
                </c:pt>
                <c:pt idx="1">
                  <c:v>18067983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04E-40A1-8AFD-CBB0AF8052DC}"/>
            </c:ext>
          </c:extLst>
        </c:ser>
        <c:ser>
          <c:idx val="21"/>
          <c:order val="21"/>
          <c:tx>
            <c:strRef>
              <c:f>田尻町!$R$27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田尻町!$S$27:$T$27</c:f>
              <c:numCache>
                <c:formatCode>General</c:formatCode>
                <c:ptCount val="2"/>
                <c:pt idx="0">
                  <c:v>7448</c:v>
                </c:pt>
                <c:pt idx="1">
                  <c:v>37085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04E-40A1-8AFD-CBB0AF80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590848"/>
        <c:axId val="457289664"/>
      </c:barChart>
      <c:catAx>
        <c:axId val="58459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9664"/>
        <c:crosses val="autoZero"/>
        <c:auto val="1"/>
        <c:lblAlgn val="ctr"/>
        <c:lblOffset val="100"/>
        <c:noMultiLvlLbl val="0"/>
      </c:catAx>
      <c:valAx>
        <c:axId val="4572896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5908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岬町!$S$6:$T$6</c:f>
              <c:numCache>
                <c:formatCode>General</c:formatCode>
                <c:ptCount val="2"/>
                <c:pt idx="0">
                  <c:v>30669428</c:v>
                </c:pt>
                <c:pt idx="1">
                  <c:v>28866447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2-411E-BB9A-EFC76EE3253C}"/>
            </c:ext>
          </c:extLst>
        </c:ser>
        <c:ser>
          <c:idx val="1"/>
          <c:order val="1"/>
          <c:tx>
            <c:strRef>
              <c:f>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岬町!$S$7:$T$7</c:f>
              <c:numCache>
                <c:formatCode>General</c:formatCode>
                <c:ptCount val="2"/>
                <c:pt idx="0">
                  <c:v>281394461</c:v>
                </c:pt>
                <c:pt idx="1">
                  <c:v>164495167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A2-411E-BB9A-EFC76EE3253C}"/>
            </c:ext>
          </c:extLst>
        </c:ser>
        <c:ser>
          <c:idx val="2"/>
          <c:order val="2"/>
          <c:tx>
            <c:strRef>
              <c:f>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岬町!$S$8:$T$8</c:f>
              <c:numCache>
                <c:formatCode>General</c:formatCode>
                <c:ptCount val="2"/>
                <c:pt idx="0">
                  <c:v>10678795</c:v>
                </c:pt>
                <c:pt idx="1">
                  <c:v>15987355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A2-411E-BB9A-EFC76EE3253C}"/>
            </c:ext>
          </c:extLst>
        </c:ser>
        <c:ser>
          <c:idx val="3"/>
          <c:order val="3"/>
          <c:tx>
            <c:strRef>
              <c:f>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岬町!$S$9:$T$9</c:f>
              <c:numCache>
                <c:formatCode>General</c:formatCode>
                <c:ptCount val="2"/>
                <c:pt idx="0">
                  <c:v>83972391</c:v>
                </c:pt>
                <c:pt idx="1">
                  <c:v>108444002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A2-411E-BB9A-EFC76EE3253C}"/>
            </c:ext>
          </c:extLst>
        </c:ser>
        <c:ser>
          <c:idx val="4"/>
          <c:order val="4"/>
          <c:tx>
            <c:strRef>
              <c:f>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2-411E-BB9A-EFC76EE325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岬町!$S$10:$T$10</c:f>
              <c:numCache>
                <c:formatCode>General</c:formatCode>
                <c:ptCount val="2"/>
                <c:pt idx="0">
                  <c:v>41237653</c:v>
                </c:pt>
                <c:pt idx="1">
                  <c:v>91156162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A2-411E-BB9A-EFC76EE3253C}"/>
            </c:ext>
          </c:extLst>
        </c:ser>
        <c:ser>
          <c:idx val="5"/>
          <c:order val="5"/>
          <c:tx>
            <c:strRef>
              <c:f>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岬町!$S$11:$T$11</c:f>
              <c:numCache>
                <c:formatCode>General</c:formatCode>
                <c:ptCount val="2"/>
                <c:pt idx="0">
                  <c:v>71565873</c:v>
                </c:pt>
                <c:pt idx="1">
                  <c:v>113496950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A2-411E-BB9A-EFC76EE3253C}"/>
            </c:ext>
          </c:extLst>
        </c:ser>
        <c:ser>
          <c:idx val="6"/>
          <c:order val="6"/>
          <c:tx>
            <c:strRef>
              <c:f>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岬町!$S$12:$T$12</c:f>
              <c:numCache>
                <c:formatCode>General</c:formatCode>
                <c:ptCount val="2"/>
                <c:pt idx="0">
                  <c:v>53351962</c:v>
                </c:pt>
                <c:pt idx="1">
                  <c:v>63615996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A2-411E-BB9A-EFC76EE3253C}"/>
            </c:ext>
          </c:extLst>
        </c:ser>
        <c:ser>
          <c:idx val="7"/>
          <c:order val="7"/>
          <c:tx>
            <c:strRef>
              <c:f>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岬町!$S$13:$T$13</c:f>
              <c:numCache>
                <c:formatCode>General</c:formatCode>
                <c:ptCount val="2"/>
                <c:pt idx="0">
                  <c:v>6771691</c:v>
                </c:pt>
                <c:pt idx="1">
                  <c:v>7831571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A2-411E-BB9A-EFC76EE3253C}"/>
            </c:ext>
          </c:extLst>
        </c:ser>
        <c:ser>
          <c:idx val="8"/>
          <c:order val="8"/>
          <c:tx>
            <c:strRef>
              <c:f>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岬町!$S$14:$T$14</c:f>
              <c:numCache>
                <c:formatCode>General</c:formatCode>
                <c:ptCount val="2"/>
                <c:pt idx="0">
                  <c:v>284699453</c:v>
                </c:pt>
                <c:pt idx="1">
                  <c:v>310095237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A2-411E-BB9A-EFC76EE3253C}"/>
            </c:ext>
          </c:extLst>
        </c:ser>
        <c:ser>
          <c:idx val="9"/>
          <c:order val="9"/>
          <c:tx>
            <c:strRef>
              <c:f>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岬町!$S$15:$T$15</c:f>
              <c:numCache>
                <c:formatCode>General</c:formatCode>
                <c:ptCount val="2"/>
                <c:pt idx="0">
                  <c:v>105018784</c:v>
                </c:pt>
                <c:pt idx="1">
                  <c:v>103015712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1A2-411E-BB9A-EFC76EE3253C}"/>
            </c:ext>
          </c:extLst>
        </c:ser>
        <c:ser>
          <c:idx val="10"/>
          <c:order val="10"/>
          <c:tx>
            <c:strRef>
              <c:f>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岬町!$S$16:$T$16</c:f>
              <c:numCache>
                <c:formatCode>General</c:formatCode>
                <c:ptCount val="2"/>
                <c:pt idx="0">
                  <c:v>111325186</c:v>
                </c:pt>
                <c:pt idx="1">
                  <c:v>138383909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1A2-411E-BB9A-EFC76EE3253C}"/>
            </c:ext>
          </c:extLst>
        </c:ser>
        <c:ser>
          <c:idx val="11"/>
          <c:order val="11"/>
          <c:tx>
            <c:strRef>
              <c:f>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岬町!$S$17:$T$17</c:f>
              <c:numCache>
                <c:formatCode>General</c:formatCode>
                <c:ptCount val="2"/>
                <c:pt idx="0">
                  <c:v>21688074</c:v>
                </c:pt>
                <c:pt idx="1">
                  <c:v>36042872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1A2-411E-BB9A-EFC76EE3253C}"/>
            </c:ext>
          </c:extLst>
        </c:ser>
        <c:ser>
          <c:idx val="12"/>
          <c:order val="12"/>
          <c:tx>
            <c:strRef>
              <c:f>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岬町!$S$18:$T$18</c:f>
              <c:numCache>
                <c:formatCode>General</c:formatCode>
                <c:ptCount val="2"/>
                <c:pt idx="0">
                  <c:v>185133481</c:v>
                </c:pt>
                <c:pt idx="1">
                  <c:v>385430706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1A2-411E-BB9A-EFC76EE3253C}"/>
            </c:ext>
          </c:extLst>
        </c:ser>
        <c:ser>
          <c:idx val="13"/>
          <c:order val="13"/>
          <c:tx>
            <c:strRef>
              <c:f>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1.023248693746492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87-48F5-987F-3CC44168C3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岬町!$S$19:$T$19</c:f>
              <c:numCache>
                <c:formatCode>General</c:formatCode>
                <c:ptCount val="2"/>
                <c:pt idx="0">
                  <c:v>80698162</c:v>
                </c:pt>
                <c:pt idx="1">
                  <c:v>98558040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1A2-411E-BB9A-EFC76EE3253C}"/>
            </c:ext>
          </c:extLst>
        </c:ser>
        <c:ser>
          <c:idx val="14"/>
          <c:order val="14"/>
          <c:tx>
            <c:strRef>
              <c:f>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12140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1A2-411E-BB9A-EFC76EE3253C}"/>
            </c:ext>
          </c:extLst>
        </c:ser>
        <c:ser>
          <c:idx val="15"/>
          <c:order val="15"/>
          <c:tx>
            <c:strRef>
              <c:f>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1A2-411E-BB9A-EFC76EE3253C}"/>
            </c:ext>
          </c:extLst>
        </c:ser>
        <c:ser>
          <c:idx val="16"/>
          <c:order val="16"/>
          <c:tx>
            <c:strRef>
              <c:f>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岬町!$S$22:$T$22</c:f>
              <c:numCache>
                <c:formatCode>General</c:formatCode>
                <c:ptCount val="2"/>
                <c:pt idx="0">
                  <c:v>145653</c:v>
                </c:pt>
                <c:pt idx="1">
                  <c:v>3560250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1A2-411E-BB9A-EFC76EE3253C}"/>
            </c:ext>
          </c:extLst>
        </c:ser>
        <c:ser>
          <c:idx val="17"/>
          <c:order val="17"/>
          <c:tx>
            <c:strRef>
              <c:f>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岬町!$S$23:$T$23</c:f>
              <c:numCache>
                <c:formatCode>General</c:formatCode>
                <c:ptCount val="2"/>
                <c:pt idx="0">
                  <c:v>29724000</c:v>
                </c:pt>
                <c:pt idx="1">
                  <c:v>44744889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1A2-411E-BB9A-EFC76EE3253C}"/>
            </c:ext>
          </c:extLst>
        </c:ser>
        <c:ser>
          <c:idx val="18"/>
          <c:order val="18"/>
          <c:tx>
            <c:strRef>
              <c:f>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岬町!$S$24:$T$24</c:f>
              <c:numCache>
                <c:formatCode>General</c:formatCode>
                <c:ptCount val="2"/>
                <c:pt idx="0">
                  <c:v>96940236</c:v>
                </c:pt>
                <c:pt idx="1">
                  <c:v>201545819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1A2-411E-BB9A-EFC76EE3253C}"/>
            </c:ext>
          </c:extLst>
        </c:ser>
        <c:ser>
          <c:idx val="19"/>
          <c:order val="19"/>
          <c:tx>
            <c:strRef>
              <c:f>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岬町!$S$25:$T$25</c:f>
              <c:numCache>
                <c:formatCode>General</c:formatCode>
                <c:ptCount val="2"/>
                <c:pt idx="0">
                  <c:v>8822119</c:v>
                </c:pt>
                <c:pt idx="1">
                  <c:v>14561411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1A2-411E-BB9A-EFC76EE3253C}"/>
            </c:ext>
          </c:extLst>
        </c:ser>
        <c:ser>
          <c:idx val="20"/>
          <c:order val="20"/>
          <c:tx>
            <c:strRef>
              <c:f>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岬町!$S$26:$T$26</c:f>
              <c:numCache>
                <c:formatCode>General</c:formatCode>
                <c:ptCount val="2"/>
                <c:pt idx="0">
                  <c:v>26730474</c:v>
                </c:pt>
                <c:pt idx="1">
                  <c:v>40464282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1A2-411E-BB9A-EFC76EE3253C}"/>
            </c:ext>
          </c:extLst>
        </c:ser>
        <c:ser>
          <c:idx val="21"/>
          <c:order val="21"/>
          <c:tx>
            <c:strRef>
              <c:f>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岬町!$S$27:$T$27</c:f>
              <c:numCache>
                <c:formatCode>General</c:formatCode>
                <c:ptCount val="2"/>
                <c:pt idx="0">
                  <c:v>8354</c:v>
                </c:pt>
                <c:pt idx="1">
                  <c:v>12970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1A2-411E-BB9A-EFC76EE32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5786880"/>
        <c:axId val="457292544"/>
      </c:barChart>
      <c:catAx>
        <c:axId val="58578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92544"/>
        <c:crosses val="autoZero"/>
        <c:auto val="1"/>
        <c:lblAlgn val="ctr"/>
        <c:lblOffset val="100"/>
        <c:noMultiLvlLbl val="0"/>
      </c:catAx>
      <c:valAx>
        <c:axId val="4572925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57868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太子町!$S$6:$T$6</c:f>
              <c:numCache>
                <c:formatCode>General</c:formatCode>
                <c:ptCount val="2"/>
                <c:pt idx="0">
                  <c:v>19071425</c:v>
                </c:pt>
                <c:pt idx="1">
                  <c:v>25888370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1-4824-95CB-F4910B042BC4}"/>
            </c:ext>
          </c:extLst>
        </c:ser>
        <c:ser>
          <c:idx val="1"/>
          <c:order val="1"/>
          <c:tx>
            <c:strRef>
              <c:f>太子町!$R$7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太子町!$S$7:$T$7</c:f>
              <c:numCache>
                <c:formatCode>General</c:formatCode>
                <c:ptCount val="2"/>
                <c:pt idx="0">
                  <c:v>113618659</c:v>
                </c:pt>
                <c:pt idx="1">
                  <c:v>85814627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1-4824-95CB-F4910B042BC4}"/>
            </c:ext>
          </c:extLst>
        </c:ser>
        <c:ser>
          <c:idx val="2"/>
          <c:order val="2"/>
          <c:tx>
            <c:strRef>
              <c:f>太子町!$R$8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太子町!$S$8:$T$8</c:f>
              <c:numCache>
                <c:formatCode>General</c:formatCode>
                <c:ptCount val="2"/>
                <c:pt idx="0">
                  <c:v>17730720</c:v>
                </c:pt>
                <c:pt idx="1">
                  <c:v>9571652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1-4824-95CB-F4910B042BC4}"/>
            </c:ext>
          </c:extLst>
        </c:ser>
        <c:ser>
          <c:idx val="3"/>
          <c:order val="3"/>
          <c:tx>
            <c:strRef>
              <c:f>太子町!$R$9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太子町!$S$9:$T$9</c:f>
              <c:numCache>
                <c:formatCode>General</c:formatCode>
                <c:ptCount val="2"/>
                <c:pt idx="0">
                  <c:v>51856569</c:v>
                </c:pt>
                <c:pt idx="1">
                  <c:v>57034872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1-4824-95CB-F4910B042BC4}"/>
            </c:ext>
          </c:extLst>
        </c:ser>
        <c:ser>
          <c:idx val="4"/>
          <c:order val="4"/>
          <c:tx>
            <c:strRef>
              <c:f>太子町!$R$10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太子町!$S$10:$T$10</c:f>
              <c:numCache>
                <c:formatCode>General</c:formatCode>
                <c:ptCount val="2"/>
                <c:pt idx="0">
                  <c:v>17906824</c:v>
                </c:pt>
                <c:pt idx="1">
                  <c:v>22849834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11-4824-95CB-F4910B042BC4}"/>
            </c:ext>
          </c:extLst>
        </c:ser>
        <c:ser>
          <c:idx val="5"/>
          <c:order val="5"/>
          <c:tx>
            <c:strRef>
              <c:f>太子町!$R$11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太子町!$S$11:$T$11</c:f>
              <c:numCache>
                <c:formatCode>General</c:formatCode>
                <c:ptCount val="2"/>
                <c:pt idx="0">
                  <c:v>32811018</c:v>
                </c:pt>
                <c:pt idx="1">
                  <c:v>65025833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11-4824-95CB-F4910B042BC4}"/>
            </c:ext>
          </c:extLst>
        </c:ser>
        <c:ser>
          <c:idx val="6"/>
          <c:order val="6"/>
          <c:tx>
            <c:strRef>
              <c:f>太子町!$R$12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太子町!$S$12:$T$12</c:f>
              <c:numCache>
                <c:formatCode>General</c:formatCode>
                <c:ptCount val="2"/>
                <c:pt idx="0">
                  <c:v>39789517</c:v>
                </c:pt>
                <c:pt idx="1">
                  <c:v>40009685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1-4824-95CB-F4910B042BC4}"/>
            </c:ext>
          </c:extLst>
        </c:ser>
        <c:ser>
          <c:idx val="7"/>
          <c:order val="7"/>
          <c:tx>
            <c:strRef>
              <c:f>太子町!$R$13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太子町!$S$13:$T$13</c:f>
              <c:numCache>
                <c:formatCode>General</c:formatCode>
                <c:ptCount val="2"/>
                <c:pt idx="0">
                  <c:v>2031190</c:v>
                </c:pt>
                <c:pt idx="1">
                  <c:v>5536289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11-4824-95CB-F4910B042BC4}"/>
            </c:ext>
          </c:extLst>
        </c:ser>
        <c:ser>
          <c:idx val="8"/>
          <c:order val="8"/>
          <c:tx>
            <c:strRef>
              <c:f>太子町!$R$14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太子町!$S$14:$T$14</c:f>
              <c:numCache>
                <c:formatCode>General</c:formatCode>
                <c:ptCount val="2"/>
                <c:pt idx="0">
                  <c:v>157935991</c:v>
                </c:pt>
                <c:pt idx="1">
                  <c:v>183487322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B11-4824-95CB-F4910B042BC4}"/>
            </c:ext>
          </c:extLst>
        </c:ser>
        <c:ser>
          <c:idx val="9"/>
          <c:order val="9"/>
          <c:tx>
            <c:strRef>
              <c:f>太子町!$R$15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太子町!$S$15:$T$15</c:f>
              <c:numCache>
                <c:formatCode>General</c:formatCode>
                <c:ptCount val="2"/>
                <c:pt idx="0">
                  <c:v>72108476</c:v>
                </c:pt>
                <c:pt idx="1">
                  <c:v>95312184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B11-4824-95CB-F4910B042BC4}"/>
            </c:ext>
          </c:extLst>
        </c:ser>
        <c:ser>
          <c:idx val="10"/>
          <c:order val="10"/>
          <c:tx>
            <c:strRef>
              <c:f>太子町!$R$16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太子町!$S$16:$T$16</c:f>
              <c:numCache>
                <c:formatCode>General</c:formatCode>
                <c:ptCount val="2"/>
                <c:pt idx="0">
                  <c:v>55826850</c:v>
                </c:pt>
                <c:pt idx="1">
                  <c:v>86982028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B11-4824-95CB-F4910B042BC4}"/>
            </c:ext>
          </c:extLst>
        </c:ser>
        <c:ser>
          <c:idx val="11"/>
          <c:order val="11"/>
          <c:tx>
            <c:strRef>
              <c:f>太子町!$R$17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太子町!$S$17:$T$17</c:f>
              <c:numCache>
                <c:formatCode>General</c:formatCode>
                <c:ptCount val="2"/>
                <c:pt idx="0">
                  <c:v>11733846</c:v>
                </c:pt>
                <c:pt idx="1">
                  <c:v>22725154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11-4824-95CB-F4910B042BC4}"/>
            </c:ext>
          </c:extLst>
        </c:ser>
        <c:ser>
          <c:idx val="12"/>
          <c:order val="12"/>
          <c:tx>
            <c:strRef>
              <c:f>太子町!$R$18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太子町!$S$18:$T$18</c:f>
              <c:numCache>
                <c:formatCode>General</c:formatCode>
                <c:ptCount val="2"/>
                <c:pt idx="0">
                  <c:v>72564661</c:v>
                </c:pt>
                <c:pt idx="1">
                  <c:v>179026991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B11-4824-95CB-F4910B042BC4}"/>
            </c:ext>
          </c:extLst>
        </c:ser>
        <c:ser>
          <c:idx val="13"/>
          <c:order val="13"/>
          <c:tx>
            <c:strRef>
              <c:f>太子町!$R$19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8.185989549972001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D9-4258-BFD8-9A33359836F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太子町!$S$19:$T$19</c:f>
              <c:numCache>
                <c:formatCode>General</c:formatCode>
                <c:ptCount val="2"/>
                <c:pt idx="0">
                  <c:v>50485024</c:v>
                </c:pt>
                <c:pt idx="1">
                  <c:v>42374842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11-4824-95CB-F4910B042BC4}"/>
            </c:ext>
          </c:extLst>
        </c:ser>
        <c:ser>
          <c:idx val="14"/>
          <c:order val="14"/>
          <c:tx>
            <c:strRef>
              <c:f>太子町!$R$20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B11-4824-95CB-F4910B042BC4}"/>
            </c:ext>
          </c:extLst>
        </c:ser>
        <c:ser>
          <c:idx val="15"/>
          <c:order val="15"/>
          <c:tx>
            <c:strRef>
              <c:f>太子町!$R$21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B11-4824-95CB-F4910B042BC4}"/>
            </c:ext>
          </c:extLst>
        </c:ser>
        <c:ser>
          <c:idx val="16"/>
          <c:order val="16"/>
          <c:tx>
            <c:strRef>
              <c:f>太子町!$R$22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太子町!$S$22:$T$22</c:f>
              <c:numCache>
                <c:formatCode>General</c:formatCode>
                <c:ptCount val="2"/>
                <c:pt idx="0">
                  <c:v>174259</c:v>
                </c:pt>
                <c:pt idx="1">
                  <c:v>111514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B11-4824-95CB-F4910B042BC4}"/>
            </c:ext>
          </c:extLst>
        </c:ser>
        <c:ser>
          <c:idx val="17"/>
          <c:order val="17"/>
          <c:tx>
            <c:strRef>
              <c:f>太子町!$R$23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太子町!$S$23:$T$23</c:f>
              <c:numCache>
                <c:formatCode>General</c:formatCode>
                <c:ptCount val="2"/>
                <c:pt idx="0">
                  <c:v>9172491</c:v>
                </c:pt>
                <c:pt idx="1">
                  <c:v>14022073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B11-4824-95CB-F4910B042BC4}"/>
            </c:ext>
          </c:extLst>
        </c:ser>
        <c:ser>
          <c:idx val="18"/>
          <c:order val="18"/>
          <c:tx>
            <c:strRef>
              <c:f>太子町!$R$24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太子町!$S$24:$T$24</c:f>
              <c:numCache>
                <c:formatCode>General</c:formatCode>
                <c:ptCount val="2"/>
                <c:pt idx="0">
                  <c:v>32956805</c:v>
                </c:pt>
                <c:pt idx="1">
                  <c:v>91070686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B11-4824-95CB-F4910B042BC4}"/>
            </c:ext>
          </c:extLst>
        </c:ser>
        <c:ser>
          <c:idx val="19"/>
          <c:order val="19"/>
          <c:tx>
            <c:strRef>
              <c:f>太子町!$R$25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太子町!$S$25:$T$25</c:f>
              <c:numCache>
                <c:formatCode>General</c:formatCode>
                <c:ptCount val="2"/>
                <c:pt idx="0">
                  <c:v>5474453</c:v>
                </c:pt>
                <c:pt idx="1">
                  <c:v>4974515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B11-4824-95CB-F4910B042BC4}"/>
            </c:ext>
          </c:extLst>
        </c:ser>
        <c:ser>
          <c:idx val="20"/>
          <c:order val="20"/>
          <c:tx>
            <c:strRef>
              <c:f>太子町!$R$26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太子町!$S$26:$T$26</c:f>
              <c:numCache>
                <c:formatCode>General</c:formatCode>
                <c:ptCount val="2"/>
                <c:pt idx="0">
                  <c:v>16699270</c:v>
                </c:pt>
                <c:pt idx="1">
                  <c:v>28947026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B11-4824-95CB-F4910B042BC4}"/>
            </c:ext>
          </c:extLst>
        </c:ser>
        <c:ser>
          <c:idx val="21"/>
          <c:order val="21"/>
          <c:tx>
            <c:strRef>
              <c:f>太子町!$R$27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太子町!$S$27:$T$27</c:f>
              <c:numCache>
                <c:formatCode>General</c:formatCode>
                <c:ptCount val="2"/>
                <c:pt idx="0">
                  <c:v>11162</c:v>
                </c:pt>
                <c:pt idx="1">
                  <c:v>15736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B11-4824-95CB-F4910B042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6909696"/>
        <c:axId val="458426624"/>
      </c:barChart>
      <c:catAx>
        <c:axId val="58690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6624"/>
        <c:crosses val="autoZero"/>
        <c:auto val="1"/>
        <c:lblAlgn val="ctr"/>
        <c:lblOffset val="100"/>
        <c:noMultiLvlLbl val="0"/>
      </c:catAx>
      <c:valAx>
        <c:axId val="458426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69096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河南町!$S$6:$T$6</c:f>
              <c:numCache>
                <c:formatCode>General</c:formatCode>
                <c:ptCount val="2"/>
                <c:pt idx="0">
                  <c:v>20252148</c:v>
                </c:pt>
                <c:pt idx="1">
                  <c:v>24457196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4-4088-A203-A689723928CD}"/>
            </c:ext>
          </c:extLst>
        </c:ser>
        <c:ser>
          <c:idx val="1"/>
          <c:order val="1"/>
          <c:tx>
            <c:strRef>
              <c:f>河南町!$R$7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河南町!$S$7:$T$7</c:f>
              <c:numCache>
                <c:formatCode>General</c:formatCode>
                <c:ptCount val="2"/>
                <c:pt idx="0">
                  <c:v>245017040</c:v>
                </c:pt>
                <c:pt idx="1">
                  <c:v>194985626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A4-4088-A203-A689723928CD}"/>
            </c:ext>
          </c:extLst>
        </c:ser>
        <c:ser>
          <c:idx val="2"/>
          <c:order val="2"/>
          <c:tx>
            <c:strRef>
              <c:f>河南町!$R$8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河南町!$S$8:$T$8</c:f>
              <c:numCache>
                <c:formatCode>General</c:formatCode>
                <c:ptCount val="2"/>
                <c:pt idx="0">
                  <c:v>14207350</c:v>
                </c:pt>
                <c:pt idx="1">
                  <c:v>19504564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A4-4088-A203-A689723928CD}"/>
            </c:ext>
          </c:extLst>
        </c:ser>
        <c:ser>
          <c:idx val="3"/>
          <c:order val="3"/>
          <c:tx>
            <c:strRef>
              <c:f>河南町!$R$9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河南町!$S$9:$T$9</c:f>
              <c:numCache>
                <c:formatCode>General</c:formatCode>
                <c:ptCount val="2"/>
                <c:pt idx="0">
                  <c:v>83254442</c:v>
                </c:pt>
                <c:pt idx="1">
                  <c:v>86023929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088-A203-A689723928CD}"/>
            </c:ext>
          </c:extLst>
        </c:ser>
        <c:ser>
          <c:idx val="4"/>
          <c:order val="4"/>
          <c:tx>
            <c:strRef>
              <c:f>河南町!$R$10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8.302806626489581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A4-4088-A203-A689723928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河南町!$S$10:$T$10</c:f>
              <c:numCache>
                <c:formatCode>General</c:formatCode>
                <c:ptCount val="2"/>
                <c:pt idx="0">
                  <c:v>14037584</c:v>
                </c:pt>
                <c:pt idx="1">
                  <c:v>28534124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A4-4088-A203-A689723928CD}"/>
            </c:ext>
          </c:extLst>
        </c:ser>
        <c:ser>
          <c:idx val="5"/>
          <c:order val="5"/>
          <c:tx>
            <c:strRef>
              <c:f>河南町!$R$11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河南町!$S$11:$T$11</c:f>
              <c:numCache>
                <c:formatCode>General</c:formatCode>
                <c:ptCount val="2"/>
                <c:pt idx="0">
                  <c:v>32374260</c:v>
                </c:pt>
                <c:pt idx="1">
                  <c:v>94025575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A4-4088-A203-A689723928CD}"/>
            </c:ext>
          </c:extLst>
        </c:ser>
        <c:ser>
          <c:idx val="6"/>
          <c:order val="6"/>
          <c:tx>
            <c:strRef>
              <c:f>河南町!$R$12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河南町!$S$12:$T$12</c:f>
              <c:numCache>
                <c:formatCode>General</c:formatCode>
                <c:ptCount val="2"/>
                <c:pt idx="0">
                  <c:v>40873388</c:v>
                </c:pt>
                <c:pt idx="1">
                  <c:v>51355376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088-A203-A689723928CD}"/>
            </c:ext>
          </c:extLst>
        </c:ser>
        <c:ser>
          <c:idx val="7"/>
          <c:order val="7"/>
          <c:tx>
            <c:strRef>
              <c:f>河南町!$R$13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河南町!$S$13:$T$13</c:f>
              <c:numCache>
                <c:formatCode>General</c:formatCode>
                <c:ptCount val="2"/>
                <c:pt idx="0">
                  <c:v>1985634</c:v>
                </c:pt>
                <c:pt idx="1">
                  <c:v>3122920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A4-4088-A203-A689723928CD}"/>
            </c:ext>
          </c:extLst>
        </c:ser>
        <c:ser>
          <c:idx val="8"/>
          <c:order val="8"/>
          <c:tx>
            <c:strRef>
              <c:f>河南町!$R$14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河南町!$S$14:$T$14</c:f>
              <c:numCache>
                <c:formatCode>General</c:formatCode>
                <c:ptCount val="2"/>
                <c:pt idx="0">
                  <c:v>187618369</c:v>
                </c:pt>
                <c:pt idx="1">
                  <c:v>267741628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BA4-4088-A203-A689723928CD}"/>
            </c:ext>
          </c:extLst>
        </c:ser>
        <c:ser>
          <c:idx val="9"/>
          <c:order val="9"/>
          <c:tx>
            <c:strRef>
              <c:f>河南町!$R$15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河南町!$S$15:$T$15</c:f>
              <c:numCache>
                <c:formatCode>General</c:formatCode>
                <c:ptCount val="2"/>
                <c:pt idx="0">
                  <c:v>97780051</c:v>
                </c:pt>
                <c:pt idx="1">
                  <c:v>81939678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BA4-4088-A203-A689723928CD}"/>
            </c:ext>
          </c:extLst>
        </c:ser>
        <c:ser>
          <c:idx val="10"/>
          <c:order val="10"/>
          <c:tx>
            <c:strRef>
              <c:f>河南町!$R$16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河南町!$S$16:$T$16</c:f>
              <c:numCache>
                <c:formatCode>General</c:formatCode>
                <c:ptCount val="2"/>
                <c:pt idx="0">
                  <c:v>84149369</c:v>
                </c:pt>
                <c:pt idx="1">
                  <c:v>112531671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BA4-4088-A203-A689723928CD}"/>
            </c:ext>
          </c:extLst>
        </c:ser>
        <c:ser>
          <c:idx val="11"/>
          <c:order val="11"/>
          <c:tx>
            <c:strRef>
              <c:f>河南町!$R$17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河南町!$S$17:$T$17</c:f>
              <c:numCache>
                <c:formatCode>General</c:formatCode>
                <c:ptCount val="2"/>
                <c:pt idx="0">
                  <c:v>21327749</c:v>
                </c:pt>
                <c:pt idx="1">
                  <c:v>22270506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BA4-4088-A203-A689723928CD}"/>
            </c:ext>
          </c:extLst>
        </c:ser>
        <c:ser>
          <c:idx val="12"/>
          <c:order val="12"/>
          <c:tx>
            <c:strRef>
              <c:f>河南町!$R$18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河南町!$S$18:$T$18</c:f>
              <c:numCache>
                <c:formatCode>General</c:formatCode>
                <c:ptCount val="2"/>
                <c:pt idx="0">
                  <c:v>100465029</c:v>
                </c:pt>
                <c:pt idx="1">
                  <c:v>246027546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BA4-4088-A203-A689723928CD}"/>
            </c:ext>
          </c:extLst>
        </c:ser>
        <c:ser>
          <c:idx val="13"/>
          <c:order val="13"/>
          <c:tx>
            <c:strRef>
              <c:f>河南町!$R$19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河南町!$S$19:$T$19</c:f>
              <c:numCache>
                <c:formatCode>General</c:formatCode>
                <c:ptCount val="2"/>
                <c:pt idx="0">
                  <c:v>118750185</c:v>
                </c:pt>
                <c:pt idx="1">
                  <c:v>71263718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088-A203-A689723928CD}"/>
            </c:ext>
          </c:extLst>
        </c:ser>
        <c:ser>
          <c:idx val="14"/>
          <c:order val="14"/>
          <c:tx>
            <c:strRef>
              <c:f>河南町!$R$20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BA4-4088-A203-A689723928CD}"/>
            </c:ext>
          </c:extLst>
        </c:ser>
        <c:ser>
          <c:idx val="15"/>
          <c:order val="15"/>
          <c:tx>
            <c:strRef>
              <c:f>河南町!$R$21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BA4-4088-A203-A689723928CD}"/>
            </c:ext>
          </c:extLst>
        </c:ser>
        <c:ser>
          <c:idx val="16"/>
          <c:order val="16"/>
          <c:tx>
            <c:strRef>
              <c:f>河南町!$R$22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河南町!$S$22:$T$22</c:f>
              <c:numCache>
                <c:formatCode>General</c:formatCode>
                <c:ptCount val="2"/>
                <c:pt idx="0">
                  <c:v>106366</c:v>
                </c:pt>
                <c:pt idx="1">
                  <c:v>1894604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BA4-4088-A203-A689723928CD}"/>
            </c:ext>
          </c:extLst>
        </c:ser>
        <c:ser>
          <c:idx val="17"/>
          <c:order val="17"/>
          <c:tx>
            <c:strRef>
              <c:f>河南町!$R$23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河南町!$S$23:$T$23</c:f>
              <c:numCache>
                <c:formatCode>General</c:formatCode>
                <c:ptCount val="2"/>
                <c:pt idx="0">
                  <c:v>21924827</c:v>
                </c:pt>
                <c:pt idx="1">
                  <c:v>23099603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BA4-4088-A203-A689723928CD}"/>
            </c:ext>
          </c:extLst>
        </c:ser>
        <c:ser>
          <c:idx val="18"/>
          <c:order val="18"/>
          <c:tx>
            <c:strRef>
              <c:f>河南町!$R$24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河南町!$S$24:$T$24</c:f>
              <c:numCache>
                <c:formatCode>General</c:formatCode>
                <c:ptCount val="2"/>
                <c:pt idx="0">
                  <c:v>66900277</c:v>
                </c:pt>
                <c:pt idx="1">
                  <c:v>115447917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088-A203-A689723928CD}"/>
            </c:ext>
          </c:extLst>
        </c:ser>
        <c:ser>
          <c:idx val="19"/>
          <c:order val="19"/>
          <c:tx>
            <c:strRef>
              <c:f>河南町!$R$25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河南町!$S$25:$T$25</c:f>
              <c:numCache>
                <c:formatCode>General</c:formatCode>
                <c:ptCount val="2"/>
                <c:pt idx="0">
                  <c:v>2052585</c:v>
                </c:pt>
                <c:pt idx="1">
                  <c:v>6749175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BA4-4088-A203-A689723928CD}"/>
            </c:ext>
          </c:extLst>
        </c:ser>
        <c:ser>
          <c:idx val="20"/>
          <c:order val="20"/>
          <c:tx>
            <c:strRef>
              <c:f>河南町!$R$26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河南町!$S$26:$T$26</c:f>
              <c:numCache>
                <c:formatCode>General</c:formatCode>
                <c:ptCount val="2"/>
                <c:pt idx="0">
                  <c:v>30550529</c:v>
                </c:pt>
                <c:pt idx="1">
                  <c:v>33737096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BA4-4088-A203-A689723928CD}"/>
            </c:ext>
          </c:extLst>
        </c:ser>
        <c:ser>
          <c:idx val="21"/>
          <c:order val="21"/>
          <c:tx>
            <c:strRef>
              <c:f>河南町!$R$27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河南町!$S$27:$T$27</c:f>
              <c:numCache>
                <c:formatCode>General</c:formatCode>
                <c:ptCount val="2"/>
                <c:pt idx="0">
                  <c:v>73768</c:v>
                </c:pt>
                <c:pt idx="1">
                  <c:v>46348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BA4-4088-A203-A68972392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7307008"/>
        <c:axId val="458428928"/>
      </c:barChart>
      <c:catAx>
        <c:axId val="587307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8928"/>
        <c:crosses val="autoZero"/>
        <c:auto val="1"/>
        <c:lblAlgn val="ctr"/>
        <c:lblOffset val="100"/>
        <c:noMultiLvlLbl val="0"/>
      </c:catAx>
      <c:valAx>
        <c:axId val="45842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73070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千早赤阪村!$S$6:$T$6</c:f>
              <c:numCache>
                <c:formatCode>General</c:formatCode>
                <c:ptCount val="2"/>
                <c:pt idx="0">
                  <c:v>7018612</c:v>
                </c:pt>
                <c:pt idx="1">
                  <c:v>13199335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2-4E35-B25A-4BA5AAF4785B}"/>
            </c:ext>
          </c:extLst>
        </c:ser>
        <c:ser>
          <c:idx val="1"/>
          <c:order val="1"/>
          <c:tx>
            <c:strRef>
              <c:f>千早赤阪村!$R$7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千早赤阪村!$S$7:$T$7</c:f>
              <c:numCache>
                <c:formatCode>General</c:formatCode>
                <c:ptCount val="2"/>
                <c:pt idx="0">
                  <c:v>120974733</c:v>
                </c:pt>
                <c:pt idx="1">
                  <c:v>102923805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2-4E35-B25A-4BA5AAF4785B}"/>
            </c:ext>
          </c:extLst>
        </c:ser>
        <c:ser>
          <c:idx val="2"/>
          <c:order val="2"/>
          <c:tx>
            <c:strRef>
              <c:f>千早赤阪村!$R$8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千早赤阪村!$S$8:$T$8</c:f>
              <c:numCache>
                <c:formatCode>General</c:formatCode>
                <c:ptCount val="2"/>
                <c:pt idx="0">
                  <c:v>5316093</c:v>
                </c:pt>
                <c:pt idx="1">
                  <c:v>4784583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2-4E35-B25A-4BA5AAF4785B}"/>
            </c:ext>
          </c:extLst>
        </c:ser>
        <c:ser>
          <c:idx val="3"/>
          <c:order val="3"/>
          <c:tx>
            <c:strRef>
              <c:f>千早赤阪村!$R$9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2-4E35-B25A-4BA5AAF4785B}"/>
                </c:ext>
              </c:extLst>
            </c:dLbl>
            <c:dLbl>
              <c:idx val="1"/>
              <c:layout>
                <c:manualLayout>
                  <c:x val="8.4662979386066779E-17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千早赤阪村!$S$9:$T$9</c:f>
              <c:numCache>
                <c:formatCode>General</c:formatCode>
                <c:ptCount val="2"/>
                <c:pt idx="0">
                  <c:v>38390268</c:v>
                </c:pt>
                <c:pt idx="1">
                  <c:v>30473652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F2-4E35-B25A-4BA5AAF4785B}"/>
            </c:ext>
          </c:extLst>
        </c:ser>
        <c:ser>
          <c:idx val="4"/>
          <c:order val="4"/>
          <c:tx>
            <c:strRef>
              <c:f>千早赤阪村!$R$10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2-4E35-B25A-4BA5AAF478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千早赤阪村!$S$10:$T$10</c:f>
              <c:numCache>
                <c:formatCode>General</c:formatCode>
                <c:ptCount val="2"/>
                <c:pt idx="0">
                  <c:v>11142875</c:v>
                </c:pt>
                <c:pt idx="1">
                  <c:v>13799400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F2-4E35-B25A-4BA5AAF4785B}"/>
            </c:ext>
          </c:extLst>
        </c:ser>
        <c:ser>
          <c:idx val="5"/>
          <c:order val="5"/>
          <c:tx>
            <c:strRef>
              <c:f>千早赤阪村!$R$11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千早赤阪村!$S$11:$T$11</c:f>
              <c:numCache>
                <c:formatCode>General</c:formatCode>
                <c:ptCount val="2"/>
                <c:pt idx="0">
                  <c:v>25238425</c:v>
                </c:pt>
                <c:pt idx="1">
                  <c:v>38884645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F2-4E35-B25A-4BA5AAF4785B}"/>
            </c:ext>
          </c:extLst>
        </c:ser>
        <c:ser>
          <c:idx val="6"/>
          <c:order val="6"/>
          <c:tx>
            <c:strRef>
              <c:f>千早赤阪村!$R$12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千早赤阪村!$S$12:$T$12</c:f>
              <c:numCache>
                <c:formatCode>General</c:formatCode>
                <c:ptCount val="2"/>
                <c:pt idx="0">
                  <c:v>22295973</c:v>
                </c:pt>
                <c:pt idx="1">
                  <c:v>34679166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F2-4E35-B25A-4BA5AAF4785B}"/>
            </c:ext>
          </c:extLst>
        </c:ser>
        <c:ser>
          <c:idx val="7"/>
          <c:order val="7"/>
          <c:tx>
            <c:strRef>
              <c:f>千早赤阪村!$R$13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千早赤阪村!$S$13:$T$13</c:f>
              <c:numCache>
                <c:formatCode>General</c:formatCode>
                <c:ptCount val="2"/>
                <c:pt idx="0">
                  <c:v>2124266</c:v>
                </c:pt>
                <c:pt idx="1">
                  <c:v>1102270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F2-4E35-B25A-4BA5AAF4785B}"/>
            </c:ext>
          </c:extLst>
        </c:ser>
        <c:ser>
          <c:idx val="8"/>
          <c:order val="8"/>
          <c:tx>
            <c:strRef>
              <c:f>千早赤阪村!$R$14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千早赤阪村!$S$14:$T$14</c:f>
              <c:numCache>
                <c:formatCode>General</c:formatCode>
                <c:ptCount val="2"/>
                <c:pt idx="0">
                  <c:v>114018930</c:v>
                </c:pt>
                <c:pt idx="1">
                  <c:v>107928634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5F2-4E35-B25A-4BA5AAF4785B}"/>
            </c:ext>
          </c:extLst>
        </c:ser>
        <c:ser>
          <c:idx val="9"/>
          <c:order val="9"/>
          <c:tx>
            <c:strRef>
              <c:f>千早赤阪村!$R$15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千早赤阪村!$S$15:$T$15</c:f>
              <c:numCache>
                <c:formatCode>General</c:formatCode>
                <c:ptCount val="2"/>
                <c:pt idx="0">
                  <c:v>47403457</c:v>
                </c:pt>
                <c:pt idx="1">
                  <c:v>28811770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F2-4E35-B25A-4BA5AAF4785B}"/>
            </c:ext>
          </c:extLst>
        </c:ser>
        <c:ser>
          <c:idx val="10"/>
          <c:order val="10"/>
          <c:tx>
            <c:strRef>
              <c:f>千早赤阪村!$R$16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千早赤阪村!$S$16:$T$16</c:f>
              <c:numCache>
                <c:formatCode>General</c:formatCode>
                <c:ptCount val="2"/>
                <c:pt idx="0">
                  <c:v>39056667</c:v>
                </c:pt>
                <c:pt idx="1">
                  <c:v>51103652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F2-4E35-B25A-4BA5AAF4785B}"/>
            </c:ext>
          </c:extLst>
        </c:ser>
        <c:ser>
          <c:idx val="11"/>
          <c:order val="11"/>
          <c:tx>
            <c:strRef>
              <c:f>千早赤阪村!$R$17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千早赤阪村!$S$17:$T$17</c:f>
              <c:numCache>
                <c:formatCode>General</c:formatCode>
                <c:ptCount val="2"/>
                <c:pt idx="0">
                  <c:v>7085024</c:v>
                </c:pt>
                <c:pt idx="1">
                  <c:v>14606236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F2-4E35-B25A-4BA5AAF4785B}"/>
            </c:ext>
          </c:extLst>
        </c:ser>
        <c:ser>
          <c:idx val="12"/>
          <c:order val="12"/>
          <c:tx>
            <c:strRef>
              <c:f>千早赤阪村!$R$18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千早赤阪村!$S$18:$T$18</c:f>
              <c:numCache>
                <c:formatCode>General</c:formatCode>
                <c:ptCount val="2"/>
                <c:pt idx="0">
                  <c:v>31767432</c:v>
                </c:pt>
                <c:pt idx="1">
                  <c:v>112883979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F2-4E35-B25A-4BA5AAF4785B}"/>
            </c:ext>
          </c:extLst>
        </c:ser>
        <c:ser>
          <c:idx val="13"/>
          <c:order val="13"/>
          <c:tx>
            <c:strRef>
              <c:f>千早赤阪村!$R$19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千早赤阪村!$S$19:$T$19</c:f>
              <c:numCache>
                <c:formatCode>General</c:formatCode>
                <c:ptCount val="2"/>
                <c:pt idx="0">
                  <c:v>65077871</c:v>
                </c:pt>
                <c:pt idx="1">
                  <c:v>31858886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F2-4E35-B25A-4BA5AAF4785B}"/>
            </c:ext>
          </c:extLst>
        </c:ser>
        <c:ser>
          <c:idx val="14"/>
          <c:order val="14"/>
          <c:tx>
            <c:strRef>
              <c:f>千早赤阪村!$R$20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5F2-4E35-B25A-4BA5AAF4785B}"/>
            </c:ext>
          </c:extLst>
        </c:ser>
        <c:ser>
          <c:idx val="15"/>
          <c:order val="15"/>
          <c:tx>
            <c:strRef>
              <c:f>千早赤阪村!$R$21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F2-4E35-B25A-4BA5AAF4785B}"/>
            </c:ext>
          </c:extLst>
        </c:ser>
        <c:ser>
          <c:idx val="16"/>
          <c:order val="16"/>
          <c:tx>
            <c:strRef>
              <c:f>千早赤阪村!$R$22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千早赤阪村!$S$22:$T$22</c:f>
              <c:numCache>
                <c:formatCode>General</c:formatCode>
                <c:ptCount val="2"/>
                <c:pt idx="0">
                  <c:v>22946</c:v>
                </c:pt>
                <c:pt idx="1">
                  <c:v>105840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5F2-4E35-B25A-4BA5AAF4785B}"/>
            </c:ext>
          </c:extLst>
        </c:ser>
        <c:ser>
          <c:idx val="17"/>
          <c:order val="17"/>
          <c:tx>
            <c:strRef>
              <c:f>千早赤阪村!$R$23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千早赤阪村!$S$23:$T$23</c:f>
              <c:numCache>
                <c:formatCode>General</c:formatCode>
                <c:ptCount val="2"/>
                <c:pt idx="0">
                  <c:v>8826317</c:v>
                </c:pt>
                <c:pt idx="1">
                  <c:v>17414171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5F2-4E35-B25A-4BA5AAF4785B}"/>
            </c:ext>
          </c:extLst>
        </c:ser>
        <c:ser>
          <c:idx val="18"/>
          <c:order val="18"/>
          <c:tx>
            <c:strRef>
              <c:f>千早赤阪村!$R$24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千早赤阪村!$S$24:$T$24</c:f>
              <c:numCache>
                <c:formatCode>General</c:formatCode>
                <c:ptCount val="2"/>
                <c:pt idx="0">
                  <c:v>31190799</c:v>
                </c:pt>
                <c:pt idx="1">
                  <c:v>56370187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5F2-4E35-B25A-4BA5AAF4785B}"/>
            </c:ext>
          </c:extLst>
        </c:ser>
        <c:ser>
          <c:idx val="19"/>
          <c:order val="19"/>
          <c:tx>
            <c:strRef>
              <c:f>千早赤阪村!$R$25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千早赤阪村!$S$25:$T$25</c:f>
              <c:numCache>
                <c:formatCode>General</c:formatCode>
                <c:ptCount val="2"/>
                <c:pt idx="0">
                  <c:v>2198997</c:v>
                </c:pt>
                <c:pt idx="1">
                  <c:v>1785260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5F2-4E35-B25A-4BA5AAF4785B}"/>
            </c:ext>
          </c:extLst>
        </c:ser>
        <c:ser>
          <c:idx val="20"/>
          <c:order val="20"/>
          <c:tx>
            <c:strRef>
              <c:f>千早赤阪村!$R$26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千早赤阪村!$S$26:$T$26</c:f>
              <c:numCache>
                <c:formatCode>General</c:formatCode>
                <c:ptCount val="2"/>
                <c:pt idx="0">
                  <c:v>9468875</c:v>
                </c:pt>
                <c:pt idx="1">
                  <c:v>10532336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5F2-4E35-B25A-4BA5AAF4785B}"/>
            </c:ext>
          </c:extLst>
        </c:ser>
        <c:ser>
          <c:idx val="21"/>
          <c:order val="21"/>
          <c:tx>
            <c:strRef>
              <c:f>千早赤阪村!$R$27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千早赤阪村!$S$27:$T$27</c:f>
              <c:numCache>
                <c:formatCode>General</c:formatCode>
                <c:ptCount val="2"/>
                <c:pt idx="0">
                  <c:v>32700</c:v>
                </c:pt>
                <c:pt idx="1">
                  <c:v>13793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65F2-4E35-B25A-4BA5AAF47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8359680"/>
        <c:axId val="458431808"/>
      </c:barChart>
      <c:catAx>
        <c:axId val="58835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31808"/>
        <c:crosses val="autoZero"/>
        <c:auto val="1"/>
        <c:lblAlgn val="ctr"/>
        <c:lblOffset val="100"/>
        <c:noMultiLvlLbl val="0"/>
      </c:catAx>
      <c:valAx>
        <c:axId val="45843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8359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大正区!$S$6:$T$6</c:f>
              <c:numCache>
                <c:formatCode>General</c:formatCode>
                <c:ptCount val="2"/>
                <c:pt idx="0">
                  <c:v>88466754</c:v>
                </c:pt>
                <c:pt idx="1">
                  <c:v>128972305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7-4B93-BD54-4C31ECA4FDAE}"/>
            </c:ext>
          </c:extLst>
        </c:ser>
        <c:ser>
          <c:idx val="1"/>
          <c:order val="1"/>
          <c:tx>
            <c:strRef>
              <c:f>大正区!$R$7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大正区!$S$7:$T$7</c:f>
              <c:numCache>
                <c:formatCode>General</c:formatCode>
                <c:ptCount val="2"/>
                <c:pt idx="0">
                  <c:v>828405124</c:v>
                </c:pt>
                <c:pt idx="1">
                  <c:v>581321210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77-4B93-BD54-4C31ECA4FDAE}"/>
            </c:ext>
          </c:extLst>
        </c:ser>
        <c:ser>
          <c:idx val="2"/>
          <c:order val="2"/>
          <c:tx>
            <c:strRef>
              <c:f>大正区!$R$8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大正区!$S$8:$T$8</c:f>
              <c:numCache>
                <c:formatCode>General</c:formatCode>
                <c:ptCount val="2"/>
                <c:pt idx="0">
                  <c:v>87522696</c:v>
                </c:pt>
                <c:pt idx="1">
                  <c:v>73935287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77-4B93-BD54-4C31ECA4FDAE}"/>
            </c:ext>
          </c:extLst>
        </c:ser>
        <c:ser>
          <c:idx val="3"/>
          <c:order val="3"/>
          <c:tx>
            <c:strRef>
              <c:f>大正区!$R$9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大正区!$S$9:$T$9</c:f>
              <c:numCache>
                <c:formatCode>General</c:formatCode>
                <c:ptCount val="2"/>
                <c:pt idx="0">
                  <c:v>423680487</c:v>
                </c:pt>
                <c:pt idx="1">
                  <c:v>387983873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77-4B93-BD54-4C31ECA4FDAE}"/>
            </c:ext>
          </c:extLst>
        </c:ser>
        <c:ser>
          <c:idx val="4"/>
          <c:order val="4"/>
          <c:tx>
            <c:strRef>
              <c:f>大正区!$R$10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5665436445692697E-3"/>
                </c:manualLayout>
              </c:layout>
              <c:tx>
                <c:rich>
                  <a:bodyPr/>
                  <a:lstStyle/>
                  <a:p>
                    <a:fld id="{82728B1A-B311-48EB-A511-34DCF34F360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大正区!$S$10:$T$10</c:f>
              <c:numCache>
                <c:formatCode>General</c:formatCode>
                <c:ptCount val="2"/>
                <c:pt idx="0">
                  <c:v>76480410</c:v>
                </c:pt>
                <c:pt idx="1">
                  <c:v>130999924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77-4B93-BD54-4C31ECA4FDAE}"/>
            </c:ext>
          </c:extLst>
        </c:ser>
        <c:ser>
          <c:idx val="5"/>
          <c:order val="5"/>
          <c:tx>
            <c:strRef>
              <c:f>大正区!$R$11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1E59093-E9C3-475A-9DFA-D3C7400E7BD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大正区!$S$11:$T$11</c:f>
              <c:numCache>
                <c:formatCode>General</c:formatCode>
                <c:ptCount val="2"/>
                <c:pt idx="0">
                  <c:v>181948996</c:v>
                </c:pt>
                <c:pt idx="1">
                  <c:v>310384527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77-4B93-BD54-4C31ECA4FDAE}"/>
            </c:ext>
          </c:extLst>
        </c:ser>
        <c:ser>
          <c:idx val="6"/>
          <c:order val="6"/>
          <c:tx>
            <c:strRef>
              <c:f>大正区!$R$12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大正区!$S$12:$T$12</c:f>
              <c:numCache>
                <c:formatCode>General</c:formatCode>
                <c:ptCount val="2"/>
                <c:pt idx="0">
                  <c:v>130283950</c:v>
                </c:pt>
                <c:pt idx="1">
                  <c:v>213525819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77-4B93-BD54-4C31ECA4FDAE}"/>
            </c:ext>
          </c:extLst>
        </c:ser>
        <c:ser>
          <c:idx val="7"/>
          <c:order val="7"/>
          <c:tx>
            <c:strRef>
              <c:f>大正区!$R$13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大正区!$S$13:$T$13</c:f>
              <c:numCache>
                <c:formatCode>General</c:formatCode>
                <c:ptCount val="2"/>
                <c:pt idx="0">
                  <c:v>12265477</c:v>
                </c:pt>
                <c:pt idx="1">
                  <c:v>21524901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77-4B93-BD54-4C31ECA4FDAE}"/>
            </c:ext>
          </c:extLst>
        </c:ser>
        <c:ser>
          <c:idx val="8"/>
          <c:order val="8"/>
          <c:tx>
            <c:strRef>
              <c:f>大正区!$R$14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大正区!$S$14:$T$14</c:f>
              <c:numCache>
                <c:formatCode>General</c:formatCode>
                <c:ptCount val="2"/>
                <c:pt idx="0">
                  <c:v>918421537</c:v>
                </c:pt>
                <c:pt idx="1">
                  <c:v>1089467187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277-4B93-BD54-4C31ECA4FDAE}"/>
            </c:ext>
          </c:extLst>
        </c:ser>
        <c:ser>
          <c:idx val="9"/>
          <c:order val="9"/>
          <c:tx>
            <c:strRef>
              <c:f>大正区!$R$15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大正区!$S$15:$T$15</c:f>
              <c:numCache>
                <c:formatCode>General</c:formatCode>
                <c:ptCount val="2"/>
                <c:pt idx="0">
                  <c:v>410237410</c:v>
                </c:pt>
                <c:pt idx="1">
                  <c:v>409803730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277-4B93-BD54-4C31ECA4FDAE}"/>
            </c:ext>
          </c:extLst>
        </c:ser>
        <c:ser>
          <c:idx val="10"/>
          <c:order val="10"/>
          <c:tx>
            <c:strRef>
              <c:f>大正区!$R$16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大正区!$S$16:$T$16</c:f>
              <c:numCache>
                <c:formatCode>General</c:formatCode>
                <c:ptCount val="2"/>
                <c:pt idx="0">
                  <c:v>355453121</c:v>
                </c:pt>
                <c:pt idx="1">
                  <c:v>493447564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77-4B93-BD54-4C31ECA4FDAE}"/>
            </c:ext>
          </c:extLst>
        </c:ser>
        <c:ser>
          <c:idx val="11"/>
          <c:order val="11"/>
          <c:tx>
            <c:strRef>
              <c:f>大正区!$R$17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大正区!$S$17:$T$17</c:f>
              <c:numCache>
                <c:formatCode>General</c:formatCode>
                <c:ptCount val="2"/>
                <c:pt idx="0">
                  <c:v>89875352</c:v>
                </c:pt>
                <c:pt idx="1">
                  <c:v>137479012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277-4B93-BD54-4C31ECA4FDAE}"/>
            </c:ext>
          </c:extLst>
        </c:ser>
        <c:ser>
          <c:idx val="12"/>
          <c:order val="12"/>
          <c:tx>
            <c:strRef>
              <c:f>大正区!$R$18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大正区!$S$18:$T$18</c:f>
              <c:numCache>
                <c:formatCode>General</c:formatCode>
                <c:ptCount val="2"/>
                <c:pt idx="0">
                  <c:v>408222369</c:v>
                </c:pt>
                <c:pt idx="1">
                  <c:v>1064228158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77-4B93-BD54-4C31ECA4FDAE}"/>
            </c:ext>
          </c:extLst>
        </c:ser>
        <c:ser>
          <c:idx val="13"/>
          <c:order val="13"/>
          <c:tx>
            <c:strRef>
              <c:f>大正区!$R$19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大正区!$S$19:$T$19</c:f>
              <c:numCache>
                <c:formatCode>General</c:formatCode>
                <c:ptCount val="2"/>
                <c:pt idx="0">
                  <c:v>497454317</c:v>
                </c:pt>
                <c:pt idx="1">
                  <c:v>456756206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77-4B93-BD54-4C31ECA4FDAE}"/>
            </c:ext>
          </c:extLst>
        </c:ser>
        <c:ser>
          <c:idx val="14"/>
          <c:order val="14"/>
          <c:tx>
            <c:strRef>
              <c:f>大正区!$R$20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大正区!$S$20:$T$20</c:f>
              <c:numCache>
                <c:formatCode>General</c:formatCode>
                <c:ptCount val="2"/>
                <c:pt idx="0">
                  <c:v>0</c:v>
                </c:pt>
                <c:pt idx="1">
                  <c:v>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277-4B93-BD54-4C31ECA4FDAE}"/>
            </c:ext>
          </c:extLst>
        </c:ser>
        <c:ser>
          <c:idx val="15"/>
          <c:order val="15"/>
          <c:tx>
            <c:strRef>
              <c:f>大正区!$R$21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大正区!$S$21:$T$21</c:f>
              <c:numCache>
                <c:formatCode>General</c:formatCode>
                <c:ptCount val="2"/>
                <c:pt idx="0">
                  <c:v>0</c:v>
                </c:pt>
                <c:pt idx="1">
                  <c:v>5350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277-4B93-BD54-4C31ECA4FDAE}"/>
            </c:ext>
          </c:extLst>
        </c:ser>
        <c:ser>
          <c:idx val="16"/>
          <c:order val="16"/>
          <c:tx>
            <c:strRef>
              <c:f>大正区!$R$22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大正区!$S$22:$T$22</c:f>
              <c:numCache>
                <c:formatCode>General</c:formatCode>
                <c:ptCount val="2"/>
                <c:pt idx="0">
                  <c:v>667850</c:v>
                </c:pt>
                <c:pt idx="1">
                  <c:v>1468226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277-4B93-BD54-4C31ECA4FDAE}"/>
            </c:ext>
          </c:extLst>
        </c:ser>
        <c:ser>
          <c:idx val="17"/>
          <c:order val="17"/>
          <c:tx>
            <c:strRef>
              <c:f>大正区!$R$23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大正区!$S$23:$T$23</c:f>
              <c:numCache>
                <c:formatCode>General</c:formatCode>
                <c:ptCount val="2"/>
                <c:pt idx="0">
                  <c:v>66438623</c:v>
                </c:pt>
                <c:pt idx="1">
                  <c:v>88143525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277-4B93-BD54-4C31ECA4FDAE}"/>
            </c:ext>
          </c:extLst>
        </c:ser>
        <c:ser>
          <c:idx val="18"/>
          <c:order val="18"/>
          <c:tx>
            <c:strRef>
              <c:f>大正区!$R$24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大正区!$S$24:$T$24</c:f>
              <c:numCache>
                <c:formatCode>General</c:formatCode>
                <c:ptCount val="2"/>
                <c:pt idx="0">
                  <c:v>213799555</c:v>
                </c:pt>
                <c:pt idx="1">
                  <c:v>421311486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277-4B93-BD54-4C31ECA4FDAE}"/>
            </c:ext>
          </c:extLst>
        </c:ser>
        <c:ser>
          <c:idx val="19"/>
          <c:order val="19"/>
          <c:tx>
            <c:strRef>
              <c:f>大正区!$R$25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大正区!$S$25:$T$25</c:f>
              <c:numCache>
                <c:formatCode>General</c:formatCode>
                <c:ptCount val="2"/>
                <c:pt idx="0">
                  <c:v>25389743</c:v>
                </c:pt>
                <c:pt idx="1">
                  <c:v>53054479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277-4B93-BD54-4C31ECA4FDAE}"/>
            </c:ext>
          </c:extLst>
        </c:ser>
        <c:ser>
          <c:idx val="20"/>
          <c:order val="20"/>
          <c:tx>
            <c:strRef>
              <c:f>大正区!$R$26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大正区!$S$26:$T$26</c:f>
              <c:numCache>
                <c:formatCode>General</c:formatCode>
                <c:ptCount val="2"/>
                <c:pt idx="0">
                  <c:v>119648732</c:v>
                </c:pt>
                <c:pt idx="1">
                  <c:v>160478735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277-4B93-BD54-4C31ECA4FDAE}"/>
            </c:ext>
          </c:extLst>
        </c:ser>
        <c:ser>
          <c:idx val="21"/>
          <c:order val="21"/>
          <c:tx>
            <c:strRef>
              <c:f>大正区!$R$27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大正区!$S$27:$T$27</c:f>
              <c:numCache>
                <c:formatCode>General</c:formatCode>
                <c:ptCount val="2"/>
                <c:pt idx="0">
                  <c:v>140697</c:v>
                </c:pt>
                <c:pt idx="1">
                  <c:v>777646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277-4B93-BD54-4C31ECA4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74235392"/>
        <c:axId val="54345728"/>
      </c:barChart>
      <c:catAx>
        <c:axId val="74235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5728"/>
        <c:crosses val="autoZero"/>
        <c:auto val="1"/>
        <c:lblAlgn val="ctr"/>
        <c:lblOffset val="100"/>
        <c:noMultiLvlLbl val="0"/>
      </c:catAx>
      <c:valAx>
        <c:axId val="543457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74235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天王寺区!$S$6:$T$6</c:f>
              <c:numCache>
                <c:formatCode>General</c:formatCode>
                <c:ptCount val="2"/>
                <c:pt idx="0">
                  <c:v>81575250</c:v>
                </c:pt>
                <c:pt idx="1">
                  <c:v>102185300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A-4512-8633-2ABEDD623D49}"/>
            </c:ext>
          </c:extLst>
        </c:ser>
        <c:ser>
          <c:idx val="1"/>
          <c:order val="1"/>
          <c:tx>
            <c:strRef>
              <c:f>天王寺区!$R$7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天王寺区!$S$7:$T$7</c:f>
              <c:numCache>
                <c:formatCode>General</c:formatCode>
                <c:ptCount val="2"/>
                <c:pt idx="0">
                  <c:v>575881366</c:v>
                </c:pt>
                <c:pt idx="1">
                  <c:v>528472678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AA-4512-8633-2ABEDD623D49}"/>
            </c:ext>
          </c:extLst>
        </c:ser>
        <c:ser>
          <c:idx val="2"/>
          <c:order val="2"/>
          <c:tx>
            <c:strRef>
              <c:f>天王寺区!$R$8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天王寺区!$S$8:$T$8</c:f>
              <c:numCache>
                <c:formatCode>General</c:formatCode>
                <c:ptCount val="2"/>
                <c:pt idx="0">
                  <c:v>29537039</c:v>
                </c:pt>
                <c:pt idx="1">
                  <c:v>59291753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AA-4512-8633-2ABEDD623D49}"/>
            </c:ext>
          </c:extLst>
        </c:ser>
        <c:ser>
          <c:idx val="3"/>
          <c:order val="3"/>
          <c:tx>
            <c:strRef>
              <c:f>天王寺区!$R$9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天王寺区!$S$9:$T$9</c:f>
              <c:numCache>
                <c:formatCode>General</c:formatCode>
                <c:ptCount val="2"/>
                <c:pt idx="0">
                  <c:v>239363198</c:v>
                </c:pt>
                <c:pt idx="1">
                  <c:v>269618755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AA-4512-8633-2ABEDD623D49}"/>
            </c:ext>
          </c:extLst>
        </c:ser>
        <c:ser>
          <c:idx val="4"/>
          <c:order val="4"/>
          <c:tx>
            <c:strRef>
              <c:f>天王寺区!$R$10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1.037850828311197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A-4512-8633-2ABEDD623D4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天王寺区!$S$10:$T$10</c:f>
              <c:numCache>
                <c:formatCode>General</c:formatCode>
                <c:ptCount val="2"/>
                <c:pt idx="0">
                  <c:v>41665540</c:v>
                </c:pt>
                <c:pt idx="1">
                  <c:v>87034819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AA-4512-8633-2ABEDD623D49}"/>
            </c:ext>
          </c:extLst>
        </c:ser>
        <c:ser>
          <c:idx val="5"/>
          <c:order val="5"/>
          <c:tx>
            <c:strRef>
              <c:f>天王寺区!$R$11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2B2B1F8-DFC4-4F1A-96C0-4B5F06256E3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天王寺区!$S$11:$T$11</c:f>
              <c:numCache>
                <c:formatCode>General</c:formatCode>
                <c:ptCount val="2"/>
                <c:pt idx="0">
                  <c:v>151317514</c:v>
                </c:pt>
                <c:pt idx="1">
                  <c:v>295845842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AA-4512-8633-2ABEDD623D49}"/>
            </c:ext>
          </c:extLst>
        </c:ser>
        <c:ser>
          <c:idx val="6"/>
          <c:order val="6"/>
          <c:tx>
            <c:strRef>
              <c:f>天王寺区!$R$12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天王寺区!$S$12:$T$12</c:f>
              <c:numCache>
                <c:formatCode>General</c:formatCode>
                <c:ptCount val="2"/>
                <c:pt idx="0">
                  <c:v>114113878</c:v>
                </c:pt>
                <c:pt idx="1">
                  <c:v>205710196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AA-4512-8633-2ABEDD623D49}"/>
            </c:ext>
          </c:extLst>
        </c:ser>
        <c:ser>
          <c:idx val="7"/>
          <c:order val="7"/>
          <c:tx>
            <c:strRef>
              <c:f>天王寺区!$R$13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天王寺区!$S$13:$T$13</c:f>
              <c:numCache>
                <c:formatCode>General</c:formatCode>
                <c:ptCount val="2"/>
                <c:pt idx="0">
                  <c:v>7824701</c:v>
                </c:pt>
                <c:pt idx="1">
                  <c:v>16863125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3AA-4512-8633-2ABEDD623D49}"/>
            </c:ext>
          </c:extLst>
        </c:ser>
        <c:ser>
          <c:idx val="8"/>
          <c:order val="8"/>
          <c:tx>
            <c:strRef>
              <c:f>天王寺区!$R$14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天王寺区!$S$14:$T$14</c:f>
              <c:numCache>
                <c:formatCode>General</c:formatCode>
                <c:ptCount val="2"/>
                <c:pt idx="0">
                  <c:v>632608539</c:v>
                </c:pt>
                <c:pt idx="1">
                  <c:v>845553198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AA-4512-8633-2ABEDD623D49}"/>
            </c:ext>
          </c:extLst>
        </c:ser>
        <c:ser>
          <c:idx val="9"/>
          <c:order val="9"/>
          <c:tx>
            <c:strRef>
              <c:f>天王寺区!$R$15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天王寺区!$S$15:$T$15</c:f>
              <c:numCache>
                <c:formatCode>General</c:formatCode>
                <c:ptCount val="2"/>
                <c:pt idx="0">
                  <c:v>254763712</c:v>
                </c:pt>
                <c:pt idx="1">
                  <c:v>310929254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3AA-4512-8633-2ABEDD623D49}"/>
            </c:ext>
          </c:extLst>
        </c:ser>
        <c:ser>
          <c:idx val="10"/>
          <c:order val="10"/>
          <c:tx>
            <c:strRef>
              <c:f>天王寺区!$R$16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天王寺区!$S$16:$T$16</c:f>
              <c:numCache>
                <c:formatCode>General</c:formatCode>
                <c:ptCount val="2"/>
                <c:pt idx="0">
                  <c:v>234493231</c:v>
                </c:pt>
                <c:pt idx="1">
                  <c:v>361813682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3AA-4512-8633-2ABEDD623D49}"/>
            </c:ext>
          </c:extLst>
        </c:ser>
        <c:ser>
          <c:idx val="11"/>
          <c:order val="11"/>
          <c:tx>
            <c:strRef>
              <c:f>天王寺区!$R$17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天王寺区!$S$17:$T$17</c:f>
              <c:numCache>
                <c:formatCode>General</c:formatCode>
                <c:ptCount val="2"/>
                <c:pt idx="0">
                  <c:v>55329597</c:v>
                </c:pt>
                <c:pt idx="1">
                  <c:v>87662076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3AA-4512-8633-2ABEDD623D49}"/>
            </c:ext>
          </c:extLst>
        </c:ser>
        <c:ser>
          <c:idx val="12"/>
          <c:order val="12"/>
          <c:tx>
            <c:strRef>
              <c:f>天王寺区!$R$18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天王寺区!$S$18:$T$18</c:f>
              <c:numCache>
                <c:formatCode>General</c:formatCode>
                <c:ptCount val="2"/>
                <c:pt idx="0">
                  <c:v>256963799</c:v>
                </c:pt>
                <c:pt idx="1">
                  <c:v>767560058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3AA-4512-8633-2ABEDD623D49}"/>
            </c:ext>
          </c:extLst>
        </c:ser>
        <c:ser>
          <c:idx val="13"/>
          <c:order val="13"/>
          <c:tx>
            <c:strRef>
              <c:f>天王寺区!$R$19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天王寺区!$S$19:$T$19</c:f>
              <c:numCache>
                <c:formatCode>General</c:formatCode>
                <c:ptCount val="2"/>
                <c:pt idx="0">
                  <c:v>323218292</c:v>
                </c:pt>
                <c:pt idx="1">
                  <c:v>183568150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AA-4512-8633-2ABEDD623D49}"/>
            </c:ext>
          </c:extLst>
        </c:ser>
        <c:ser>
          <c:idx val="14"/>
          <c:order val="14"/>
          <c:tx>
            <c:strRef>
              <c:f>天王寺区!$R$20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50212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3AA-4512-8633-2ABEDD623D49}"/>
            </c:ext>
          </c:extLst>
        </c:ser>
        <c:ser>
          <c:idx val="15"/>
          <c:order val="15"/>
          <c:tx>
            <c:strRef>
              <c:f>天王寺区!$R$21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3AA-4512-8633-2ABEDD623D49}"/>
            </c:ext>
          </c:extLst>
        </c:ser>
        <c:ser>
          <c:idx val="16"/>
          <c:order val="16"/>
          <c:tx>
            <c:strRef>
              <c:f>天王寺区!$R$22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天王寺区!$S$22:$T$22</c:f>
              <c:numCache>
                <c:formatCode>General</c:formatCode>
                <c:ptCount val="2"/>
                <c:pt idx="0">
                  <c:v>279568</c:v>
                </c:pt>
                <c:pt idx="1">
                  <c:v>585993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3AA-4512-8633-2ABEDD623D49}"/>
            </c:ext>
          </c:extLst>
        </c:ser>
        <c:ser>
          <c:idx val="17"/>
          <c:order val="17"/>
          <c:tx>
            <c:strRef>
              <c:f>天王寺区!$R$23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天王寺区!$S$23:$T$23</c:f>
              <c:numCache>
                <c:formatCode>General</c:formatCode>
                <c:ptCount val="2"/>
                <c:pt idx="0">
                  <c:v>55719567</c:v>
                </c:pt>
                <c:pt idx="1">
                  <c:v>128136077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3AA-4512-8633-2ABEDD623D49}"/>
            </c:ext>
          </c:extLst>
        </c:ser>
        <c:ser>
          <c:idx val="18"/>
          <c:order val="18"/>
          <c:tx>
            <c:strRef>
              <c:f>天王寺区!$R$24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天王寺区!$S$24:$T$24</c:f>
              <c:numCache>
                <c:formatCode>General</c:formatCode>
                <c:ptCount val="2"/>
                <c:pt idx="0">
                  <c:v>112775239</c:v>
                </c:pt>
                <c:pt idx="1">
                  <c:v>343708986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AA-4512-8633-2ABEDD623D49}"/>
            </c:ext>
          </c:extLst>
        </c:ser>
        <c:ser>
          <c:idx val="19"/>
          <c:order val="19"/>
          <c:tx>
            <c:strRef>
              <c:f>天王寺区!$R$25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天王寺区!$S$25:$T$25</c:f>
              <c:numCache>
                <c:formatCode>General</c:formatCode>
                <c:ptCount val="2"/>
                <c:pt idx="0">
                  <c:v>13001260</c:v>
                </c:pt>
                <c:pt idx="1">
                  <c:v>25002172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3AA-4512-8633-2ABEDD623D49}"/>
            </c:ext>
          </c:extLst>
        </c:ser>
        <c:ser>
          <c:idx val="20"/>
          <c:order val="20"/>
          <c:tx>
            <c:strRef>
              <c:f>天王寺区!$R$26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天王寺区!$S$26:$T$26</c:f>
              <c:numCache>
                <c:formatCode>General</c:formatCode>
                <c:ptCount val="2"/>
                <c:pt idx="0">
                  <c:v>82631483</c:v>
                </c:pt>
                <c:pt idx="1">
                  <c:v>93639478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3AA-4512-8633-2ABEDD623D49}"/>
            </c:ext>
          </c:extLst>
        </c:ser>
        <c:ser>
          <c:idx val="21"/>
          <c:order val="21"/>
          <c:tx>
            <c:strRef>
              <c:f>天王寺区!$R$27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天王寺区!$S$27:$T$27</c:f>
              <c:numCache>
                <c:formatCode>General</c:formatCode>
                <c:ptCount val="2"/>
                <c:pt idx="0">
                  <c:v>223967</c:v>
                </c:pt>
                <c:pt idx="1">
                  <c:v>63676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3AA-4512-8633-2ABEDD623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040896"/>
        <c:axId val="54349184"/>
      </c:barChart>
      <c:catAx>
        <c:axId val="11304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9184"/>
        <c:crosses val="autoZero"/>
        <c:auto val="1"/>
        <c:lblAlgn val="ctr"/>
        <c:lblOffset val="100"/>
        <c:noMultiLvlLbl val="0"/>
      </c:catAx>
      <c:valAx>
        <c:axId val="54349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040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260FA35B-D51C-4826-9468-EBF525243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525E0E1-988C-4513-8FC9-F7B72FA81E8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6926151-6A47-44D3-9976-B2E4DF405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168982B-F5A5-4220-B150-D0F0340DB24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62902D4-9D52-4693-90A9-35831DEAA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1733550</xdr:colOff>
      <xdr:row>2</xdr:row>
      <xdr:rowOff>19050</xdr:rowOff>
    </xdr:from>
    <xdr:to>
      <xdr:col>3</xdr:col>
      <xdr:colOff>171225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1F72EC2-20D5-43C6-83DA-2460354B21E9}"/>
            </a:ext>
          </a:extLst>
        </xdr:cNvPr>
        <xdr:cNvSpPr>
          <a:spLocks/>
        </xdr:cNvSpPr>
      </xdr:nvSpPr>
      <xdr:spPr>
        <a:xfrm>
          <a:off x="20859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860EF13-D848-432B-A4D6-E9FE8B7A1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EF2F2AA-9F9C-4861-A1BA-8B79EF69A28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FBBA0B7-861B-4CBA-BAE0-AD77ACCD6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16E8B67-9ACF-4B6E-9421-3206B6D4C68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A1177B7-62CA-498F-AB6C-C24A09A32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1A3D04A-78B2-4FE1-BEB5-75BB1761942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28FC6D9-441D-40E0-BD58-39717C548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0A0E34E-AE56-4D98-85DD-B76471E6EE1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8577C5E-FDD3-40CA-957A-788EA772A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A814E4B-6332-4F61-B340-ED82750C193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FA8A8C8-2690-4F6F-8579-11D7EF5BC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F3C3137-3F5F-42B8-A384-9DC1B69A989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F6354D82-C552-4B30-906A-DAC6F424D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3650387-6ED6-4773-A844-09ADAD9E1E0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0B2065B-225F-4F1A-9811-A4C591A7B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D80AE7D-C2F9-4658-9AD1-B4522BBA787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1A8070F-EAE9-49E7-9C5B-58207A61A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D3F2C7A-DC8F-4FC9-8D0F-8434C601BAD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4CBECA1-E0C6-47FF-AEAD-062C502EE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287035E-A784-41F6-8DF8-547B1899642B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3A1977F-5605-48D9-B07A-5F1749059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65D381E-6A0C-47BB-9557-1BB3234B7F3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D44839F6-2D07-4664-92B4-8131845D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16BB2E2-3573-425D-9004-53A51F87F4A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1FE0284A-46A4-46DF-80D6-F5E96BE7B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7461643-2EE8-48A5-A0E1-35BBE8CC8BA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BE7C1FE-CBD5-42A9-9972-2D6AEE756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71000C8-B21F-4D2A-AD40-E51F87B140E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FC9CCB9-443D-4AE1-A099-21261E965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62F098E-E610-4046-A135-E0A984DAA37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DAC9929-E03B-43AD-9833-B1C2E5E14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03AC669-3951-4D3B-90B9-D92CAD583D4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442F18C-5847-4DA3-98D2-0BCDD09EF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A2A7B6E-A047-4E04-A6CC-A1364985B2A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3B115FA-7214-465D-B4A4-D3EAE6086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9AD1479-6EA4-4BBC-86C9-CC25574851E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BF71A04-392E-435E-AD9B-11ED97E99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0C32593-66E3-4644-8181-B6FDD4FD1E1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3F86F621-9519-4139-A732-B8CCD388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BE4FA2C-5720-489E-A37E-F2FA099F99B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B93F444-1881-487F-8456-77153566A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F0B12F4-BFC9-4D6B-A256-6D99DD291FC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A52F22A-C051-4D64-B1F3-F2B63D0DE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618E9FB-B1B6-4575-9D49-4F2DC2B6C20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B72F852-D4EF-43D2-A274-BE0D2835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C88E163-C99B-446F-B0AA-8384CDE23E6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F87EFB9-C23A-4318-BA1C-246203CF2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00D911C-A4F7-4FE9-9492-8AD818FC5DE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A507108-FD5A-44FB-8C9E-8C2EBC29B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E6681EB-659A-49F2-B529-996BF81BA1E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C5E843C-3943-4E06-967C-D177169E4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EC809BB-36FE-4E71-9006-210FEE2B823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D6411CC-90F9-4B6D-9F88-0729366AC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4D3DF9A-7886-4EBD-9DED-D7117C0AD10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5B85416-31B2-4FD9-B31F-702083931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3793BE9-3886-4A2B-80CA-7653A3689B69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EABA8D6-B855-4800-A036-D9E0A144D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2A509ACD-AED9-4609-BB40-90FD6EFEBDC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A43A29B-B425-4E5B-8B16-774EE0FDD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08A8E1D-E33F-47F0-B591-6592D4A285D0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FEDA464-521A-425F-9374-229024858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3A051BB-A828-4C5E-8B24-5500AA425E6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5E76F98-65D8-4F82-A904-00B916E03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2EAE4A0A-2E36-4C6F-B3C0-84A6A42901D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533A42D-B96C-4481-96F5-0EF0D8183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A3569594-1BAD-46F1-B648-5FDBC291572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2DBE7EF-AB4D-4C62-976C-21BC9810B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AD46CB60-B9E9-4BE1-A967-3E6EA779D78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2505664-F743-4F36-8F63-5F9C94535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7F120C3-7A7B-41C0-A383-DFACB855456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73B1F9B-8D8A-4D8C-920C-C1DB5AF8E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B9AC32E-1028-4EE0-A52C-1C0803E9372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D9F7333-0508-42A8-AD8C-6BF30A626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CCD8F7B-404A-4993-8F45-FBFAC3EE33A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265BF1F-240C-4045-A1BE-7327701D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2FCCAD7-EC6F-4BEB-A36D-D7E23C96797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3A56881-31CE-4ADA-9495-FC3A37A98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C3A2F5A-A6C2-4638-8182-42D0632901A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46AB9B2-B415-4C88-9F3D-F7C78EA4F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ED95352-73C9-4CCF-B0E4-BF079F981049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F8072776-2154-405B-8576-F1BB6B59B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5345CC3-340C-4829-95B1-6E84EEFC126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F364BDB-AE57-4E97-B507-4DAA09E53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D851610-E302-4E62-A33C-7392388A373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02B7C9E-C3DC-401C-809F-BEE71E2AD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EF15B12-E164-4D37-ABA8-064B6DFC192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B220B64-BF20-40A2-A498-554E5AD15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171BC88-6C38-4A05-B45F-098CAB221D6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E58F0CA-E6FF-4616-B720-9283B705F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9E23140-0F93-407E-94A0-BD86957CB29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21C9E7A-F259-48F7-BF58-13A7A0B32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D71ABB5-3803-437F-BD3C-BD5FD3A9B46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16567C4-DB16-4E32-8037-D8183CE8B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FDDBFD8-5ADF-449D-8B28-E3536710594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4A4C1D5-0451-44EA-8D1E-BD4B675A7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FB16132-B72D-4757-82DA-C9EB158F482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AC0B5243-AAC8-4221-B00D-195E5D242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793C06B-7FCB-4706-BA5B-92314AB21C1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873D422-9114-4BD1-AFCB-ADA5AA9C6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A069B2D-0BFB-4668-A123-15A261E6FD3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2D91932-A305-462A-879F-2664CA9A5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419F437-13CD-49B8-A70B-3506BCE56B9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966A31C-0EB0-4314-A5B6-1379E7CD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87921E4-0212-4206-8AFF-5AC29A7E399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76262D9-BE81-41A3-938C-657BCFCA9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D3F698E-D664-441B-BD11-DB25C993CCA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35FE10F-1586-41E0-B32C-BF9AAD8EA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8E7140C-2D22-4F13-B8D9-66E533CA6B2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BCE9099-6A92-4B90-B47C-241D548EF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A08BE50-C1E7-4E64-A949-BA8E92A99B8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4EAF2FE-9C01-464A-A966-E9E38B9C9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8843035-0A04-496B-8375-407B2DBED25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3F2B026-C399-4E4B-A79B-89B7EE854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61FBC1A-733E-4EF7-9359-A99CA790652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4FD78F5-089B-4E14-9DC5-7C1AAB4D0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71C5CD6-7635-4070-9E32-B37CD678079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765E4E6-E397-463A-B131-ED94183F1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F78E08D-F204-4E02-AAC0-AA2266F1CE5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01D30C6-4C82-40B8-81DC-D6267C70B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8796A64-41F5-4D82-94A5-BA65D7C865B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DD26A9B-9D80-4702-A6FE-F41FDBA9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50894F3-6EF3-4CC8-B2D6-A4A32E293170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13D1AB87-9CD0-471D-9F23-6DD1FC8C3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1E275AD-AED8-4529-8A03-63A18ED8260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7220AAD-9394-4082-A718-3B209869D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2FCA129-3DCC-40A9-BE1E-0CB78A5A5C8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51F9262-3BCA-418E-9C8E-AB4B460DF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DA4F2D9-34D1-487E-BA79-7F97112A81F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66E7B44-E952-46C2-AFA0-261CD6AB8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9221517-8CD4-436D-8CE5-53B01CDF8CC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E7C0541-D05B-4622-974E-493546646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E6F402A-79F2-4CDC-BA91-8A72CC25964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C0271A5-8A7A-45E2-8CE0-1BCE4F6AE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51106A8-C616-4B82-9BE6-4826B9258C8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173CBEE0-9350-41AF-ACE0-1C2E6D1DA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BEF250F-65FA-44DB-9ECA-0327FAE30E54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A5427211-2173-4222-AA9C-6C50AC490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052AFB4-4E8F-45AF-86CB-B339FDC367C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C8B8A88-8F06-4406-B4D0-7CC92B8FF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7601A04-1E2F-4FF7-9CE3-DDFF44B83BB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5D7FE1B-9E20-4113-B39A-A4838F5A4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09800F7-0354-4C1F-ABF2-1E0F899B86F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ACF1186-912B-4CCC-AD76-08210B04F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T38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5" t="s">
        <v>153</v>
      </c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2:20" ht="16.5" customHeight="1">
      <c r="B2" s="5" t="s">
        <v>38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2:20" ht="18.75" customHeight="1">
      <c r="B3" s="19" t="s">
        <v>151</v>
      </c>
      <c r="C3" s="4"/>
      <c r="D3" s="4"/>
      <c r="E3" s="4"/>
      <c r="F3" s="4"/>
      <c r="G3" s="4"/>
      <c r="H3" s="4"/>
      <c r="I3" s="4"/>
      <c r="J3" s="3"/>
      <c r="K3" s="3"/>
      <c r="L3" s="3"/>
      <c r="M3" s="3"/>
      <c r="N3" s="3"/>
      <c r="O3" s="3"/>
      <c r="P3" s="3"/>
      <c r="Q3" s="3"/>
      <c r="R3" s="19" t="s">
        <v>138</v>
      </c>
      <c r="S3" s="5"/>
      <c r="T3" s="5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3"/>
      <c r="K4" s="3"/>
      <c r="L4" s="3"/>
      <c r="M4" s="3"/>
      <c r="N4" s="3"/>
      <c r="O4" s="3"/>
      <c r="P4" s="3"/>
      <c r="Q4" s="3"/>
      <c r="R4" s="65" t="s">
        <v>141</v>
      </c>
      <c r="S4" s="67" t="s">
        <v>144</v>
      </c>
      <c r="T4" s="68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3"/>
      <c r="K5" s="3"/>
      <c r="L5" s="3"/>
      <c r="M5" s="3"/>
      <c r="N5" s="3"/>
      <c r="O5" s="3"/>
      <c r="P5" s="3"/>
      <c r="Q5" s="3"/>
      <c r="R5" s="66"/>
      <c r="S5" s="17" t="s">
        <v>142</v>
      </c>
      <c r="T5" s="17" t="s">
        <v>143</v>
      </c>
    </row>
    <row r="6" spans="2:20" ht="18.75" customHeight="1">
      <c r="B6" s="11" t="s">
        <v>20</v>
      </c>
      <c r="C6" s="12"/>
      <c r="D6" s="20">
        <f>S6</f>
        <v>10202811679</v>
      </c>
      <c r="E6" s="21">
        <f>IFERROR(S6/$S$28,"-")</f>
        <v>1.9062126480453669E-2</v>
      </c>
      <c r="F6" s="22">
        <f t="shared" ref="F6:F27" si="0">_xlfn.IFS(D6&gt;0,RANK(D6,$D$6:$D$27),D6=0,"-")</f>
        <v>13</v>
      </c>
      <c r="G6" s="23">
        <f>T6</f>
        <v>11935527712</v>
      </c>
      <c r="H6" s="24">
        <f>IFERROR(T6/$T$28,"-")</f>
        <v>1.714673839006985E-2</v>
      </c>
      <c r="I6" s="25">
        <f t="shared" ref="I6:I27" si="1">_xlfn.IFS(G6&gt;0,RANK(G6,$G$6:$G$27),G6=0,"-")</f>
        <v>15</v>
      </c>
      <c r="J6" s="3"/>
      <c r="K6" s="3"/>
      <c r="L6" s="3"/>
      <c r="M6" s="3"/>
      <c r="N6" s="3"/>
      <c r="O6" s="3"/>
      <c r="P6" s="3"/>
      <c r="Q6" s="3"/>
      <c r="R6" s="26" t="str">
        <f>B6</f>
        <v>Ⅰ．感染症及び寄生虫症</v>
      </c>
      <c r="S6" s="27">
        <v>10202811679</v>
      </c>
      <c r="T6" s="27">
        <v>11935527712</v>
      </c>
    </row>
    <row r="7" spans="2:20" ht="18.75" customHeight="1">
      <c r="B7" s="13" t="s">
        <v>21</v>
      </c>
      <c r="C7" s="14"/>
      <c r="D7" s="20">
        <f>S7</f>
        <v>89167855246</v>
      </c>
      <c r="E7" s="21">
        <f>IFERROR(S7/$S$28,"-")</f>
        <v>0.16659416915324562</v>
      </c>
      <c r="F7" s="22">
        <f t="shared" si="0"/>
        <v>2</v>
      </c>
      <c r="G7" s="20">
        <f>T7</f>
        <v>63168614214</v>
      </c>
      <c r="H7" s="24">
        <f>IFERROR(T7/$T$28,"-")</f>
        <v>9.0748874161778306E-2</v>
      </c>
      <c r="I7" s="25">
        <f t="shared" si="1"/>
        <v>3</v>
      </c>
      <c r="J7" s="3"/>
      <c r="K7" s="3"/>
      <c r="L7" s="3"/>
      <c r="M7" s="3"/>
      <c r="N7" s="3"/>
      <c r="O7" s="3"/>
      <c r="P7" s="3"/>
      <c r="Q7" s="3"/>
      <c r="R7" s="26" t="str">
        <f t="shared" ref="R7:R27" si="2">B7</f>
        <v>Ⅱ．新生物＜腫瘍＞</v>
      </c>
      <c r="S7" s="27">
        <v>89167855246</v>
      </c>
      <c r="T7" s="27">
        <v>63168614214</v>
      </c>
    </row>
    <row r="8" spans="2:20" ht="18.75" customHeight="1">
      <c r="B8" s="13" t="s">
        <v>22</v>
      </c>
      <c r="C8" s="14"/>
      <c r="D8" s="20">
        <f t="shared" ref="D8:D27" si="3">S8</f>
        <v>7419949421</v>
      </c>
      <c r="E8" s="21">
        <f t="shared" ref="E8:E27" si="4">IFERROR(S8/$S$28,"-")</f>
        <v>1.3862846712420532E-2</v>
      </c>
      <c r="F8" s="22">
        <f t="shared" si="0"/>
        <v>16</v>
      </c>
      <c r="G8" s="20">
        <f t="shared" ref="G8:G27" si="5">T8</f>
        <v>8849235377</v>
      </c>
      <c r="H8" s="24">
        <f t="shared" ref="H8:H27" si="6">IFERROR(T8/$T$28,"-")</f>
        <v>1.2712929635194511E-2</v>
      </c>
      <c r="I8" s="25">
        <f t="shared" si="1"/>
        <v>16</v>
      </c>
      <c r="J8" s="3"/>
      <c r="K8" s="3"/>
      <c r="L8" s="3"/>
      <c r="M8" s="3"/>
      <c r="N8" s="3"/>
      <c r="O8" s="3"/>
      <c r="P8" s="3"/>
      <c r="Q8" s="3"/>
      <c r="R8" s="26" t="str">
        <f t="shared" si="2"/>
        <v>Ⅲ．血液及び造血器の疾患並びに免疫機構の障害</v>
      </c>
      <c r="S8" s="27">
        <v>7419949421</v>
      </c>
      <c r="T8" s="27">
        <v>8849235377</v>
      </c>
    </row>
    <row r="9" spans="2:20" ht="18.75" customHeight="1">
      <c r="B9" s="13" t="s">
        <v>23</v>
      </c>
      <c r="C9" s="14"/>
      <c r="D9" s="20">
        <f t="shared" si="3"/>
        <v>35553453630</v>
      </c>
      <c r="E9" s="21">
        <f t="shared" si="4"/>
        <v>6.6425261117671622E-2</v>
      </c>
      <c r="F9" s="22">
        <f t="shared" si="0"/>
        <v>7</v>
      </c>
      <c r="G9" s="20">
        <f t="shared" si="5"/>
        <v>42535749896</v>
      </c>
      <c r="H9" s="24">
        <f t="shared" si="6"/>
        <v>6.1107425938013923E-2</v>
      </c>
      <c r="I9" s="25">
        <f t="shared" si="1"/>
        <v>6</v>
      </c>
      <c r="J9" s="3"/>
      <c r="K9" s="3"/>
      <c r="L9" s="3"/>
      <c r="M9" s="3"/>
      <c r="N9" s="3"/>
      <c r="O9" s="3"/>
      <c r="P9" s="3"/>
      <c r="Q9" s="3"/>
      <c r="R9" s="26" t="str">
        <f t="shared" si="2"/>
        <v>Ⅳ．内分泌，栄養及び代謝疾患</v>
      </c>
      <c r="S9" s="27">
        <v>35553453630</v>
      </c>
      <c r="T9" s="27">
        <v>42535749896</v>
      </c>
    </row>
    <row r="10" spans="2:20" ht="18.75" customHeight="1">
      <c r="B10" s="13" t="s">
        <v>24</v>
      </c>
      <c r="C10" s="14"/>
      <c r="D10" s="20">
        <f t="shared" si="3"/>
        <v>10635322211</v>
      </c>
      <c r="E10" s="21">
        <f t="shared" si="4"/>
        <v>1.9870194954566715E-2</v>
      </c>
      <c r="F10" s="22">
        <f t="shared" si="0"/>
        <v>12</v>
      </c>
      <c r="G10" s="20">
        <f t="shared" si="5"/>
        <v>21018730732</v>
      </c>
      <c r="H10" s="24">
        <f t="shared" si="6"/>
        <v>3.0195789063484465E-2</v>
      </c>
      <c r="I10" s="25">
        <f t="shared" si="1"/>
        <v>11</v>
      </c>
      <c r="J10" s="3"/>
      <c r="K10" s="3"/>
      <c r="L10" s="3"/>
      <c r="M10" s="3"/>
      <c r="N10" s="3"/>
      <c r="O10" s="3"/>
      <c r="P10" s="3"/>
      <c r="Q10" s="3"/>
      <c r="R10" s="26" t="str">
        <f t="shared" si="2"/>
        <v>Ⅴ．精神及び行動の障害</v>
      </c>
      <c r="S10" s="27">
        <v>10635322211</v>
      </c>
      <c r="T10" s="27">
        <v>21018730732</v>
      </c>
    </row>
    <row r="11" spans="2:20" ht="18.75" customHeight="1">
      <c r="B11" s="13" t="s">
        <v>25</v>
      </c>
      <c r="C11" s="14"/>
      <c r="D11" s="20">
        <f t="shared" si="3"/>
        <v>23952777831</v>
      </c>
      <c r="E11" s="21">
        <f t="shared" si="4"/>
        <v>4.4751475861551933E-2</v>
      </c>
      <c r="F11" s="22">
        <f t="shared" si="0"/>
        <v>8</v>
      </c>
      <c r="G11" s="20">
        <f t="shared" si="5"/>
        <v>41626455072</v>
      </c>
      <c r="H11" s="24">
        <f t="shared" si="6"/>
        <v>5.9801120859362317E-2</v>
      </c>
      <c r="I11" s="25">
        <f t="shared" si="1"/>
        <v>8</v>
      </c>
      <c r="J11" s="3"/>
      <c r="K11" s="3"/>
      <c r="L11" s="3"/>
      <c r="M11" s="3"/>
      <c r="N11" s="3"/>
      <c r="O11" s="3"/>
      <c r="P11" s="3"/>
      <c r="Q11" s="3"/>
      <c r="R11" s="26" t="str">
        <f t="shared" si="2"/>
        <v>Ⅵ．神経系の疾患</v>
      </c>
      <c r="S11" s="27">
        <v>23952777831</v>
      </c>
      <c r="T11" s="27">
        <v>41626455072</v>
      </c>
    </row>
    <row r="12" spans="2:20" ht="18.75" customHeight="1">
      <c r="B12" s="13" t="s">
        <v>26</v>
      </c>
      <c r="C12" s="14"/>
      <c r="D12" s="20">
        <f t="shared" si="3"/>
        <v>19177544079</v>
      </c>
      <c r="E12" s="21">
        <f t="shared" si="4"/>
        <v>3.5829806755210358E-2</v>
      </c>
      <c r="F12" s="22">
        <f t="shared" si="0"/>
        <v>10</v>
      </c>
      <c r="G12" s="20">
        <f t="shared" si="5"/>
        <v>29061355360</v>
      </c>
      <c r="H12" s="24">
        <f t="shared" si="6"/>
        <v>4.1749930932486128E-2</v>
      </c>
      <c r="I12" s="25">
        <f t="shared" si="1"/>
        <v>10</v>
      </c>
      <c r="J12" s="3"/>
      <c r="K12" s="3"/>
      <c r="L12" s="3"/>
      <c r="M12" s="3"/>
      <c r="N12" s="3"/>
      <c r="O12" s="3"/>
      <c r="P12" s="3"/>
      <c r="Q12" s="3"/>
      <c r="R12" s="26" t="str">
        <f t="shared" si="2"/>
        <v>Ⅶ．眼及び付属器の疾患</v>
      </c>
      <c r="S12" s="27">
        <v>19177544079</v>
      </c>
      <c r="T12" s="27">
        <v>29061355360</v>
      </c>
    </row>
    <row r="13" spans="2:20" ht="18.75" customHeight="1">
      <c r="B13" s="13" t="s">
        <v>27</v>
      </c>
      <c r="C13" s="14"/>
      <c r="D13" s="20">
        <f t="shared" si="3"/>
        <v>1320449230</v>
      </c>
      <c r="E13" s="21">
        <f t="shared" si="4"/>
        <v>2.4670229173282829E-3</v>
      </c>
      <c r="F13" s="22">
        <f t="shared" si="0"/>
        <v>18</v>
      </c>
      <c r="G13" s="20">
        <f t="shared" si="5"/>
        <v>2431078853</v>
      </c>
      <c r="H13" s="24">
        <f t="shared" si="6"/>
        <v>3.4925203228435247E-3</v>
      </c>
      <c r="I13" s="25">
        <f t="shared" si="1"/>
        <v>18</v>
      </c>
      <c r="J13" s="3"/>
      <c r="K13" s="3"/>
      <c r="L13" s="3"/>
      <c r="M13" s="3"/>
      <c r="N13" s="3"/>
      <c r="O13" s="3"/>
      <c r="P13" s="3"/>
      <c r="Q13" s="3"/>
      <c r="R13" s="26" t="str">
        <f t="shared" si="2"/>
        <v>Ⅷ．耳及び乳様突起の疾患</v>
      </c>
      <c r="S13" s="27">
        <v>1320449230</v>
      </c>
      <c r="T13" s="27">
        <v>2431078853</v>
      </c>
    </row>
    <row r="14" spans="2:20" ht="18.75" customHeight="1">
      <c r="B14" s="13" t="s">
        <v>28</v>
      </c>
      <c r="C14" s="14"/>
      <c r="D14" s="20">
        <f t="shared" si="3"/>
        <v>101777154668</v>
      </c>
      <c r="E14" s="21">
        <f t="shared" si="4"/>
        <v>0.1901523870224236</v>
      </c>
      <c r="F14" s="22">
        <f t="shared" si="0"/>
        <v>1</v>
      </c>
      <c r="G14" s="20">
        <f t="shared" si="5"/>
        <v>122932305760</v>
      </c>
      <c r="H14" s="24">
        <f t="shared" si="6"/>
        <v>0.17660619098018787</v>
      </c>
      <c r="I14" s="25">
        <f t="shared" si="1"/>
        <v>1</v>
      </c>
      <c r="J14" s="3"/>
      <c r="K14" s="3"/>
      <c r="L14" s="3"/>
      <c r="M14" s="3"/>
      <c r="N14" s="3"/>
      <c r="O14" s="3"/>
      <c r="P14" s="3"/>
      <c r="Q14" s="3"/>
      <c r="R14" s="26" t="str">
        <f t="shared" si="2"/>
        <v>Ⅸ．循環器系の疾患</v>
      </c>
      <c r="S14" s="27">
        <v>101777154668</v>
      </c>
      <c r="T14" s="27">
        <v>122932305760</v>
      </c>
    </row>
    <row r="15" spans="2:20" ht="18.75" customHeight="1">
      <c r="B15" s="13" t="s">
        <v>29</v>
      </c>
      <c r="C15" s="14"/>
      <c r="D15" s="20">
        <f t="shared" si="3"/>
        <v>45142204108</v>
      </c>
      <c r="E15" s="21">
        <f t="shared" si="4"/>
        <v>8.4340124211475326E-2</v>
      </c>
      <c r="F15" s="22">
        <f t="shared" si="0"/>
        <v>5</v>
      </c>
      <c r="G15" s="20">
        <f t="shared" si="5"/>
        <v>41722566677</v>
      </c>
      <c r="H15" s="24">
        <f t="shared" si="6"/>
        <v>5.9939196073709802E-2</v>
      </c>
      <c r="I15" s="25">
        <f t="shared" si="1"/>
        <v>7</v>
      </c>
      <c r="J15" s="3"/>
      <c r="K15" s="3"/>
      <c r="L15" s="3"/>
      <c r="M15" s="3"/>
      <c r="N15" s="3"/>
      <c r="O15" s="3"/>
      <c r="P15" s="3"/>
      <c r="Q15" s="3"/>
      <c r="R15" s="26" t="str">
        <f t="shared" si="2"/>
        <v>Ⅹ．呼吸器系の疾患</v>
      </c>
      <c r="S15" s="27">
        <v>45142204108</v>
      </c>
      <c r="T15" s="27">
        <v>41722566677</v>
      </c>
    </row>
    <row r="16" spans="2:20" ht="18.75" customHeight="1">
      <c r="B16" s="13" t="s">
        <v>154</v>
      </c>
      <c r="C16" s="14"/>
      <c r="D16" s="20">
        <f t="shared" si="3"/>
        <v>37965536559</v>
      </c>
      <c r="E16" s="21">
        <f t="shared" si="4"/>
        <v>7.0931806109438791E-2</v>
      </c>
      <c r="F16" s="22">
        <f t="shared" si="0"/>
        <v>6</v>
      </c>
      <c r="G16" s="20">
        <f t="shared" si="5"/>
        <v>52084571684</v>
      </c>
      <c r="H16" s="24">
        <f t="shared" si="6"/>
        <v>7.482539074719613E-2</v>
      </c>
      <c r="I16" s="25">
        <f t="shared" si="1"/>
        <v>5</v>
      </c>
      <c r="J16" s="3"/>
      <c r="K16" s="3"/>
      <c r="L16" s="3"/>
      <c r="M16" s="3"/>
      <c r="N16" s="3"/>
      <c r="O16" s="3"/>
      <c r="P16" s="3"/>
      <c r="Q16" s="3"/>
      <c r="R16" s="26" t="str">
        <f t="shared" si="2"/>
        <v>ⅩⅠ．消化器系の疾患※</v>
      </c>
      <c r="S16" s="27">
        <v>37965536559</v>
      </c>
      <c r="T16" s="27">
        <v>52084571684</v>
      </c>
    </row>
    <row r="17" spans="2:20" ht="18.75" customHeight="1">
      <c r="B17" s="13" t="s">
        <v>15</v>
      </c>
      <c r="C17" s="14"/>
      <c r="D17" s="20">
        <f t="shared" si="3"/>
        <v>9015461545</v>
      </c>
      <c r="E17" s="21">
        <f t="shared" si="4"/>
        <v>1.6843775388325113E-2</v>
      </c>
      <c r="F17" s="22">
        <f t="shared" si="0"/>
        <v>15</v>
      </c>
      <c r="G17" s="20">
        <f t="shared" si="5"/>
        <v>12542496880</v>
      </c>
      <c r="H17" s="24">
        <f t="shared" si="6"/>
        <v>1.8018718396791346E-2</v>
      </c>
      <c r="I17" s="25">
        <f t="shared" si="1"/>
        <v>14</v>
      </c>
      <c r="J17" s="3"/>
      <c r="K17" s="3"/>
      <c r="L17" s="3"/>
      <c r="M17" s="3"/>
      <c r="N17" s="3"/>
      <c r="O17" s="3"/>
      <c r="P17" s="3"/>
      <c r="Q17" s="3"/>
      <c r="R17" s="26" t="str">
        <f t="shared" si="2"/>
        <v>ⅩⅡ．皮膚及び皮下組織の疾患</v>
      </c>
      <c r="S17" s="27">
        <v>9015461545</v>
      </c>
      <c r="T17" s="27">
        <v>12542496880</v>
      </c>
    </row>
    <row r="18" spans="2:20" ht="18.75" customHeight="1">
      <c r="B18" s="13" t="s">
        <v>30</v>
      </c>
      <c r="C18" s="14"/>
      <c r="D18" s="20">
        <f t="shared" si="3"/>
        <v>45990412293</v>
      </c>
      <c r="E18" s="21">
        <f t="shared" si="4"/>
        <v>8.5924849306176942E-2</v>
      </c>
      <c r="F18" s="22">
        <f t="shared" si="0"/>
        <v>4</v>
      </c>
      <c r="G18" s="20">
        <f t="shared" si="5"/>
        <v>117398254143</v>
      </c>
      <c r="H18" s="24">
        <f t="shared" si="6"/>
        <v>0.16865589857556815</v>
      </c>
      <c r="I18" s="25">
        <f t="shared" si="1"/>
        <v>2</v>
      </c>
      <c r="J18" s="3"/>
      <c r="K18" s="3"/>
      <c r="L18" s="3"/>
      <c r="M18" s="3"/>
      <c r="N18" s="3"/>
      <c r="O18" s="3"/>
      <c r="P18" s="3"/>
      <c r="Q18" s="3"/>
      <c r="R18" s="26" t="str">
        <f t="shared" si="2"/>
        <v>ⅩⅢ．筋骨格系及び結合組織の疾患</v>
      </c>
      <c r="S18" s="27">
        <v>45990412293</v>
      </c>
      <c r="T18" s="27">
        <v>117398254143</v>
      </c>
    </row>
    <row r="19" spans="2:20" ht="18.75" customHeight="1">
      <c r="B19" s="13" t="s">
        <v>31</v>
      </c>
      <c r="C19" s="14"/>
      <c r="D19" s="20">
        <f t="shared" si="3"/>
        <v>49921144342</v>
      </c>
      <c r="E19" s="21">
        <f t="shared" si="4"/>
        <v>9.3268718215669025E-2</v>
      </c>
      <c r="F19" s="22">
        <f t="shared" si="0"/>
        <v>3</v>
      </c>
      <c r="G19" s="20">
        <f t="shared" si="5"/>
        <v>38613543002</v>
      </c>
      <c r="H19" s="24">
        <f t="shared" si="6"/>
        <v>5.5472731172441885E-2</v>
      </c>
      <c r="I19" s="25">
        <f t="shared" si="1"/>
        <v>9</v>
      </c>
      <c r="J19" s="3"/>
      <c r="K19" s="3"/>
      <c r="L19" s="3"/>
      <c r="M19" s="3"/>
      <c r="N19" s="3"/>
      <c r="O19" s="3"/>
      <c r="P19" s="3"/>
      <c r="Q19" s="3"/>
      <c r="R19" s="26" t="str">
        <f t="shared" si="2"/>
        <v>ⅩⅣ．腎尿路生殖器系の疾患</v>
      </c>
      <c r="S19" s="27">
        <v>49921144342</v>
      </c>
      <c r="T19" s="27">
        <v>38613543002</v>
      </c>
    </row>
    <row r="20" spans="2:20" ht="18.75" customHeight="1">
      <c r="B20" s="13" t="s">
        <v>155</v>
      </c>
      <c r="C20" s="14"/>
      <c r="D20" s="20">
        <f t="shared" si="3"/>
        <v>213207</v>
      </c>
      <c r="E20" s="21">
        <f t="shared" si="4"/>
        <v>3.9833909792564397E-7</v>
      </c>
      <c r="F20" s="22">
        <f t="shared" si="0"/>
        <v>21</v>
      </c>
      <c r="G20" s="20">
        <f t="shared" si="5"/>
        <v>2765379</v>
      </c>
      <c r="H20" s="24">
        <f t="shared" si="6"/>
        <v>3.9727803752421946E-6</v>
      </c>
      <c r="I20" s="25">
        <f t="shared" si="1"/>
        <v>21</v>
      </c>
      <c r="J20" s="3"/>
      <c r="K20" s="3"/>
      <c r="L20" s="3"/>
      <c r="M20" s="3"/>
      <c r="N20" s="3"/>
      <c r="O20" s="3"/>
      <c r="P20" s="3"/>
      <c r="Q20" s="3"/>
      <c r="R20" s="26" t="str">
        <f t="shared" si="2"/>
        <v>ⅩⅤ．妊娠，分娩及び産じょく※</v>
      </c>
      <c r="S20" s="27">
        <v>213207</v>
      </c>
      <c r="T20" s="27">
        <v>2765379</v>
      </c>
    </row>
    <row r="21" spans="2:20" ht="18.75" customHeight="1">
      <c r="B21" s="13" t="s">
        <v>156</v>
      </c>
      <c r="C21" s="14"/>
      <c r="D21" s="20">
        <f t="shared" si="3"/>
        <v>183825</v>
      </c>
      <c r="E21" s="21">
        <f t="shared" si="4"/>
        <v>3.4344409271825739E-7</v>
      </c>
      <c r="F21" s="22">
        <f t="shared" si="0"/>
        <v>22</v>
      </c>
      <c r="G21" s="20">
        <f t="shared" si="5"/>
        <v>398993</v>
      </c>
      <c r="H21" s="24">
        <f t="shared" si="6"/>
        <v>5.7319866834130474E-7</v>
      </c>
      <c r="I21" s="25">
        <f t="shared" si="1"/>
        <v>22</v>
      </c>
      <c r="J21" s="3"/>
      <c r="K21" s="3"/>
      <c r="L21" s="3"/>
      <c r="M21" s="3"/>
      <c r="N21" s="3"/>
      <c r="O21" s="3"/>
      <c r="P21" s="3"/>
      <c r="Q21" s="3"/>
      <c r="R21" s="26" t="str">
        <f t="shared" si="2"/>
        <v>ⅩⅥ．周産期に発生した病態※</v>
      </c>
      <c r="S21" s="27">
        <v>183825</v>
      </c>
      <c r="T21" s="27">
        <v>398993</v>
      </c>
    </row>
    <row r="22" spans="2:20" ht="18.75" customHeight="1">
      <c r="B22" s="13" t="s">
        <v>17</v>
      </c>
      <c r="C22" s="14"/>
      <c r="D22" s="20">
        <f t="shared" si="3"/>
        <v>187363849</v>
      </c>
      <c r="E22" s="21">
        <f t="shared" si="4"/>
        <v>3.5005579832996371E-4</v>
      </c>
      <c r="F22" s="22">
        <f t="shared" si="0"/>
        <v>19</v>
      </c>
      <c r="G22" s="20">
        <f t="shared" si="5"/>
        <v>251507349</v>
      </c>
      <c r="H22" s="24">
        <f t="shared" si="6"/>
        <v>3.6131881392618861E-4</v>
      </c>
      <c r="I22" s="25">
        <f t="shared" si="1"/>
        <v>19</v>
      </c>
      <c r="J22" s="3"/>
      <c r="K22" s="3"/>
      <c r="L22" s="3"/>
      <c r="M22" s="3"/>
      <c r="N22" s="3"/>
      <c r="O22" s="3"/>
      <c r="P22" s="3"/>
      <c r="Q22" s="3"/>
      <c r="R22" s="26" t="str">
        <f t="shared" si="2"/>
        <v>ⅩⅦ．先天奇形，変形及び染色体異常</v>
      </c>
      <c r="S22" s="27">
        <v>187363849</v>
      </c>
      <c r="T22" s="27">
        <v>251507349</v>
      </c>
    </row>
    <row r="23" spans="2:20" ht="18.75" customHeight="1">
      <c r="B23" s="13" t="s">
        <v>18</v>
      </c>
      <c r="C23" s="14"/>
      <c r="D23" s="20">
        <f t="shared" si="3"/>
        <v>9112882824</v>
      </c>
      <c r="E23" s="21">
        <f t="shared" si="4"/>
        <v>1.7025789601721589E-2</v>
      </c>
      <c r="F23" s="22">
        <f t="shared" si="0"/>
        <v>14</v>
      </c>
      <c r="G23" s="20">
        <f t="shared" si="5"/>
        <v>14141430929</v>
      </c>
      <c r="H23" s="24">
        <f t="shared" si="6"/>
        <v>2.0315768389278357E-2</v>
      </c>
      <c r="I23" s="25">
        <f t="shared" si="1"/>
        <v>13</v>
      </c>
      <c r="J23" s="3"/>
      <c r="K23" s="3"/>
      <c r="L23" s="3"/>
      <c r="M23" s="3"/>
      <c r="N23" s="3"/>
      <c r="O23" s="3"/>
      <c r="P23" s="3"/>
      <c r="Q23" s="3"/>
      <c r="R23" s="26" t="str">
        <f t="shared" si="2"/>
        <v>ⅩⅧ．症状，徴候及び異常臨床所見・異常検査所見で他に分類されないもの</v>
      </c>
      <c r="S23" s="27">
        <v>9112882824</v>
      </c>
      <c r="T23" s="27">
        <v>14141430929</v>
      </c>
    </row>
    <row r="24" spans="2:20" ht="18.75" customHeight="1">
      <c r="B24" s="13" t="s">
        <v>32</v>
      </c>
      <c r="C24" s="14"/>
      <c r="D24" s="20">
        <f t="shared" si="3"/>
        <v>23550584828</v>
      </c>
      <c r="E24" s="21">
        <f t="shared" si="4"/>
        <v>4.4000050261046204E-2</v>
      </c>
      <c r="F24" s="22">
        <f t="shared" si="0"/>
        <v>9</v>
      </c>
      <c r="G24" s="20">
        <f t="shared" si="5"/>
        <v>55675172257</v>
      </c>
      <c r="H24" s="24">
        <f t="shared" si="6"/>
        <v>7.9983695446750075E-2</v>
      </c>
      <c r="I24" s="25">
        <f t="shared" si="1"/>
        <v>4</v>
      </c>
      <c r="J24" s="3"/>
      <c r="K24" s="3"/>
      <c r="L24" s="3"/>
      <c r="M24" s="3"/>
      <c r="N24" s="3"/>
      <c r="O24" s="3"/>
      <c r="P24" s="3"/>
      <c r="Q24" s="3"/>
      <c r="R24" s="26" t="str">
        <f t="shared" si="2"/>
        <v>ⅩⅨ．損傷，中毒及びその他の外因の影響</v>
      </c>
      <c r="S24" s="27">
        <v>23550584828</v>
      </c>
      <c r="T24" s="27">
        <v>55675172257</v>
      </c>
    </row>
    <row r="25" spans="2:20" ht="18.75" customHeight="1">
      <c r="B25" s="13" t="s">
        <v>33</v>
      </c>
      <c r="C25" s="14"/>
      <c r="D25" s="20">
        <f t="shared" si="3"/>
        <v>2279047046</v>
      </c>
      <c r="E25" s="21">
        <f t="shared" si="4"/>
        <v>4.2579912687376285E-3</v>
      </c>
      <c r="F25" s="22">
        <f t="shared" si="0"/>
        <v>17</v>
      </c>
      <c r="G25" s="20">
        <f t="shared" si="5"/>
        <v>4106992470</v>
      </c>
      <c r="H25" s="24">
        <f t="shared" si="6"/>
        <v>5.9001601900077593E-3</v>
      </c>
      <c r="I25" s="25">
        <f t="shared" si="1"/>
        <v>17</v>
      </c>
      <c r="J25" s="3"/>
      <c r="K25" s="3"/>
      <c r="L25" s="3"/>
      <c r="M25" s="3"/>
      <c r="N25" s="3"/>
      <c r="O25" s="3"/>
      <c r="P25" s="3"/>
      <c r="Q25" s="3"/>
      <c r="R25" s="26" t="str">
        <f t="shared" si="2"/>
        <v>ⅩⅩⅠ．健康状態に影響を及ぼす要因及び保健サービスの利用</v>
      </c>
      <c r="S25" s="27">
        <v>2279047046</v>
      </c>
      <c r="T25" s="27">
        <v>4106992470</v>
      </c>
    </row>
    <row r="26" spans="2:20" ht="18.75" customHeight="1">
      <c r="B26" s="13" t="s">
        <v>34</v>
      </c>
      <c r="C26" s="14"/>
      <c r="D26" s="20">
        <f t="shared" si="3"/>
        <v>12832058137</v>
      </c>
      <c r="E26" s="21">
        <f t="shared" si="4"/>
        <v>2.3974402636039154E-2</v>
      </c>
      <c r="F26" s="22">
        <f t="shared" si="0"/>
        <v>11</v>
      </c>
      <c r="G26" s="20">
        <f t="shared" si="5"/>
        <v>15951759276</v>
      </c>
      <c r="H26" s="24">
        <f t="shared" si="6"/>
        <v>2.2916510251318332E-2</v>
      </c>
      <c r="I26" s="25">
        <f t="shared" si="1"/>
        <v>12</v>
      </c>
      <c r="J26" s="3"/>
      <c r="K26" s="3"/>
      <c r="L26" s="3"/>
      <c r="M26" s="3"/>
      <c r="N26" s="3"/>
      <c r="O26" s="3"/>
      <c r="P26" s="3"/>
      <c r="Q26" s="3"/>
      <c r="R26" s="26" t="str">
        <f t="shared" si="2"/>
        <v>ⅩⅩⅡ．特殊目的用コード</v>
      </c>
      <c r="S26" s="27">
        <v>12832058137</v>
      </c>
      <c r="T26" s="27">
        <v>15951759276</v>
      </c>
    </row>
    <row r="27" spans="2:20" ht="18.75" customHeight="1" thickBot="1">
      <c r="B27" s="15" t="s">
        <v>35</v>
      </c>
      <c r="C27" s="16"/>
      <c r="D27" s="20">
        <f t="shared" si="3"/>
        <v>35542312</v>
      </c>
      <c r="E27" s="21">
        <f t="shared" si="4"/>
        <v>6.6404444977284007E-5</v>
      </c>
      <c r="F27" s="22">
        <f t="shared" si="0"/>
        <v>20</v>
      </c>
      <c r="G27" s="20">
        <f t="shared" si="5"/>
        <v>31007425</v>
      </c>
      <c r="H27" s="24">
        <f t="shared" si="6"/>
        <v>4.4545680547510559E-5</v>
      </c>
      <c r="I27" s="25">
        <f t="shared" si="1"/>
        <v>20</v>
      </c>
      <c r="J27" s="3"/>
      <c r="K27" s="3"/>
      <c r="L27" s="3"/>
      <c r="M27" s="3"/>
      <c r="N27" s="3"/>
      <c r="O27" s="3"/>
      <c r="P27" s="3"/>
      <c r="Q27" s="3"/>
      <c r="R27" s="26" t="str">
        <f t="shared" si="2"/>
        <v>分類外</v>
      </c>
      <c r="S27" s="27">
        <v>35542312</v>
      </c>
      <c r="T27" s="27">
        <v>31007425</v>
      </c>
    </row>
    <row r="28" spans="2:20" ht="18.75" customHeight="1" thickTop="1">
      <c r="B28" s="28" t="s">
        <v>36</v>
      </c>
      <c r="C28" s="29"/>
      <c r="D28" s="30">
        <f>S28</f>
        <v>535239952870</v>
      </c>
      <c r="E28" s="31"/>
      <c r="F28" s="32"/>
      <c r="G28" s="30">
        <f>T28</f>
        <v>696081519440</v>
      </c>
      <c r="H28" s="31"/>
      <c r="I28" s="33"/>
      <c r="J28" s="3"/>
      <c r="K28" s="3"/>
      <c r="L28" s="3"/>
      <c r="M28" s="3"/>
      <c r="N28" s="3"/>
      <c r="O28" s="3"/>
      <c r="P28" s="3"/>
      <c r="Q28" s="3"/>
      <c r="R28" s="34" t="s">
        <v>148</v>
      </c>
      <c r="S28" s="27">
        <v>535239952870</v>
      </c>
      <c r="T28" s="27">
        <v>696081519440</v>
      </c>
    </row>
    <row r="29" spans="2:20" ht="13.5" customHeight="1">
      <c r="B29" s="35" t="s">
        <v>157</v>
      </c>
      <c r="C29" s="3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2:20" ht="13.5" customHeight="1">
      <c r="B30" s="37" t="s">
        <v>136</v>
      </c>
      <c r="C30" s="3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2:20" ht="13.5" customHeight="1">
      <c r="B31" s="38" t="s">
        <v>137</v>
      </c>
      <c r="C31" s="39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2:20" ht="13.5" customHeight="1">
      <c r="B32" s="38" t="s">
        <v>14</v>
      </c>
      <c r="C32" s="39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spans="2:20" ht="13.5" customHeight="1">
      <c r="B33" s="38" t="s">
        <v>40</v>
      </c>
      <c r="C33" s="39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2:20" ht="13.5" customHeight="1">
      <c r="B34" s="38" t="s">
        <v>37</v>
      </c>
      <c r="C34" s="39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spans="2:20" ht="13.5" customHeight="1">
      <c r="B35" s="38" t="s">
        <v>41</v>
      </c>
      <c r="C35" s="39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spans="2:20" ht="13.5" customHeight="1">
      <c r="B36" s="38" t="s">
        <v>150</v>
      </c>
      <c r="C36" s="39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spans="2:20">
      <c r="B37" s="40"/>
      <c r="C37" s="39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spans="2:20">
      <c r="B38" s="40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599" priority="5" stopIfTrue="1" operator="equal">
      <formula>0</formula>
    </cfRule>
  </conditionalFormatting>
  <conditionalFormatting sqref="G6:I27">
    <cfRule type="cellIs" dxfId="598" priority="7" stopIfTrue="1" operator="equal">
      <formula>0</formula>
    </cfRule>
  </conditionalFormatting>
  <conditionalFormatting sqref="I6:I27">
    <cfRule type="expression" dxfId="597" priority="8" stopIfTrue="1">
      <formula>$I6&lt;=5</formula>
    </cfRule>
  </conditionalFormatting>
  <conditionalFormatting sqref="F6:F27">
    <cfRule type="expression" dxfId="596" priority="6" stopIfTrue="1">
      <formula>$F6&lt;=5</formula>
    </cfRule>
  </conditionalFormatting>
  <conditionalFormatting sqref="E6:E27">
    <cfRule type="expression" dxfId="595" priority="4">
      <formula>$F6&lt;=5</formula>
    </cfRule>
  </conditionalFormatting>
  <conditionalFormatting sqref="D6:D27">
    <cfRule type="expression" dxfId="594" priority="3">
      <formula>$F6&lt;=5</formula>
    </cfRule>
  </conditionalFormatting>
  <conditionalFormatting sqref="G6:G27">
    <cfRule type="expression" dxfId="593" priority="2">
      <formula>$I6&lt;=5</formula>
    </cfRule>
  </conditionalFormatting>
  <conditionalFormatting sqref="H6:H27">
    <cfRule type="expression" dxfId="59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>&amp;R&amp;"ＭＳ 明朝,標準"&amp;12 2-3.③疾病別大分類 男女別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07C62-FBA5-4083-8DE1-ABE559D5BB68}">
  <sheetPr codeName="Sheet2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52867090</v>
      </c>
      <c r="E6" s="21">
        <f>IFERROR(S6/$S$28,"-")</f>
        <v>2.4936326088611911E-2</v>
      </c>
      <c r="F6" s="22">
        <f t="shared" ref="F6:F27" si="0">_xlfn.IFS(D6&gt;0,RANK(D6,$D$6:$D$27),D6=0,"-")</f>
        <v>12</v>
      </c>
      <c r="G6" s="23">
        <f>T6</f>
        <v>56369384</v>
      </c>
      <c r="H6" s="24">
        <f>IFERROR(T6/$T$28,"-")</f>
        <v>1.86346067178812E-2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52867090</v>
      </c>
      <c r="T6" s="48">
        <v>56369384</v>
      </c>
    </row>
    <row r="7" spans="2:20" ht="18.75" customHeight="1">
      <c r="B7" s="49" t="s">
        <v>44</v>
      </c>
      <c r="C7" s="50"/>
      <c r="D7" s="20">
        <f>S7</f>
        <v>337733695</v>
      </c>
      <c r="E7" s="21">
        <f>IFERROR(S7/$S$28,"-")</f>
        <v>0.15930208281998873</v>
      </c>
      <c r="F7" s="22">
        <f t="shared" si="0"/>
        <v>2</v>
      </c>
      <c r="G7" s="20">
        <f>T7</f>
        <v>286393944</v>
      </c>
      <c r="H7" s="24">
        <f>IFERROR(T7/$T$28,"-")</f>
        <v>9.4676190054212614E-2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337733695</v>
      </c>
      <c r="T7" s="48">
        <v>286393944</v>
      </c>
    </row>
    <row r="8" spans="2:20" ht="18.75" customHeight="1">
      <c r="B8" s="49" t="s">
        <v>45</v>
      </c>
      <c r="C8" s="50"/>
      <c r="D8" s="20">
        <f t="shared" ref="D8:D27" si="3">S8</f>
        <v>23556541</v>
      </c>
      <c r="E8" s="21">
        <f t="shared" ref="E8:E27" si="4">IFERROR(S8/$S$28,"-")</f>
        <v>1.1111139045023212E-2</v>
      </c>
      <c r="F8" s="22">
        <f t="shared" si="0"/>
        <v>16</v>
      </c>
      <c r="G8" s="20">
        <f t="shared" ref="G8:G27" si="5">T8</f>
        <v>31665346</v>
      </c>
      <c r="H8" s="24">
        <f t="shared" ref="H8:H27" si="6">IFERROR(T8/$T$28,"-")</f>
        <v>1.0467938931098352E-2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23556541</v>
      </c>
      <c r="T8" s="48">
        <v>31665346</v>
      </c>
    </row>
    <row r="9" spans="2:20" ht="18.75" customHeight="1">
      <c r="B9" s="49" t="s">
        <v>46</v>
      </c>
      <c r="C9" s="50"/>
      <c r="D9" s="20">
        <f t="shared" si="3"/>
        <v>146093816</v>
      </c>
      <c r="E9" s="21">
        <f t="shared" si="4"/>
        <v>6.8909467786210071E-2</v>
      </c>
      <c r="F9" s="22">
        <f t="shared" si="0"/>
        <v>6</v>
      </c>
      <c r="G9" s="20">
        <f t="shared" si="5"/>
        <v>187603254</v>
      </c>
      <c r="H9" s="24">
        <f t="shared" si="6"/>
        <v>6.2017936142157823E-2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146093816</v>
      </c>
      <c r="T9" s="48">
        <v>187603254</v>
      </c>
    </row>
    <row r="10" spans="2:20" ht="18.75" customHeight="1">
      <c r="B10" s="49" t="s">
        <v>47</v>
      </c>
      <c r="C10" s="50"/>
      <c r="D10" s="20">
        <f t="shared" si="3"/>
        <v>36369234</v>
      </c>
      <c r="E10" s="21">
        <f t="shared" si="4"/>
        <v>1.7154624523820612E-2</v>
      </c>
      <c r="F10" s="22">
        <f t="shared" si="0"/>
        <v>15</v>
      </c>
      <c r="G10" s="20">
        <f t="shared" si="5"/>
        <v>77882474</v>
      </c>
      <c r="H10" s="24">
        <f t="shared" si="6"/>
        <v>2.5746410022958702E-2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36369234</v>
      </c>
      <c r="T10" s="48">
        <v>77882474</v>
      </c>
    </row>
    <row r="11" spans="2:20" ht="18.75" customHeight="1">
      <c r="B11" s="49" t="s">
        <v>48</v>
      </c>
      <c r="C11" s="50"/>
      <c r="D11" s="20">
        <f t="shared" si="3"/>
        <v>93009234</v>
      </c>
      <c r="E11" s="21">
        <f t="shared" si="4"/>
        <v>4.3870555165340289E-2</v>
      </c>
      <c r="F11" s="22">
        <f t="shared" si="0"/>
        <v>9</v>
      </c>
      <c r="G11" s="20">
        <f t="shared" si="5"/>
        <v>176924959</v>
      </c>
      <c r="H11" s="24">
        <f t="shared" si="6"/>
        <v>5.8487902396489835E-2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93009234</v>
      </c>
      <c r="T11" s="48">
        <v>176924959</v>
      </c>
    </row>
    <row r="12" spans="2:20" ht="18.75" customHeight="1">
      <c r="B12" s="49" t="s">
        <v>49</v>
      </c>
      <c r="C12" s="50"/>
      <c r="D12" s="20">
        <f t="shared" si="3"/>
        <v>66000161</v>
      </c>
      <c r="E12" s="21">
        <f t="shared" si="4"/>
        <v>3.113092732353694E-2</v>
      </c>
      <c r="F12" s="22">
        <f t="shared" si="0"/>
        <v>10</v>
      </c>
      <c r="G12" s="20">
        <f t="shared" si="5"/>
        <v>99026029</v>
      </c>
      <c r="H12" s="24">
        <f t="shared" si="6"/>
        <v>3.2736052344451705E-2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66000161</v>
      </c>
      <c r="T12" s="48">
        <v>99026029</v>
      </c>
    </row>
    <row r="13" spans="2:20" ht="18.75" customHeight="1">
      <c r="B13" s="49" t="s">
        <v>50</v>
      </c>
      <c r="C13" s="50"/>
      <c r="D13" s="20">
        <f t="shared" si="3"/>
        <v>6476072</v>
      </c>
      <c r="E13" s="21">
        <f t="shared" si="4"/>
        <v>3.0546308330064906E-3</v>
      </c>
      <c r="F13" s="22">
        <f t="shared" si="0"/>
        <v>18</v>
      </c>
      <c r="G13" s="20">
        <f t="shared" si="5"/>
        <v>9475848</v>
      </c>
      <c r="H13" s="24">
        <f t="shared" si="6"/>
        <v>3.1325284803257942E-3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6476072</v>
      </c>
      <c r="T13" s="48">
        <v>9475848</v>
      </c>
    </row>
    <row r="14" spans="2:20" ht="18.75" customHeight="1">
      <c r="B14" s="49" t="s">
        <v>51</v>
      </c>
      <c r="C14" s="50"/>
      <c r="D14" s="20">
        <f t="shared" si="3"/>
        <v>411400385</v>
      </c>
      <c r="E14" s="21">
        <f t="shared" si="4"/>
        <v>0.19404915521812313</v>
      </c>
      <c r="F14" s="22">
        <f t="shared" si="0"/>
        <v>1</v>
      </c>
      <c r="G14" s="20">
        <f t="shared" si="5"/>
        <v>538810858</v>
      </c>
      <c r="H14" s="24">
        <f t="shared" si="6"/>
        <v>0.17812024403449456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411400385</v>
      </c>
      <c r="T14" s="48">
        <v>538810858</v>
      </c>
    </row>
    <row r="15" spans="2:20" ht="18.75" customHeight="1">
      <c r="B15" s="49" t="s">
        <v>52</v>
      </c>
      <c r="C15" s="50"/>
      <c r="D15" s="20">
        <f t="shared" si="3"/>
        <v>195534758</v>
      </c>
      <c r="E15" s="21">
        <f t="shared" si="4"/>
        <v>9.2229749871722028E-2</v>
      </c>
      <c r="F15" s="22">
        <f t="shared" si="0"/>
        <v>4</v>
      </c>
      <c r="G15" s="20">
        <f t="shared" si="5"/>
        <v>238063561</v>
      </c>
      <c r="H15" s="24">
        <f t="shared" si="6"/>
        <v>7.8699118533800558E-2</v>
      </c>
      <c r="I15" s="25">
        <f t="shared" si="1"/>
        <v>5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195534758</v>
      </c>
      <c r="T15" s="48">
        <v>238063561</v>
      </c>
    </row>
    <row r="16" spans="2:20" ht="18.75" customHeight="1">
      <c r="B16" s="49" t="s">
        <v>154</v>
      </c>
      <c r="C16" s="50"/>
      <c r="D16" s="20">
        <f t="shared" si="3"/>
        <v>148544840</v>
      </c>
      <c r="E16" s="21">
        <f t="shared" si="4"/>
        <v>7.006556572379305E-2</v>
      </c>
      <c r="F16" s="22">
        <f t="shared" si="0"/>
        <v>5</v>
      </c>
      <c r="G16" s="20">
        <f t="shared" si="5"/>
        <v>223826051</v>
      </c>
      <c r="H16" s="24">
        <f t="shared" si="6"/>
        <v>7.3992478498637132E-2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148544840</v>
      </c>
      <c r="T16" s="48">
        <v>223826051</v>
      </c>
    </row>
    <row r="17" spans="2:20" ht="18.75" customHeight="1">
      <c r="B17" s="49" t="s">
        <v>53</v>
      </c>
      <c r="C17" s="50"/>
      <c r="D17" s="20">
        <f t="shared" si="3"/>
        <v>37506130</v>
      </c>
      <c r="E17" s="21">
        <f t="shared" si="4"/>
        <v>1.7690875136155023E-2</v>
      </c>
      <c r="F17" s="22">
        <f t="shared" si="0"/>
        <v>14</v>
      </c>
      <c r="G17" s="20">
        <f t="shared" si="5"/>
        <v>47776841</v>
      </c>
      <c r="H17" s="24">
        <f t="shared" si="6"/>
        <v>1.5794081451337875E-2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37506130</v>
      </c>
      <c r="T17" s="48">
        <v>47776841</v>
      </c>
    </row>
    <row r="18" spans="2:20" ht="18.75" customHeight="1">
      <c r="B18" s="49" t="s">
        <v>54</v>
      </c>
      <c r="C18" s="50"/>
      <c r="D18" s="20">
        <f t="shared" si="3"/>
        <v>139871103</v>
      </c>
      <c r="E18" s="21">
        <f t="shared" si="4"/>
        <v>6.5974341216469903E-2</v>
      </c>
      <c r="F18" s="22">
        <f t="shared" si="0"/>
        <v>7</v>
      </c>
      <c r="G18" s="20">
        <f t="shared" si="5"/>
        <v>488161517</v>
      </c>
      <c r="H18" s="24">
        <f t="shared" si="6"/>
        <v>0.1613765707302971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139871103</v>
      </c>
      <c r="T18" s="48">
        <v>488161517</v>
      </c>
    </row>
    <row r="19" spans="2:20" ht="18.75" customHeight="1">
      <c r="B19" s="49" t="s">
        <v>55</v>
      </c>
      <c r="C19" s="50"/>
      <c r="D19" s="20">
        <f t="shared" si="3"/>
        <v>212883834</v>
      </c>
      <c r="E19" s="21">
        <f t="shared" si="4"/>
        <v>0.10041295451703371</v>
      </c>
      <c r="F19" s="22">
        <f t="shared" si="0"/>
        <v>3</v>
      </c>
      <c r="G19" s="20">
        <f t="shared" si="5"/>
        <v>156830107</v>
      </c>
      <c r="H19" s="24">
        <f t="shared" si="6"/>
        <v>5.1844940605847802E-2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212883834</v>
      </c>
      <c r="T19" s="48">
        <v>156830107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1757</v>
      </c>
      <c r="H20" s="24">
        <f t="shared" si="6"/>
        <v>5.8082955107895571E-7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1757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150745</v>
      </c>
      <c r="E22" s="21">
        <f t="shared" si="4"/>
        <v>7.1103336238627896E-5</v>
      </c>
      <c r="F22" s="22">
        <f t="shared" si="0"/>
        <v>19</v>
      </c>
      <c r="G22" s="20">
        <f t="shared" si="5"/>
        <v>1402742</v>
      </c>
      <c r="H22" s="24">
        <f t="shared" si="6"/>
        <v>4.6371884242435771E-4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150745</v>
      </c>
      <c r="T22" s="48">
        <v>1402742</v>
      </c>
    </row>
    <row r="23" spans="2:20" ht="18.75" customHeight="1">
      <c r="B23" s="49" t="s">
        <v>57</v>
      </c>
      <c r="C23" s="50"/>
      <c r="D23" s="20">
        <f t="shared" si="3"/>
        <v>40613702</v>
      </c>
      <c r="E23" s="21">
        <f t="shared" si="4"/>
        <v>1.9156653349706024E-2</v>
      </c>
      <c r="F23" s="22">
        <f t="shared" si="0"/>
        <v>13</v>
      </c>
      <c r="G23" s="20">
        <f t="shared" si="5"/>
        <v>61940614</v>
      </c>
      <c r="H23" s="24">
        <f t="shared" si="6"/>
        <v>2.0476345488431916E-2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40613702</v>
      </c>
      <c r="T23" s="48">
        <v>61940614</v>
      </c>
    </row>
    <row r="24" spans="2:20" ht="18.75" customHeight="1">
      <c r="B24" s="49" t="s">
        <v>58</v>
      </c>
      <c r="C24" s="50"/>
      <c r="D24" s="20">
        <f t="shared" si="3"/>
        <v>99693749</v>
      </c>
      <c r="E24" s="21">
        <f t="shared" si="4"/>
        <v>4.702350430220819E-2</v>
      </c>
      <c r="F24" s="22">
        <f t="shared" si="0"/>
        <v>8</v>
      </c>
      <c r="G24" s="20">
        <f t="shared" si="5"/>
        <v>247207015</v>
      </c>
      <c r="H24" s="24">
        <f t="shared" si="6"/>
        <v>8.1721764112702711E-2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99693749</v>
      </c>
      <c r="T24" s="48">
        <v>247207015</v>
      </c>
    </row>
    <row r="25" spans="2:20" ht="18.75" customHeight="1">
      <c r="B25" s="49" t="s">
        <v>59</v>
      </c>
      <c r="C25" s="50"/>
      <c r="D25" s="20">
        <f t="shared" si="3"/>
        <v>11590020</v>
      </c>
      <c r="E25" s="21">
        <f t="shared" si="4"/>
        <v>5.4667756082949492E-3</v>
      </c>
      <c r="F25" s="22">
        <f t="shared" si="0"/>
        <v>17</v>
      </c>
      <c r="G25" s="20">
        <f t="shared" si="5"/>
        <v>18195194</v>
      </c>
      <c r="H25" s="24">
        <f t="shared" si="6"/>
        <v>6.0149723180503746E-3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11590020</v>
      </c>
      <c r="T25" s="48">
        <v>18195194</v>
      </c>
    </row>
    <row r="26" spans="2:20" ht="18.75" customHeight="1">
      <c r="B26" s="49" t="s">
        <v>60</v>
      </c>
      <c r="C26" s="50"/>
      <c r="D26" s="20">
        <f t="shared" si="3"/>
        <v>60152065</v>
      </c>
      <c r="E26" s="21">
        <f t="shared" si="4"/>
        <v>2.8372499937926968E-2</v>
      </c>
      <c r="F26" s="22">
        <f t="shared" si="0"/>
        <v>11</v>
      </c>
      <c r="G26" s="20">
        <f t="shared" si="5"/>
        <v>77357000</v>
      </c>
      <c r="H26" s="24">
        <f t="shared" si="6"/>
        <v>2.557269868116948E-2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60152065</v>
      </c>
      <c r="T26" s="48">
        <v>77357000</v>
      </c>
    </row>
    <row r="27" spans="2:20" ht="18.75" customHeight="1" thickBot="1">
      <c r="B27" s="51" t="s">
        <v>61</v>
      </c>
      <c r="C27" s="52"/>
      <c r="D27" s="20">
        <f t="shared" si="3"/>
        <v>36186</v>
      </c>
      <c r="E27" s="21">
        <f t="shared" si="4"/>
        <v>1.7068196790148857E-5</v>
      </c>
      <c r="F27" s="22">
        <f t="shared" si="0"/>
        <v>20</v>
      </c>
      <c r="G27" s="20">
        <f t="shared" si="5"/>
        <v>69335</v>
      </c>
      <c r="H27" s="24">
        <f t="shared" si="6"/>
        <v>2.2920783679032096E-5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36186</v>
      </c>
      <c r="T27" s="48">
        <v>69335</v>
      </c>
    </row>
    <row r="28" spans="2:20" ht="18.75" customHeight="1" thickTop="1">
      <c r="B28" s="53" t="s">
        <v>62</v>
      </c>
      <c r="C28" s="54"/>
      <c r="D28" s="55">
        <f>S28</f>
        <v>2120083360</v>
      </c>
      <c r="E28" s="56"/>
      <c r="F28" s="57"/>
      <c r="G28" s="55">
        <f>T28</f>
        <v>3024983830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2120083360</v>
      </c>
      <c r="T28" s="48">
        <f>SUM(T6:T27)</f>
        <v>3024983830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27" priority="5" stopIfTrue="1" operator="equal">
      <formula>0</formula>
    </cfRule>
  </conditionalFormatting>
  <conditionalFormatting sqref="G6:I27">
    <cfRule type="cellIs" dxfId="526" priority="7" stopIfTrue="1" operator="equal">
      <formula>0</formula>
    </cfRule>
  </conditionalFormatting>
  <conditionalFormatting sqref="I6:I27">
    <cfRule type="expression" dxfId="525" priority="8" stopIfTrue="1">
      <formula>$I6&lt;=5</formula>
    </cfRule>
  </conditionalFormatting>
  <conditionalFormatting sqref="F6:F27">
    <cfRule type="expression" dxfId="524" priority="6" stopIfTrue="1">
      <formula>$F6&lt;=5</formula>
    </cfRule>
  </conditionalFormatting>
  <conditionalFormatting sqref="E6:E27">
    <cfRule type="expression" dxfId="523" priority="4">
      <formula>$F6&lt;=5</formula>
    </cfRule>
  </conditionalFormatting>
  <conditionalFormatting sqref="D6:D27">
    <cfRule type="expression" dxfId="522" priority="3">
      <formula>$F6&lt;=5</formula>
    </cfRule>
  </conditionalFormatting>
  <conditionalFormatting sqref="G6:G27">
    <cfRule type="expression" dxfId="521" priority="2">
      <formula>$I6&lt;=5</formula>
    </cfRule>
  </conditionalFormatting>
  <conditionalFormatting sqref="H6:H27">
    <cfRule type="expression" dxfId="52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ADB8-62AE-4A31-A30E-DFEC0F21CA30}">
  <sheetPr codeName="Sheet2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106927090</v>
      </c>
      <c r="E6" s="21">
        <f>IFERROR(S6/$S$28,"-")</f>
        <v>2.0169561039404302E-2</v>
      </c>
      <c r="F6" s="22">
        <f t="shared" ref="F6:F27" si="0">_xlfn.IFS(D6&gt;0,RANK(D6,$D$6:$D$27),D6=0,"-")</f>
        <v>11</v>
      </c>
      <c r="G6" s="23">
        <f>T6</f>
        <v>121775290</v>
      </c>
      <c r="H6" s="24">
        <f>IFERROR(T6/$T$28,"-")</f>
        <v>1.7357494391051827E-2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106927090</v>
      </c>
      <c r="T6" s="48">
        <v>121775290</v>
      </c>
    </row>
    <row r="7" spans="2:20" ht="18.75" customHeight="1">
      <c r="B7" s="49" t="s">
        <v>44</v>
      </c>
      <c r="C7" s="50"/>
      <c r="D7" s="20">
        <f>S7</f>
        <v>938586853</v>
      </c>
      <c r="E7" s="21">
        <f>IFERROR(S7/$S$28,"-")</f>
        <v>0.17704479587320568</v>
      </c>
      <c r="F7" s="22">
        <f t="shared" si="0"/>
        <v>2</v>
      </c>
      <c r="G7" s="20">
        <f>T7</f>
        <v>617394713</v>
      </c>
      <c r="H7" s="24">
        <f>IFERROR(T7/$T$28,"-")</f>
        <v>8.8001640299625261E-2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938586853</v>
      </c>
      <c r="T7" s="48">
        <v>617394713</v>
      </c>
    </row>
    <row r="8" spans="2:20" ht="18.75" customHeight="1">
      <c r="B8" s="49" t="s">
        <v>45</v>
      </c>
      <c r="C8" s="50"/>
      <c r="D8" s="20">
        <f t="shared" ref="D8:D27" si="3">S8</f>
        <v>93454454</v>
      </c>
      <c r="E8" s="21">
        <f t="shared" ref="E8:E27" si="4">IFERROR(S8/$S$28,"-")</f>
        <v>1.7628229799924431E-2</v>
      </c>
      <c r="F8" s="22">
        <f t="shared" si="0"/>
        <v>14</v>
      </c>
      <c r="G8" s="20">
        <f t="shared" ref="G8:G27" si="5">T8</f>
        <v>88091336</v>
      </c>
      <c r="H8" s="24">
        <f t="shared" ref="H8:H27" si="6">IFERROR(T8/$T$28,"-")</f>
        <v>1.2556281906783075E-2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93454454</v>
      </c>
      <c r="T8" s="48">
        <v>88091336</v>
      </c>
    </row>
    <row r="9" spans="2:20" ht="18.75" customHeight="1">
      <c r="B9" s="49" t="s">
        <v>46</v>
      </c>
      <c r="C9" s="50"/>
      <c r="D9" s="20">
        <f t="shared" si="3"/>
        <v>346249185</v>
      </c>
      <c r="E9" s="21">
        <f t="shared" si="4"/>
        <v>6.5312673071917446E-2</v>
      </c>
      <c r="F9" s="22">
        <f t="shared" si="0"/>
        <v>7</v>
      </c>
      <c r="G9" s="20">
        <f t="shared" si="5"/>
        <v>451214361</v>
      </c>
      <c r="H9" s="24">
        <f t="shared" si="6"/>
        <v>6.4314777983444218E-2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346249185</v>
      </c>
      <c r="T9" s="48">
        <v>451214361</v>
      </c>
    </row>
    <row r="10" spans="2:20" ht="18.75" customHeight="1">
      <c r="B10" s="49" t="s">
        <v>47</v>
      </c>
      <c r="C10" s="50"/>
      <c r="D10" s="20">
        <f t="shared" si="3"/>
        <v>81456554</v>
      </c>
      <c r="E10" s="21">
        <f t="shared" si="4"/>
        <v>1.5365076688821633E-2</v>
      </c>
      <c r="F10" s="22">
        <f t="shared" si="0"/>
        <v>15</v>
      </c>
      <c r="G10" s="20">
        <f t="shared" si="5"/>
        <v>150209850</v>
      </c>
      <c r="H10" s="24">
        <f t="shared" si="6"/>
        <v>2.1410473576829393E-2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81456554</v>
      </c>
      <c r="T10" s="48">
        <v>150209850</v>
      </c>
    </row>
    <row r="11" spans="2:20" ht="18.75" customHeight="1">
      <c r="B11" s="49" t="s">
        <v>48</v>
      </c>
      <c r="C11" s="50"/>
      <c r="D11" s="20">
        <f t="shared" si="3"/>
        <v>224818989</v>
      </c>
      <c r="E11" s="21">
        <f t="shared" si="4"/>
        <v>4.2407404161589592E-2</v>
      </c>
      <c r="F11" s="22">
        <f t="shared" si="0"/>
        <v>9</v>
      </c>
      <c r="G11" s="20">
        <f t="shared" si="5"/>
        <v>339543991</v>
      </c>
      <c r="H11" s="24">
        <f t="shared" si="6"/>
        <v>4.8397609394302016E-2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224818989</v>
      </c>
      <c r="T11" s="48">
        <v>339543991</v>
      </c>
    </row>
    <row r="12" spans="2:20" ht="18.75" customHeight="1">
      <c r="B12" s="49" t="s">
        <v>49</v>
      </c>
      <c r="C12" s="50"/>
      <c r="D12" s="20">
        <f t="shared" si="3"/>
        <v>178199097</v>
      </c>
      <c r="E12" s="21">
        <f t="shared" si="4"/>
        <v>3.3613535766364055E-2</v>
      </c>
      <c r="F12" s="22">
        <f t="shared" si="0"/>
        <v>10</v>
      </c>
      <c r="G12" s="20">
        <f t="shared" si="5"/>
        <v>278171065</v>
      </c>
      <c r="H12" s="24">
        <f t="shared" si="6"/>
        <v>3.9649691661505497E-2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178199097</v>
      </c>
      <c r="T12" s="48">
        <v>278171065</v>
      </c>
    </row>
    <row r="13" spans="2:20" ht="18.75" customHeight="1">
      <c r="B13" s="49" t="s">
        <v>50</v>
      </c>
      <c r="C13" s="50"/>
      <c r="D13" s="20">
        <f t="shared" si="3"/>
        <v>11405107</v>
      </c>
      <c r="E13" s="21">
        <f t="shared" si="4"/>
        <v>2.1513350994349259E-3</v>
      </c>
      <c r="F13" s="22">
        <f t="shared" si="0"/>
        <v>18</v>
      </c>
      <c r="G13" s="20">
        <f t="shared" si="5"/>
        <v>18333008</v>
      </c>
      <c r="H13" s="24">
        <f t="shared" si="6"/>
        <v>2.6131334487572008E-3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11405107</v>
      </c>
      <c r="T13" s="48">
        <v>18333008</v>
      </c>
    </row>
    <row r="14" spans="2:20" ht="18.75" customHeight="1">
      <c r="B14" s="49" t="s">
        <v>51</v>
      </c>
      <c r="C14" s="50"/>
      <c r="D14" s="20">
        <f t="shared" si="3"/>
        <v>970760418</v>
      </c>
      <c r="E14" s="21">
        <f t="shared" si="4"/>
        <v>0.18311366656932901</v>
      </c>
      <c r="F14" s="22">
        <f t="shared" si="0"/>
        <v>1</v>
      </c>
      <c r="G14" s="20">
        <f t="shared" si="5"/>
        <v>1121715067</v>
      </c>
      <c r="H14" s="24">
        <f t="shared" si="6"/>
        <v>0.15988599151610169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970760418</v>
      </c>
      <c r="T14" s="48">
        <v>1121715067</v>
      </c>
    </row>
    <row r="15" spans="2:20" ht="18.75" customHeight="1">
      <c r="B15" s="49" t="s">
        <v>52</v>
      </c>
      <c r="C15" s="50"/>
      <c r="D15" s="20">
        <f t="shared" si="3"/>
        <v>427041452</v>
      </c>
      <c r="E15" s="21">
        <f t="shared" si="4"/>
        <v>8.055244590000385E-2</v>
      </c>
      <c r="F15" s="22">
        <f t="shared" si="0"/>
        <v>5</v>
      </c>
      <c r="G15" s="20">
        <f t="shared" si="5"/>
        <v>411404232</v>
      </c>
      <c r="H15" s="24">
        <f t="shared" si="6"/>
        <v>5.8640358396149048E-2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427041452</v>
      </c>
      <c r="T15" s="48">
        <v>411404232</v>
      </c>
    </row>
    <row r="16" spans="2:20" ht="18.75" customHeight="1">
      <c r="B16" s="49" t="s">
        <v>154</v>
      </c>
      <c r="C16" s="50"/>
      <c r="D16" s="20">
        <f t="shared" si="3"/>
        <v>369364437</v>
      </c>
      <c r="E16" s="21">
        <f t="shared" si="4"/>
        <v>6.9672882315012077E-2</v>
      </c>
      <c r="F16" s="22">
        <f t="shared" si="0"/>
        <v>6</v>
      </c>
      <c r="G16" s="20">
        <f t="shared" si="5"/>
        <v>582203541</v>
      </c>
      <c r="H16" s="24">
        <f t="shared" si="6"/>
        <v>8.2985593361001336E-2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369364437</v>
      </c>
      <c r="T16" s="48">
        <v>582203541</v>
      </c>
    </row>
    <row r="17" spans="2:20" ht="18.75" customHeight="1">
      <c r="B17" s="49" t="s">
        <v>53</v>
      </c>
      <c r="C17" s="50"/>
      <c r="D17" s="20">
        <f t="shared" si="3"/>
        <v>73728343</v>
      </c>
      <c r="E17" s="21">
        <f t="shared" si="4"/>
        <v>1.3907311182532293E-2</v>
      </c>
      <c r="F17" s="22">
        <f t="shared" si="0"/>
        <v>16</v>
      </c>
      <c r="G17" s="20">
        <f t="shared" si="5"/>
        <v>135475635</v>
      </c>
      <c r="H17" s="24">
        <f t="shared" si="6"/>
        <v>1.9310301577903734E-2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73728343</v>
      </c>
      <c r="T17" s="48">
        <v>135475635</v>
      </c>
    </row>
    <row r="18" spans="2:20" ht="18.75" customHeight="1">
      <c r="B18" s="49" t="s">
        <v>54</v>
      </c>
      <c r="C18" s="50"/>
      <c r="D18" s="20">
        <f t="shared" si="3"/>
        <v>511262508</v>
      </c>
      <c r="E18" s="21">
        <f t="shared" si="4"/>
        <v>9.643898812045601E-2</v>
      </c>
      <c r="F18" s="22">
        <f t="shared" si="0"/>
        <v>3</v>
      </c>
      <c r="G18" s="20">
        <f t="shared" si="5"/>
        <v>1312770191</v>
      </c>
      <c r="H18" s="24">
        <f t="shared" si="6"/>
        <v>0.18711843122707847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511262508</v>
      </c>
      <c r="T18" s="48">
        <v>1312770191</v>
      </c>
    </row>
    <row r="19" spans="2:20" ht="18.75" customHeight="1">
      <c r="B19" s="49" t="s">
        <v>55</v>
      </c>
      <c r="C19" s="50"/>
      <c r="D19" s="20">
        <f t="shared" si="3"/>
        <v>503033286</v>
      </c>
      <c r="E19" s="21">
        <f t="shared" si="4"/>
        <v>9.4886717358801415E-2</v>
      </c>
      <c r="F19" s="22">
        <f t="shared" si="0"/>
        <v>4</v>
      </c>
      <c r="G19" s="20">
        <f t="shared" si="5"/>
        <v>420968508</v>
      </c>
      <c r="H19" s="24">
        <f t="shared" si="6"/>
        <v>6.0003622380365149E-2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503033286</v>
      </c>
      <c r="T19" s="48">
        <v>420968508</v>
      </c>
    </row>
    <row r="20" spans="2:20" ht="18.75" customHeight="1">
      <c r="B20" s="49" t="s">
        <v>155</v>
      </c>
      <c r="C20" s="50"/>
      <c r="D20" s="20">
        <f t="shared" si="3"/>
        <v>283</v>
      </c>
      <c r="E20" s="21">
        <f t="shared" si="4"/>
        <v>5.3382036059818121E-8</v>
      </c>
      <c r="F20" s="22">
        <f t="shared" si="0"/>
        <v>21</v>
      </c>
      <c r="G20" s="20">
        <f t="shared" si="5"/>
        <v>16663</v>
      </c>
      <c r="H20" s="24">
        <f t="shared" si="6"/>
        <v>2.3750953829639543E-6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283</v>
      </c>
      <c r="T20" s="48">
        <v>16663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1160</v>
      </c>
      <c r="H21" s="24">
        <f t="shared" si="6"/>
        <v>1.6534301411739704E-7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1160</v>
      </c>
    </row>
    <row r="22" spans="2:20" ht="18.75" customHeight="1">
      <c r="B22" s="49" t="s">
        <v>56</v>
      </c>
      <c r="C22" s="50"/>
      <c r="D22" s="20">
        <f t="shared" si="3"/>
        <v>1565070</v>
      </c>
      <c r="E22" s="21">
        <f t="shared" si="4"/>
        <v>2.9521774973900901E-4</v>
      </c>
      <c r="F22" s="22">
        <f t="shared" si="0"/>
        <v>19</v>
      </c>
      <c r="G22" s="20">
        <f t="shared" si="5"/>
        <v>2032491</v>
      </c>
      <c r="H22" s="24">
        <f t="shared" si="6"/>
        <v>2.8970533457455384E-4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1565070</v>
      </c>
      <c r="T22" s="48">
        <v>2032491</v>
      </c>
    </row>
    <row r="23" spans="2:20" ht="18.75" customHeight="1">
      <c r="B23" s="49" t="s">
        <v>57</v>
      </c>
      <c r="C23" s="50"/>
      <c r="D23" s="20">
        <f t="shared" si="3"/>
        <v>96027580</v>
      </c>
      <c r="E23" s="21">
        <f t="shared" si="4"/>
        <v>1.811359624839954E-2</v>
      </c>
      <c r="F23" s="22">
        <f t="shared" si="0"/>
        <v>13</v>
      </c>
      <c r="G23" s="20">
        <f t="shared" si="5"/>
        <v>145847476</v>
      </c>
      <c r="H23" s="24">
        <f t="shared" si="6"/>
        <v>2.0788673520047179E-2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96027580</v>
      </c>
      <c r="T23" s="48">
        <v>145847476</v>
      </c>
    </row>
    <row r="24" spans="2:20" ht="18.75" customHeight="1">
      <c r="B24" s="49" t="s">
        <v>58</v>
      </c>
      <c r="C24" s="50"/>
      <c r="D24" s="20">
        <f t="shared" si="3"/>
        <v>241609290</v>
      </c>
      <c r="E24" s="21">
        <f t="shared" si="4"/>
        <v>4.557454357302846E-2</v>
      </c>
      <c r="F24" s="22">
        <f t="shared" si="0"/>
        <v>8</v>
      </c>
      <c r="G24" s="20">
        <f t="shared" si="5"/>
        <v>655680576</v>
      </c>
      <c r="H24" s="24">
        <f t="shared" si="6"/>
        <v>9.3458795460406058E-2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241609290</v>
      </c>
      <c r="T24" s="48">
        <v>655680576</v>
      </c>
    </row>
    <row r="25" spans="2:20" ht="18.75" customHeight="1">
      <c r="B25" s="49" t="s">
        <v>59</v>
      </c>
      <c r="C25" s="50"/>
      <c r="D25" s="20">
        <f t="shared" si="3"/>
        <v>21296014</v>
      </c>
      <c r="E25" s="21">
        <f t="shared" si="4"/>
        <v>4.0170480115844223E-3</v>
      </c>
      <c r="F25" s="22">
        <f t="shared" si="0"/>
        <v>17</v>
      </c>
      <c r="G25" s="20">
        <f t="shared" si="5"/>
        <v>51498079</v>
      </c>
      <c r="H25" s="24">
        <f t="shared" si="6"/>
        <v>7.340385864755025E-3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21296014</v>
      </c>
      <c r="T25" s="48">
        <v>51498079</v>
      </c>
    </row>
    <row r="26" spans="2:20" ht="18.75" customHeight="1">
      <c r="B26" s="49" t="s">
        <v>60</v>
      </c>
      <c r="C26" s="50"/>
      <c r="D26" s="20">
        <f t="shared" si="3"/>
        <v>104290814</v>
      </c>
      <c r="E26" s="21">
        <f t="shared" si="4"/>
        <v>1.9672282663094644E-2</v>
      </c>
      <c r="F26" s="22">
        <f t="shared" si="0"/>
        <v>12</v>
      </c>
      <c r="G26" s="20">
        <f t="shared" si="5"/>
        <v>110854218</v>
      </c>
      <c r="H26" s="24">
        <f t="shared" si="6"/>
        <v>1.5800836665299148E-2</v>
      </c>
      <c r="I26" s="25">
        <f t="shared" si="1"/>
        <v>15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104290814</v>
      </c>
      <c r="T26" s="48">
        <v>110854218</v>
      </c>
    </row>
    <row r="27" spans="2:20" ht="18.75" customHeight="1" thickBot="1">
      <c r="B27" s="51" t="s">
        <v>61</v>
      </c>
      <c r="C27" s="52"/>
      <c r="D27" s="20">
        <f t="shared" si="3"/>
        <v>332056</v>
      </c>
      <c r="E27" s="21">
        <f t="shared" si="4"/>
        <v>6.2635425321127085E-5</v>
      </c>
      <c r="F27" s="22">
        <f t="shared" si="0"/>
        <v>20</v>
      </c>
      <c r="G27" s="20">
        <f t="shared" si="5"/>
        <v>516789</v>
      </c>
      <c r="H27" s="24">
        <f t="shared" si="6"/>
        <v>7.3661595623030604E-5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332056</v>
      </c>
      <c r="T27" s="48">
        <v>516789</v>
      </c>
    </row>
    <row r="28" spans="2:20" ht="18.75" customHeight="1" thickTop="1">
      <c r="B28" s="53" t="s">
        <v>62</v>
      </c>
      <c r="C28" s="54"/>
      <c r="D28" s="55">
        <f>S28</f>
        <v>5301408880</v>
      </c>
      <c r="E28" s="56"/>
      <c r="F28" s="57"/>
      <c r="G28" s="55">
        <f>T28</f>
        <v>7015718240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5301408880</v>
      </c>
      <c r="T28" s="48">
        <f>SUM(T6:T27)</f>
        <v>7015718240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19" priority="5" stopIfTrue="1" operator="equal">
      <formula>0</formula>
    </cfRule>
  </conditionalFormatting>
  <conditionalFormatting sqref="G6:I27">
    <cfRule type="cellIs" dxfId="518" priority="7" stopIfTrue="1" operator="equal">
      <formula>0</formula>
    </cfRule>
  </conditionalFormatting>
  <conditionalFormatting sqref="I6:I27">
    <cfRule type="expression" dxfId="517" priority="8" stopIfTrue="1">
      <formula>$I6&lt;=5</formula>
    </cfRule>
  </conditionalFormatting>
  <conditionalFormatting sqref="F6:F27">
    <cfRule type="expression" dxfId="516" priority="6" stopIfTrue="1">
      <formula>$F6&lt;=5</formula>
    </cfRule>
  </conditionalFormatting>
  <conditionalFormatting sqref="E6:E27">
    <cfRule type="expression" dxfId="515" priority="4">
      <formula>$F6&lt;=5</formula>
    </cfRule>
  </conditionalFormatting>
  <conditionalFormatting sqref="D6:D27">
    <cfRule type="expression" dxfId="514" priority="3">
      <formula>$F6&lt;=5</formula>
    </cfRule>
  </conditionalFormatting>
  <conditionalFormatting sqref="G6:G27">
    <cfRule type="expression" dxfId="513" priority="2">
      <formula>$I6&lt;=5</formula>
    </cfRule>
  </conditionalFormatting>
  <conditionalFormatting sqref="H6:H27">
    <cfRule type="expression" dxfId="51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9E188-8A7C-4814-941F-23B96D689B44}">
  <sheetPr codeName="Sheet2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190402520</v>
      </c>
      <c r="E6" s="21">
        <f>IFERROR(S6/$S$28,"-")</f>
        <v>2.1274818761670197E-2</v>
      </c>
      <c r="F6" s="22">
        <f t="shared" ref="F6:F27" si="0">_xlfn.IFS(D6&gt;0,RANK(D6,$D$6:$D$27),D6=0,"-")</f>
        <v>13</v>
      </c>
      <c r="G6" s="23">
        <f>T6</f>
        <v>198731468</v>
      </c>
      <c r="H6" s="24">
        <f>IFERROR(T6/$T$28,"-")</f>
        <v>1.5996416275433634E-2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190402520</v>
      </c>
      <c r="T6" s="48">
        <v>198731468</v>
      </c>
    </row>
    <row r="7" spans="2:20" ht="18.75" customHeight="1">
      <c r="B7" s="49" t="s">
        <v>44</v>
      </c>
      <c r="C7" s="50"/>
      <c r="D7" s="20">
        <f>S7</f>
        <v>1427315757</v>
      </c>
      <c r="E7" s="21">
        <f>IFERROR(S7/$S$28,"-")</f>
        <v>0.15948257431598648</v>
      </c>
      <c r="F7" s="22">
        <f t="shared" si="0"/>
        <v>2</v>
      </c>
      <c r="G7" s="20">
        <f>T7</f>
        <v>1047808974</v>
      </c>
      <c r="H7" s="24">
        <f>IFERROR(T7/$T$28,"-")</f>
        <v>8.4340888204172168E-2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1427315757</v>
      </c>
      <c r="T7" s="48">
        <v>1047808974</v>
      </c>
    </row>
    <row r="8" spans="2:20" ht="18.75" customHeight="1">
      <c r="B8" s="49" t="s">
        <v>45</v>
      </c>
      <c r="C8" s="50"/>
      <c r="D8" s="20">
        <f t="shared" ref="D8:D27" si="3">S8</f>
        <v>120530400</v>
      </c>
      <c r="E8" s="21">
        <f t="shared" ref="E8:E27" si="4">IFERROR(S8/$S$28,"-")</f>
        <v>1.3467586538621514E-2</v>
      </c>
      <c r="F8" s="22">
        <f t="shared" si="0"/>
        <v>16</v>
      </c>
      <c r="G8" s="20">
        <f t="shared" ref="G8:G27" si="5">T8</f>
        <v>159386085</v>
      </c>
      <c r="H8" s="24">
        <f t="shared" ref="H8:H27" si="6">IFERROR(T8/$T$28,"-")</f>
        <v>1.2829403364401498E-2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120530400</v>
      </c>
      <c r="T8" s="48">
        <v>159386085</v>
      </c>
    </row>
    <row r="9" spans="2:20" ht="18.75" customHeight="1">
      <c r="B9" s="49" t="s">
        <v>46</v>
      </c>
      <c r="C9" s="50"/>
      <c r="D9" s="20">
        <f t="shared" si="3"/>
        <v>569903709</v>
      </c>
      <c r="E9" s="21">
        <f t="shared" si="4"/>
        <v>6.3678769170589927E-2</v>
      </c>
      <c r="F9" s="22">
        <f t="shared" si="0"/>
        <v>7</v>
      </c>
      <c r="G9" s="20">
        <f t="shared" si="5"/>
        <v>829577430</v>
      </c>
      <c r="H9" s="24">
        <f t="shared" si="6"/>
        <v>6.6774859746843954E-2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569903709</v>
      </c>
      <c r="T9" s="48">
        <v>829577430</v>
      </c>
    </row>
    <row r="10" spans="2:20" ht="18.75" customHeight="1">
      <c r="B10" s="49" t="s">
        <v>47</v>
      </c>
      <c r="C10" s="50"/>
      <c r="D10" s="20">
        <f t="shared" si="3"/>
        <v>158240492</v>
      </c>
      <c r="E10" s="21">
        <f t="shared" si="4"/>
        <v>1.7681161930301777E-2</v>
      </c>
      <c r="F10" s="22">
        <f t="shared" si="0"/>
        <v>14</v>
      </c>
      <c r="G10" s="20">
        <f t="shared" si="5"/>
        <v>326603379</v>
      </c>
      <c r="H10" s="24">
        <f t="shared" si="6"/>
        <v>2.6289161248721916E-2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158240492</v>
      </c>
      <c r="T10" s="48">
        <v>326603379</v>
      </c>
    </row>
    <row r="11" spans="2:20" ht="18.75" customHeight="1">
      <c r="B11" s="49" t="s">
        <v>48</v>
      </c>
      <c r="C11" s="50"/>
      <c r="D11" s="20">
        <f t="shared" si="3"/>
        <v>397231104</v>
      </c>
      <c r="E11" s="21">
        <f t="shared" si="4"/>
        <v>4.4385020450875154E-2</v>
      </c>
      <c r="F11" s="22">
        <f t="shared" si="0"/>
        <v>8</v>
      </c>
      <c r="G11" s="20">
        <f t="shared" si="5"/>
        <v>742385604</v>
      </c>
      <c r="H11" s="24">
        <f t="shared" si="6"/>
        <v>5.9756561343738628E-2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397231104</v>
      </c>
      <c r="T11" s="48">
        <v>742385604</v>
      </c>
    </row>
    <row r="12" spans="2:20" ht="18.75" customHeight="1">
      <c r="B12" s="49" t="s">
        <v>49</v>
      </c>
      <c r="C12" s="50"/>
      <c r="D12" s="20">
        <f t="shared" si="3"/>
        <v>263149048</v>
      </c>
      <c r="E12" s="21">
        <f t="shared" si="4"/>
        <v>2.9403225879080022E-2</v>
      </c>
      <c r="F12" s="22">
        <f t="shared" si="0"/>
        <v>10</v>
      </c>
      <c r="G12" s="20">
        <f t="shared" si="5"/>
        <v>434863003</v>
      </c>
      <c r="H12" s="24">
        <f t="shared" si="6"/>
        <v>3.5003261882879798E-2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263149048</v>
      </c>
      <c r="T12" s="48">
        <v>434863003</v>
      </c>
    </row>
    <row r="13" spans="2:20" ht="18.75" customHeight="1">
      <c r="B13" s="49" t="s">
        <v>50</v>
      </c>
      <c r="C13" s="50"/>
      <c r="D13" s="20">
        <f t="shared" si="3"/>
        <v>20405681</v>
      </c>
      <c r="E13" s="21">
        <f t="shared" si="4"/>
        <v>2.2800494708970086E-3</v>
      </c>
      <c r="F13" s="22">
        <f t="shared" si="0"/>
        <v>18</v>
      </c>
      <c r="G13" s="20">
        <f t="shared" si="5"/>
        <v>53564500</v>
      </c>
      <c r="H13" s="24">
        <f t="shared" si="6"/>
        <v>4.3115468738220411E-3</v>
      </c>
      <c r="I13" s="25">
        <f t="shared" si="1"/>
        <v>17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20405681</v>
      </c>
      <c r="T13" s="48">
        <v>53564500</v>
      </c>
    </row>
    <row r="14" spans="2:20" ht="18.75" customHeight="1">
      <c r="B14" s="49" t="s">
        <v>51</v>
      </c>
      <c r="C14" s="50"/>
      <c r="D14" s="20">
        <f t="shared" si="3"/>
        <v>1738819090</v>
      </c>
      <c r="E14" s="21">
        <f t="shared" si="4"/>
        <v>0.19428871529159542</v>
      </c>
      <c r="F14" s="22">
        <f t="shared" si="0"/>
        <v>1</v>
      </c>
      <c r="G14" s="20">
        <f t="shared" si="5"/>
        <v>2179508688</v>
      </c>
      <c r="H14" s="24">
        <f t="shared" si="6"/>
        <v>0.17543436175478866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1738819090</v>
      </c>
      <c r="T14" s="48">
        <v>2179508688</v>
      </c>
    </row>
    <row r="15" spans="2:20" ht="18.75" customHeight="1">
      <c r="B15" s="49" t="s">
        <v>52</v>
      </c>
      <c r="C15" s="50"/>
      <c r="D15" s="20">
        <f t="shared" si="3"/>
        <v>818404553</v>
      </c>
      <c r="E15" s="21">
        <f t="shared" si="4"/>
        <v>9.1445263113118E-2</v>
      </c>
      <c r="F15" s="22">
        <f t="shared" si="0"/>
        <v>5</v>
      </c>
      <c r="G15" s="20">
        <f t="shared" si="5"/>
        <v>793409088</v>
      </c>
      <c r="H15" s="24">
        <f t="shared" si="6"/>
        <v>6.3863575185587398E-2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818404553</v>
      </c>
      <c r="T15" s="48">
        <v>793409088</v>
      </c>
    </row>
    <row r="16" spans="2:20" ht="18.75" customHeight="1">
      <c r="B16" s="49" t="s">
        <v>154</v>
      </c>
      <c r="C16" s="50"/>
      <c r="D16" s="20">
        <f t="shared" si="3"/>
        <v>642780337</v>
      </c>
      <c r="E16" s="21">
        <f t="shared" si="4"/>
        <v>7.1821713143504051E-2</v>
      </c>
      <c r="F16" s="22">
        <f t="shared" si="0"/>
        <v>6</v>
      </c>
      <c r="G16" s="20">
        <f t="shared" si="5"/>
        <v>981532508</v>
      </c>
      <c r="H16" s="24">
        <f t="shared" si="6"/>
        <v>7.9006121898311521E-2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642780337</v>
      </c>
      <c r="T16" s="48">
        <v>981532508</v>
      </c>
    </row>
    <row r="17" spans="2:20" ht="18.75" customHeight="1">
      <c r="B17" s="49" t="s">
        <v>53</v>
      </c>
      <c r="C17" s="50"/>
      <c r="D17" s="20">
        <f t="shared" si="3"/>
        <v>196046847</v>
      </c>
      <c r="E17" s="21">
        <f t="shared" si="4"/>
        <v>2.1905493365959056E-2</v>
      </c>
      <c r="F17" s="22">
        <f t="shared" si="0"/>
        <v>12</v>
      </c>
      <c r="G17" s="20">
        <f t="shared" si="5"/>
        <v>294789147</v>
      </c>
      <c r="H17" s="24">
        <f t="shared" si="6"/>
        <v>2.3728350403429809E-2</v>
      </c>
      <c r="I17" s="25">
        <f t="shared" si="1"/>
        <v>12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196046847</v>
      </c>
      <c r="T17" s="48">
        <v>294789147</v>
      </c>
    </row>
    <row r="18" spans="2:20" ht="18.75" customHeight="1">
      <c r="B18" s="49" t="s">
        <v>54</v>
      </c>
      <c r="C18" s="50"/>
      <c r="D18" s="20">
        <f t="shared" si="3"/>
        <v>829676504</v>
      </c>
      <c r="E18" s="21">
        <f t="shared" si="4"/>
        <v>9.2704745995043233E-2</v>
      </c>
      <c r="F18" s="22">
        <f t="shared" si="0"/>
        <v>4</v>
      </c>
      <c r="G18" s="20">
        <f t="shared" si="5"/>
        <v>2040871324</v>
      </c>
      <c r="H18" s="24">
        <f t="shared" si="6"/>
        <v>0.16427507727814597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829676504</v>
      </c>
      <c r="T18" s="48">
        <v>2040871324</v>
      </c>
    </row>
    <row r="19" spans="2:20" ht="18.75" customHeight="1">
      <c r="B19" s="49" t="s">
        <v>55</v>
      </c>
      <c r="C19" s="50"/>
      <c r="D19" s="20">
        <f t="shared" si="3"/>
        <v>861426027</v>
      </c>
      <c r="E19" s="21">
        <f t="shared" si="4"/>
        <v>9.6252311161693763E-2</v>
      </c>
      <c r="F19" s="22">
        <f t="shared" si="0"/>
        <v>3</v>
      </c>
      <c r="G19" s="20">
        <f t="shared" si="5"/>
        <v>795385745</v>
      </c>
      <c r="H19" s="24">
        <f t="shared" si="6"/>
        <v>6.4022681483769384E-2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861426027</v>
      </c>
      <c r="T19" s="48">
        <v>795385745</v>
      </c>
    </row>
    <row r="20" spans="2:20" ht="18.75" customHeight="1">
      <c r="B20" s="49" t="s">
        <v>155</v>
      </c>
      <c r="C20" s="50"/>
      <c r="D20" s="20">
        <f t="shared" si="3"/>
        <v>1754</v>
      </c>
      <c r="E20" s="21">
        <f t="shared" si="4"/>
        <v>1.9598496967356066E-7</v>
      </c>
      <c r="F20" s="22">
        <f t="shared" si="0"/>
        <v>22</v>
      </c>
      <c r="G20" s="20">
        <f t="shared" si="5"/>
        <v>8776</v>
      </c>
      <c r="H20" s="24">
        <f t="shared" si="6"/>
        <v>7.064032216236916E-7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1754</v>
      </c>
      <c r="T20" s="48">
        <v>8776</v>
      </c>
    </row>
    <row r="21" spans="2:20" ht="18.75" customHeight="1">
      <c r="B21" s="49" t="s">
        <v>156</v>
      </c>
      <c r="C21" s="50"/>
      <c r="D21" s="20">
        <f t="shared" si="3"/>
        <v>3340</v>
      </c>
      <c r="E21" s="21">
        <f t="shared" si="4"/>
        <v>3.7319828888808018E-7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3340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6596507</v>
      </c>
      <c r="E22" s="21">
        <f t="shared" si="4"/>
        <v>7.3706740270606077E-4</v>
      </c>
      <c r="F22" s="22">
        <f t="shared" si="0"/>
        <v>19</v>
      </c>
      <c r="G22" s="20">
        <f t="shared" si="5"/>
        <v>3355153</v>
      </c>
      <c r="H22" s="24">
        <f t="shared" si="6"/>
        <v>2.7006505107570578E-4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6596507</v>
      </c>
      <c r="T22" s="48">
        <v>3355153</v>
      </c>
    </row>
    <row r="23" spans="2:20" ht="18.75" customHeight="1">
      <c r="B23" s="49" t="s">
        <v>57</v>
      </c>
      <c r="C23" s="50"/>
      <c r="D23" s="20">
        <f t="shared" si="3"/>
        <v>144584592</v>
      </c>
      <c r="E23" s="21">
        <f t="shared" si="4"/>
        <v>1.6155306088018326E-2</v>
      </c>
      <c r="F23" s="22">
        <f t="shared" si="0"/>
        <v>15</v>
      </c>
      <c r="G23" s="20">
        <f t="shared" si="5"/>
        <v>266612553</v>
      </c>
      <c r="H23" s="24">
        <f t="shared" si="6"/>
        <v>2.1460342566604059E-2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144584592</v>
      </c>
      <c r="T23" s="48">
        <v>266612553</v>
      </c>
    </row>
    <row r="24" spans="2:20" ht="18.75" customHeight="1">
      <c r="B24" s="49" t="s">
        <v>58</v>
      </c>
      <c r="C24" s="50"/>
      <c r="D24" s="20">
        <f t="shared" si="3"/>
        <v>327467524</v>
      </c>
      <c r="E24" s="21">
        <f t="shared" si="4"/>
        <v>3.658991605485519E-2</v>
      </c>
      <c r="F24" s="22">
        <f t="shared" si="0"/>
        <v>9</v>
      </c>
      <c r="G24" s="20">
        <f t="shared" si="5"/>
        <v>950922559</v>
      </c>
      <c r="H24" s="24">
        <f t="shared" si="6"/>
        <v>7.6542246945333292E-2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327467524</v>
      </c>
      <c r="T24" s="48">
        <v>950922559</v>
      </c>
    </row>
    <row r="25" spans="2:20" ht="18.75" customHeight="1">
      <c r="B25" s="49" t="s">
        <v>59</v>
      </c>
      <c r="C25" s="50"/>
      <c r="D25" s="20">
        <f t="shared" si="3"/>
        <v>32571901</v>
      </c>
      <c r="E25" s="21">
        <f t="shared" si="4"/>
        <v>3.6394544068957925E-3</v>
      </c>
      <c r="F25" s="22">
        <f t="shared" si="0"/>
        <v>17</v>
      </c>
      <c r="G25" s="20">
        <f t="shared" si="5"/>
        <v>50415068</v>
      </c>
      <c r="H25" s="24">
        <f t="shared" si="6"/>
        <v>4.0580408447558666E-3</v>
      </c>
      <c r="I25" s="25">
        <f t="shared" si="1"/>
        <v>18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32571901</v>
      </c>
      <c r="T25" s="48">
        <v>50415068</v>
      </c>
    </row>
    <row r="26" spans="2:20" ht="18.75" customHeight="1">
      <c r="B26" s="49" t="s">
        <v>60</v>
      </c>
      <c r="C26" s="50"/>
      <c r="D26" s="20">
        <f t="shared" si="3"/>
        <v>203823244</v>
      </c>
      <c r="E26" s="21">
        <f t="shared" si="4"/>
        <v>2.2774396974975346E-2</v>
      </c>
      <c r="F26" s="22">
        <f t="shared" si="0"/>
        <v>11</v>
      </c>
      <c r="G26" s="20">
        <f t="shared" si="5"/>
        <v>273391328</v>
      </c>
      <c r="H26" s="24">
        <f t="shared" si="6"/>
        <v>2.2005983917864558E-2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203823244</v>
      </c>
      <c r="T26" s="48">
        <v>273391328</v>
      </c>
    </row>
    <row r="27" spans="2:20" ht="18.75" customHeight="1" thickBot="1">
      <c r="B27" s="51" t="s">
        <v>61</v>
      </c>
      <c r="C27" s="52"/>
      <c r="D27" s="20">
        <f t="shared" si="3"/>
        <v>284969</v>
      </c>
      <c r="E27" s="21">
        <f t="shared" si="4"/>
        <v>3.1841300355133928E-5</v>
      </c>
      <c r="F27" s="22">
        <f t="shared" si="0"/>
        <v>20</v>
      </c>
      <c r="G27" s="20">
        <f t="shared" si="5"/>
        <v>377020</v>
      </c>
      <c r="H27" s="24">
        <f t="shared" si="6"/>
        <v>3.0347327098514611E-5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284969</v>
      </c>
      <c r="T27" s="48">
        <v>377020</v>
      </c>
    </row>
    <row r="28" spans="2:20" ht="18.75" customHeight="1" thickTop="1">
      <c r="B28" s="53" t="s">
        <v>62</v>
      </c>
      <c r="C28" s="54"/>
      <c r="D28" s="55">
        <f>S28</f>
        <v>8949665900</v>
      </c>
      <c r="E28" s="56"/>
      <c r="F28" s="57"/>
      <c r="G28" s="55">
        <f>T28</f>
        <v>12423499400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8949665900</v>
      </c>
      <c r="T28" s="48">
        <f>SUM(T6:T27)</f>
        <v>12423499400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11" priority="5" stopIfTrue="1" operator="equal">
      <formula>0</formula>
    </cfRule>
  </conditionalFormatting>
  <conditionalFormatting sqref="G6:I27">
    <cfRule type="cellIs" dxfId="510" priority="7" stopIfTrue="1" operator="equal">
      <formula>0</formula>
    </cfRule>
  </conditionalFormatting>
  <conditionalFormatting sqref="I6:I27">
    <cfRule type="expression" dxfId="509" priority="8" stopIfTrue="1">
      <formula>$I6&lt;=5</formula>
    </cfRule>
  </conditionalFormatting>
  <conditionalFormatting sqref="F6:F27">
    <cfRule type="expression" dxfId="508" priority="6" stopIfTrue="1">
      <formula>$F6&lt;=5</formula>
    </cfRule>
  </conditionalFormatting>
  <conditionalFormatting sqref="E6:E27">
    <cfRule type="expression" dxfId="507" priority="4">
      <formula>$F6&lt;=5</formula>
    </cfRule>
  </conditionalFormatting>
  <conditionalFormatting sqref="D6:D27">
    <cfRule type="expression" dxfId="506" priority="3">
      <formula>$F6&lt;=5</formula>
    </cfRule>
  </conditionalFormatting>
  <conditionalFormatting sqref="G6:G27">
    <cfRule type="expression" dxfId="505" priority="2">
      <formula>$I6&lt;=5</formula>
    </cfRule>
  </conditionalFormatting>
  <conditionalFormatting sqref="H6:H27">
    <cfRule type="expression" dxfId="50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1F4C3-E3A9-41CD-925C-A6AF4F33E463}">
  <sheetPr codeName="Sheet2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95200772</v>
      </c>
      <c r="E6" s="21">
        <f>IFERROR(S6/$S$28,"-")</f>
        <v>2.17060267423149E-2</v>
      </c>
      <c r="F6" s="22">
        <f t="shared" ref="F6:F27" si="0">_xlfn.IFS(D6&gt;0,RANK(D6,$D$6:$D$27),D6=0,"-")</f>
        <v>12</v>
      </c>
      <c r="G6" s="23">
        <f>T6</f>
        <v>105816883</v>
      </c>
      <c r="H6" s="24">
        <f>IFERROR(T6/$T$28,"-")</f>
        <v>1.6578688636765735E-2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95200772</v>
      </c>
      <c r="T6" s="48">
        <v>105816883</v>
      </c>
    </row>
    <row r="7" spans="2:20" ht="18.75" customHeight="1">
      <c r="B7" s="49" t="s">
        <v>44</v>
      </c>
      <c r="C7" s="50"/>
      <c r="D7" s="20">
        <f>S7</f>
        <v>740809246</v>
      </c>
      <c r="E7" s="21">
        <f>IFERROR(S7/$S$28,"-")</f>
        <v>0.16890645912650937</v>
      </c>
      <c r="F7" s="22">
        <f t="shared" si="0"/>
        <v>2</v>
      </c>
      <c r="G7" s="20">
        <f>T7</f>
        <v>485548933</v>
      </c>
      <c r="H7" s="24">
        <f>IFERROR(T7/$T$28,"-")</f>
        <v>7.6072592103481509E-2</v>
      </c>
      <c r="I7" s="25">
        <f t="shared" si="1"/>
        <v>5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740809246</v>
      </c>
      <c r="T7" s="48">
        <v>485548933</v>
      </c>
    </row>
    <row r="8" spans="2:20" ht="18.75" customHeight="1">
      <c r="B8" s="49" t="s">
        <v>45</v>
      </c>
      <c r="C8" s="50"/>
      <c r="D8" s="20">
        <f t="shared" ref="D8:D27" si="3">S8</f>
        <v>69472155</v>
      </c>
      <c r="E8" s="21">
        <f t="shared" ref="E8:E27" si="4">IFERROR(S8/$S$28,"-")</f>
        <v>1.5839834305926066E-2</v>
      </c>
      <c r="F8" s="22">
        <f t="shared" si="0"/>
        <v>16</v>
      </c>
      <c r="G8" s="20">
        <f t="shared" ref="G8:G27" si="5">T8</f>
        <v>108824575</v>
      </c>
      <c r="H8" s="24">
        <f t="shared" ref="H8:H27" si="6">IFERROR(T8/$T$28,"-")</f>
        <v>1.7049913906019707E-2</v>
      </c>
      <c r="I8" s="25">
        <f t="shared" si="1"/>
        <v>15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69472155</v>
      </c>
      <c r="T8" s="48">
        <v>108824575</v>
      </c>
    </row>
    <row r="9" spans="2:20" ht="18.75" customHeight="1">
      <c r="B9" s="49" t="s">
        <v>46</v>
      </c>
      <c r="C9" s="50"/>
      <c r="D9" s="20">
        <f t="shared" si="3"/>
        <v>296597297</v>
      </c>
      <c r="E9" s="21">
        <f t="shared" si="4"/>
        <v>6.7624964851969005E-2</v>
      </c>
      <c r="F9" s="22">
        <f t="shared" si="0"/>
        <v>7</v>
      </c>
      <c r="G9" s="20">
        <f t="shared" si="5"/>
        <v>389434049</v>
      </c>
      <c r="H9" s="24">
        <f t="shared" si="6"/>
        <v>6.1013948435109079E-2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296597297</v>
      </c>
      <c r="T9" s="48">
        <v>389434049</v>
      </c>
    </row>
    <row r="10" spans="2:20" ht="18.75" customHeight="1">
      <c r="B10" s="49" t="s">
        <v>47</v>
      </c>
      <c r="C10" s="50"/>
      <c r="D10" s="20">
        <f t="shared" si="3"/>
        <v>73208140</v>
      </c>
      <c r="E10" s="21">
        <f t="shared" si="4"/>
        <v>1.6691648725234424E-2</v>
      </c>
      <c r="F10" s="22">
        <f t="shared" si="0"/>
        <v>15</v>
      </c>
      <c r="G10" s="20">
        <f t="shared" si="5"/>
        <v>141143025</v>
      </c>
      <c r="H10" s="24">
        <f t="shared" si="6"/>
        <v>2.2113354678253393E-2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73208140</v>
      </c>
      <c r="T10" s="48">
        <v>141143025</v>
      </c>
    </row>
    <row r="11" spans="2:20" ht="18.75" customHeight="1">
      <c r="B11" s="49" t="s">
        <v>48</v>
      </c>
      <c r="C11" s="50"/>
      <c r="D11" s="20">
        <f t="shared" si="3"/>
        <v>173540026</v>
      </c>
      <c r="E11" s="21">
        <f t="shared" si="4"/>
        <v>3.9567582973150925E-2</v>
      </c>
      <c r="F11" s="22">
        <f t="shared" si="0"/>
        <v>8</v>
      </c>
      <c r="G11" s="20">
        <f t="shared" si="5"/>
        <v>353163114</v>
      </c>
      <c r="H11" s="24">
        <f t="shared" si="6"/>
        <v>5.5331258481660262E-2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173540026</v>
      </c>
      <c r="T11" s="48">
        <v>353163114</v>
      </c>
    </row>
    <row r="12" spans="2:20" ht="18.75" customHeight="1">
      <c r="B12" s="49" t="s">
        <v>49</v>
      </c>
      <c r="C12" s="50"/>
      <c r="D12" s="20">
        <f t="shared" si="3"/>
        <v>148134396</v>
      </c>
      <c r="E12" s="21">
        <f t="shared" si="4"/>
        <v>3.377503242339952E-2</v>
      </c>
      <c r="F12" s="22">
        <f t="shared" si="0"/>
        <v>10</v>
      </c>
      <c r="G12" s="20">
        <f t="shared" si="5"/>
        <v>239010371</v>
      </c>
      <c r="H12" s="24">
        <f t="shared" si="6"/>
        <v>3.744656249009775E-2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148134396</v>
      </c>
      <c r="T12" s="48">
        <v>239010371</v>
      </c>
    </row>
    <row r="13" spans="2:20" ht="18.75" customHeight="1">
      <c r="B13" s="49" t="s">
        <v>50</v>
      </c>
      <c r="C13" s="50"/>
      <c r="D13" s="20">
        <f t="shared" si="3"/>
        <v>10514917</v>
      </c>
      <c r="E13" s="21">
        <f t="shared" si="4"/>
        <v>2.3974287686997072E-3</v>
      </c>
      <c r="F13" s="22">
        <f t="shared" si="0"/>
        <v>18</v>
      </c>
      <c r="G13" s="20">
        <f t="shared" si="5"/>
        <v>22949439</v>
      </c>
      <c r="H13" s="24">
        <f t="shared" si="6"/>
        <v>3.5955661590357786E-3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10514917</v>
      </c>
      <c r="T13" s="48">
        <v>22949439</v>
      </c>
    </row>
    <row r="14" spans="2:20" ht="18.75" customHeight="1">
      <c r="B14" s="49" t="s">
        <v>51</v>
      </c>
      <c r="C14" s="50"/>
      <c r="D14" s="20">
        <f t="shared" si="3"/>
        <v>831521348</v>
      </c>
      <c r="E14" s="21">
        <f t="shared" si="4"/>
        <v>0.18958905728720071</v>
      </c>
      <c r="F14" s="22">
        <f t="shared" si="0"/>
        <v>1</v>
      </c>
      <c r="G14" s="20">
        <f t="shared" si="5"/>
        <v>1147682054</v>
      </c>
      <c r="H14" s="24">
        <f t="shared" si="6"/>
        <v>0.17981122565545385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831521348</v>
      </c>
      <c r="T14" s="48">
        <v>1147682054</v>
      </c>
    </row>
    <row r="15" spans="2:20" ht="18.75" customHeight="1">
      <c r="B15" s="49" t="s">
        <v>52</v>
      </c>
      <c r="C15" s="50"/>
      <c r="D15" s="20">
        <f t="shared" si="3"/>
        <v>386685267</v>
      </c>
      <c r="E15" s="21">
        <f t="shared" si="4"/>
        <v>8.8165259272909857E-2</v>
      </c>
      <c r="F15" s="22">
        <f t="shared" si="0"/>
        <v>3</v>
      </c>
      <c r="G15" s="20">
        <f t="shared" si="5"/>
        <v>421497711</v>
      </c>
      <c r="H15" s="24">
        <f t="shared" si="6"/>
        <v>6.6037470710401364E-2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386685267</v>
      </c>
      <c r="T15" s="48">
        <v>421497711</v>
      </c>
    </row>
    <row r="16" spans="2:20" ht="18.75" customHeight="1">
      <c r="B16" s="49" t="s">
        <v>154</v>
      </c>
      <c r="C16" s="50"/>
      <c r="D16" s="20">
        <f t="shared" si="3"/>
        <v>328778946</v>
      </c>
      <c r="E16" s="21">
        <f t="shared" si="4"/>
        <v>7.4962465579439905E-2</v>
      </c>
      <c r="F16" s="22">
        <f t="shared" si="0"/>
        <v>6</v>
      </c>
      <c r="G16" s="20">
        <f t="shared" si="5"/>
        <v>488323866</v>
      </c>
      <c r="H16" s="24">
        <f t="shared" si="6"/>
        <v>7.6507350233664631E-2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328778946</v>
      </c>
      <c r="T16" s="48">
        <v>488323866</v>
      </c>
    </row>
    <row r="17" spans="2:20" ht="18.75" customHeight="1">
      <c r="B17" s="49" t="s">
        <v>53</v>
      </c>
      <c r="C17" s="50"/>
      <c r="D17" s="20">
        <f t="shared" si="3"/>
        <v>73638713</v>
      </c>
      <c r="E17" s="21">
        <f t="shared" si="4"/>
        <v>1.6789820503216632E-2</v>
      </c>
      <c r="F17" s="22">
        <f t="shared" si="0"/>
        <v>14</v>
      </c>
      <c r="G17" s="20">
        <f t="shared" si="5"/>
        <v>111553414</v>
      </c>
      <c r="H17" s="24">
        <f t="shared" si="6"/>
        <v>1.7477450333461663E-2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73638713</v>
      </c>
      <c r="T17" s="48">
        <v>111553414</v>
      </c>
    </row>
    <row r="18" spans="2:20" ht="18.75" customHeight="1">
      <c r="B18" s="49" t="s">
        <v>54</v>
      </c>
      <c r="C18" s="50"/>
      <c r="D18" s="20">
        <f t="shared" si="3"/>
        <v>373162943</v>
      </c>
      <c r="E18" s="21">
        <f t="shared" si="4"/>
        <v>8.5082133787727388E-2</v>
      </c>
      <c r="F18" s="22">
        <f t="shared" si="0"/>
        <v>5</v>
      </c>
      <c r="G18" s="20">
        <f t="shared" si="5"/>
        <v>1071269638</v>
      </c>
      <c r="H18" s="24">
        <f t="shared" si="6"/>
        <v>0.16783943422735995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373162943</v>
      </c>
      <c r="T18" s="48">
        <v>1071269638</v>
      </c>
    </row>
    <row r="19" spans="2:20" ht="18.75" customHeight="1">
      <c r="B19" s="49" t="s">
        <v>55</v>
      </c>
      <c r="C19" s="50"/>
      <c r="D19" s="20">
        <f t="shared" si="3"/>
        <v>381227984</v>
      </c>
      <c r="E19" s="21">
        <f t="shared" si="4"/>
        <v>8.6920984376290533E-2</v>
      </c>
      <c r="F19" s="22">
        <f t="shared" si="0"/>
        <v>4</v>
      </c>
      <c r="G19" s="20">
        <f t="shared" si="5"/>
        <v>361444315</v>
      </c>
      <c r="H19" s="24">
        <f t="shared" si="6"/>
        <v>5.6628702226222967E-2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381227984</v>
      </c>
      <c r="T19" s="48">
        <v>361444315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894</v>
      </c>
      <c r="H21" s="24">
        <f t="shared" si="6"/>
        <v>1.4006600101109164E-7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894</v>
      </c>
    </row>
    <row r="22" spans="2:20" ht="18.75" customHeight="1">
      <c r="B22" s="49" t="s">
        <v>56</v>
      </c>
      <c r="C22" s="50"/>
      <c r="D22" s="20">
        <f t="shared" si="3"/>
        <v>651826</v>
      </c>
      <c r="E22" s="21">
        <f t="shared" si="4"/>
        <v>1.4861804468703418E-4</v>
      </c>
      <c r="F22" s="22">
        <f t="shared" si="0"/>
        <v>19</v>
      </c>
      <c r="G22" s="20">
        <f t="shared" si="5"/>
        <v>1858352</v>
      </c>
      <c r="H22" s="24">
        <f t="shared" si="6"/>
        <v>2.9115428759615681E-4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651826</v>
      </c>
      <c r="T22" s="48">
        <v>1858352</v>
      </c>
    </row>
    <row r="23" spans="2:20" ht="18.75" customHeight="1">
      <c r="B23" s="49" t="s">
        <v>57</v>
      </c>
      <c r="C23" s="50"/>
      <c r="D23" s="20">
        <f t="shared" si="3"/>
        <v>90470077</v>
      </c>
      <c r="E23" s="21">
        <f t="shared" si="4"/>
        <v>2.0627415823280176E-2</v>
      </c>
      <c r="F23" s="22">
        <f t="shared" si="0"/>
        <v>13</v>
      </c>
      <c r="G23" s="20">
        <f t="shared" si="5"/>
        <v>153681131</v>
      </c>
      <c r="H23" s="24">
        <f t="shared" si="6"/>
        <v>2.4077742114129427E-2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90470077</v>
      </c>
      <c r="T23" s="48">
        <v>153681131</v>
      </c>
    </row>
    <row r="24" spans="2:20" ht="18.75" customHeight="1">
      <c r="B24" s="49" t="s">
        <v>58</v>
      </c>
      <c r="C24" s="50"/>
      <c r="D24" s="20">
        <f t="shared" si="3"/>
        <v>173187449</v>
      </c>
      <c r="E24" s="21">
        <f t="shared" si="4"/>
        <v>3.9487194488583538E-2</v>
      </c>
      <c r="F24" s="22">
        <f t="shared" si="0"/>
        <v>9</v>
      </c>
      <c r="G24" s="20">
        <f t="shared" si="5"/>
        <v>555030943</v>
      </c>
      <c r="H24" s="24">
        <f t="shared" si="6"/>
        <v>8.6958573404278691E-2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173187449</v>
      </c>
      <c r="T24" s="48">
        <v>555030943</v>
      </c>
    </row>
    <row r="25" spans="2:20" ht="18.75" customHeight="1">
      <c r="B25" s="49" t="s">
        <v>59</v>
      </c>
      <c r="C25" s="50"/>
      <c r="D25" s="20">
        <f t="shared" si="3"/>
        <v>23187028</v>
      </c>
      <c r="E25" s="21">
        <f t="shared" si="4"/>
        <v>5.2867034507115595E-3</v>
      </c>
      <c r="F25" s="22">
        <f t="shared" si="0"/>
        <v>17</v>
      </c>
      <c r="G25" s="20">
        <f t="shared" si="5"/>
        <v>45664422</v>
      </c>
      <c r="H25" s="24">
        <f t="shared" si="6"/>
        <v>7.1543993042761924E-3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23187028</v>
      </c>
      <c r="T25" s="48">
        <v>45664422</v>
      </c>
    </row>
    <row r="26" spans="2:20" ht="18.75" customHeight="1">
      <c r="B26" s="49" t="s">
        <v>60</v>
      </c>
      <c r="C26" s="50"/>
      <c r="D26" s="20">
        <f t="shared" si="3"/>
        <v>115748235</v>
      </c>
      <c r="E26" s="21">
        <f t="shared" si="4"/>
        <v>2.639090242131387E-2</v>
      </c>
      <c r="F26" s="22">
        <f t="shared" si="0"/>
        <v>11</v>
      </c>
      <c r="G26" s="20">
        <f t="shared" si="5"/>
        <v>178377918</v>
      </c>
      <c r="H26" s="24">
        <f t="shared" si="6"/>
        <v>2.7947071188975867E-2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115748235</v>
      </c>
      <c r="T26" s="48">
        <v>178377918</v>
      </c>
    </row>
    <row r="27" spans="2:20" ht="18.75" customHeight="1" thickBot="1">
      <c r="B27" s="51" t="s">
        <v>61</v>
      </c>
      <c r="C27" s="52"/>
      <c r="D27" s="20">
        <f t="shared" si="3"/>
        <v>177485</v>
      </c>
      <c r="E27" s="21">
        <f t="shared" si="4"/>
        <v>4.0467047434864919E-5</v>
      </c>
      <c r="F27" s="22">
        <f t="shared" si="0"/>
        <v>20</v>
      </c>
      <c r="G27" s="20">
        <f t="shared" si="5"/>
        <v>430203</v>
      </c>
      <c r="H27" s="24">
        <f t="shared" si="6"/>
        <v>6.7401357755005213E-5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177485</v>
      </c>
      <c r="T27" s="48">
        <v>430203</v>
      </c>
    </row>
    <row r="28" spans="2:20" ht="18.75" customHeight="1" thickTop="1">
      <c r="B28" s="53" t="s">
        <v>62</v>
      </c>
      <c r="C28" s="54"/>
      <c r="D28" s="55">
        <f>S28</f>
        <v>4385914250</v>
      </c>
      <c r="E28" s="56"/>
      <c r="F28" s="57"/>
      <c r="G28" s="55">
        <f>T28</f>
        <v>6382705250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4385914250</v>
      </c>
      <c r="T28" s="48">
        <f>SUM(T6:T27)</f>
        <v>6382705250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03" priority="5" stopIfTrue="1" operator="equal">
      <formula>0</formula>
    </cfRule>
  </conditionalFormatting>
  <conditionalFormatting sqref="G6:I27">
    <cfRule type="cellIs" dxfId="502" priority="7" stopIfTrue="1" operator="equal">
      <formula>0</formula>
    </cfRule>
  </conditionalFormatting>
  <conditionalFormatting sqref="I6:I27">
    <cfRule type="expression" dxfId="501" priority="8" stopIfTrue="1">
      <formula>$I6&lt;=5</formula>
    </cfRule>
  </conditionalFormatting>
  <conditionalFormatting sqref="F6:F27">
    <cfRule type="expression" dxfId="500" priority="6" stopIfTrue="1">
      <formula>$F6&lt;=5</formula>
    </cfRule>
  </conditionalFormatting>
  <conditionalFormatting sqref="E6:E27">
    <cfRule type="expression" dxfId="499" priority="4">
      <formula>$F6&lt;=5</formula>
    </cfRule>
  </conditionalFormatting>
  <conditionalFormatting sqref="D6:D27">
    <cfRule type="expression" dxfId="498" priority="3">
      <formula>$F6&lt;=5</formula>
    </cfRule>
  </conditionalFormatting>
  <conditionalFormatting sqref="G6:G27">
    <cfRule type="expression" dxfId="497" priority="2">
      <formula>$I6&lt;=5</formula>
    </cfRule>
  </conditionalFormatting>
  <conditionalFormatting sqref="H6:H27">
    <cfRule type="expression" dxfId="49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EC9C3-C273-4F4A-BD06-55DA337C0E58}">
  <sheetPr codeName="Sheet2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144214052</v>
      </c>
      <c r="E6" s="21">
        <f>IFERROR(S6/$S$28,"-")</f>
        <v>1.7908165449692766E-2</v>
      </c>
      <c r="F6" s="22">
        <f t="shared" ref="F6:F27" si="0">_xlfn.IFS(D6&gt;0,RANK(D6,$D$6:$D$27),D6=0,"-")</f>
        <v>13</v>
      </c>
      <c r="G6" s="23">
        <f>T6</f>
        <v>174383803</v>
      </c>
      <c r="H6" s="24">
        <f>IFERROR(T6/$T$28,"-")</f>
        <v>1.5729501578017592E-2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144214052</v>
      </c>
      <c r="T6" s="48">
        <v>174383803</v>
      </c>
    </row>
    <row r="7" spans="2:20" ht="18.75" customHeight="1">
      <c r="B7" s="49" t="s">
        <v>44</v>
      </c>
      <c r="C7" s="50"/>
      <c r="D7" s="20">
        <f>S7</f>
        <v>1094155360</v>
      </c>
      <c r="E7" s="21">
        <f>IFERROR(S7/$S$28,"-")</f>
        <v>0.13586966694860048</v>
      </c>
      <c r="F7" s="22">
        <f t="shared" si="0"/>
        <v>2</v>
      </c>
      <c r="G7" s="20">
        <f>T7</f>
        <v>782755762</v>
      </c>
      <c r="H7" s="24">
        <f>IFERROR(T7/$T$28,"-")</f>
        <v>7.0604940262607788E-2</v>
      </c>
      <c r="I7" s="25">
        <f t="shared" si="1"/>
        <v>5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1094155360</v>
      </c>
      <c r="T7" s="48">
        <v>782755762</v>
      </c>
    </row>
    <row r="8" spans="2:20" ht="18.75" customHeight="1">
      <c r="B8" s="49" t="s">
        <v>45</v>
      </c>
      <c r="C8" s="50"/>
      <c r="D8" s="20">
        <f t="shared" ref="D8:D27" si="3">S8</f>
        <v>133354963</v>
      </c>
      <c r="E8" s="21">
        <f t="shared" ref="E8:E27" si="4">IFERROR(S8/$S$28,"-")</f>
        <v>1.6559709042373052E-2</v>
      </c>
      <c r="F8" s="22">
        <f t="shared" si="0"/>
        <v>15</v>
      </c>
      <c r="G8" s="20">
        <f t="shared" ref="G8:G27" si="5">T8</f>
        <v>122341860</v>
      </c>
      <c r="H8" s="24">
        <f t="shared" ref="H8:H27" si="6">IFERROR(T8/$T$28,"-")</f>
        <v>1.1035293684514998E-2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133354963</v>
      </c>
      <c r="T8" s="48">
        <v>122341860</v>
      </c>
    </row>
    <row r="9" spans="2:20" ht="18.75" customHeight="1">
      <c r="B9" s="49" t="s">
        <v>46</v>
      </c>
      <c r="C9" s="50"/>
      <c r="D9" s="20">
        <f t="shared" si="3"/>
        <v>525041150</v>
      </c>
      <c r="E9" s="21">
        <f t="shared" si="4"/>
        <v>6.5198388448976921E-2</v>
      </c>
      <c r="F9" s="22">
        <f t="shared" si="0"/>
        <v>7</v>
      </c>
      <c r="G9" s="20">
        <f t="shared" si="5"/>
        <v>684708702</v>
      </c>
      <c r="H9" s="24">
        <f t="shared" si="6"/>
        <v>6.1761049038432644E-2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525041150</v>
      </c>
      <c r="T9" s="48">
        <v>684708702</v>
      </c>
    </row>
    <row r="10" spans="2:20" ht="18.75" customHeight="1">
      <c r="B10" s="49" t="s">
        <v>47</v>
      </c>
      <c r="C10" s="50"/>
      <c r="D10" s="20">
        <f t="shared" si="3"/>
        <v>117377004</v>
      </c>
      <c r="E10" s="21">
        <f t="shared" si="4"/>
        <v>1.4575603267989791E-2</v>
      </c>
      <c r="F10" s="22">
        <f t="shared" si="0"/>
        <v>16</v>
      </c>
      <c r="G10" s="20">
        <f t="shared" si="5"/>
        <v>292022643</v>
      </c>
      <c r="H10" s="24">
        <f t="shared" si="6"/>
        <v>2.6340580632281362E-2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117377004</v>
      </c>
      <c r="T10" s="48">
        <v>292022643</v>
      </c>
    </row>
    <row r="11" spans="2:20" ht="18.75" customHeight="1">
      <c r="B11" s="49" t="s">
        <v>48</v>
      </c>
      <c r="C11" s="50"/>
      <c r="D11" s="20">
        <f t="shared" si="3"/>
        <v>343176079</v>
      </c>
      <c r="E11" s="21">
        <f t="shared" si="4"/>
        <v>4.2614807058530157E-2</v>
      </c>
      <c r="F11" s="22">
        <f t="shared" si="0"/>
        <v>8</v>
      </c>
      <c r="G11" s="20">
        <f t="shared" si="5"/>
        <v>649719171</v>
      </c>
      <c r="H11" s="24">
        <f t="shared" si="6"/>
        <v>5.8604976779367421E-2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343176079</v>
      </c>
      <c r="T11" s="48">
        <v>649719171</v>
      </c>
    </row>
    <row r="12" spans="2:20" ht="18.75" customHeight="1">
      <c r="B12" s="49" t="s">
        <v>49</v>
      </c>
      <c r="C12" s="50"/>
      <c r="D12" s="20">
        <f t="shared" si="3"/>
        <v>305664359</v>
      </c>
      <c r="E12" s="21">
        <f t="shared" si="4"/>
        <v>3.7956688943503833E-2</v>
      </c>
      <c r="F12" s="22">
        <f t="shared" si="0"/>
        <v>10</v>
      </c>
      <c r="G12" s="20">
        <f t="shared" si="5"/>
        <v>463266172</v>
      </c>
      <c r="H12" s="24">
        <f t="shared" si="6"/>
        <v>4.1786828008999036E-2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305664359</v>
      </c>
      <c r="T12" s="48">
        <v>463266172</v>
      </c>
    </row>
    <row r="13" spans="2:20" ht="18.75" customHeight="1">
      <c r="B13" s="49" t="s">
        <v>50</v>
      </c>
      <c r="C13" s="50"/>
      <c r="D13" s="20">
        <f t="shared" si="3"/>
        <v>18558068</v>
      </c>
      <c r="E13" s="21">
        <f t="shared" si="4"/>
        <v>2.3044977071350089E-3</v>
      </c>
      <c r="F13" s="22">
        <f t="shared" si="0"/>
        <v>18</v>
      </c>
      <c r="G13" s="20">
        <f t="shared" si="5"/>
        <v>40132566</v>
      </c>
      <c r="H13" s="24">
        <f t="shared" si="6"/>
        <v>3.6199764506047341E-3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18558068</v>
      </c>
      <c r="T13" s="48">
        <v>40132566</v>
      </c>
    </row>
    <row r="14" spans="2:20" ht="18.75" customHeight="1">
      <c r="B14" s="49" t="s">
        <v>51</v>
      </c>
      <c r="C14" s="50"/>
      <c r="D14" s="20">
        <f t="shared" si="3"/>
        <v>1581914542</v>
      </c>
      <c r="E14" s="21">
        <f t="shared" si="4"/>
        <v>0.19643846735137127</v>
      </c>
      <c r="F14" s="22">
        <f t="shared" si="0"/>
        <v>1</v>
      </c>
      <c r="G14" s="20">
        <f t="shared" si="5"/>
        <v>1979438261</v>
      </c>
      <c r="H14" s="24">
        <f t="shared" si="6"/>
        <v>0.17854626814158825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1581914542</v>
      </c>
      <c r="T14" s="48">
        <v>1979438261</v>
      </c>
    </row>
    <row r="15" spans="2:20" ht="18.75" customHeight="1">
      <c r="B15" s="49" t="s">
        <v>52</v>
      </c>
      <c r="C15" s="50"/>
      <c r="D15" s="20">
        <f t="shared" si="3"/>
        <v>742220431</v>
      </c>
      <c r="E15" s="21">
        <f t="shared" si="4"/>
        <v>9.2167206275365413E-2</v>
      </c>
      <c r="F15" s="22">
        <f t="shared" si="0"/>
        <v>4</v>
      </c>
      <c r="G15" s="20">
        <f t="shared" si="5"/>
        <v>686414012</v>
      </c>
      <c r="H15" s="24">
        <f t="shared" si="6"/>
        <v>6.191486880766895E-2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742220431</v>
      </c>
      <c r="T15" s="48">
        <v>686414012</v>
      </c>
    </row>
    <row r="16" spans="2:20" ht="18.75" customHeight="1">
      <c r="B16" s="49" t="s">
        <v>154</v>
      </c>
      <c r="C16" s="50"/>
      <c r="D16" s="20">
        <f t="shared" si="3"/>
        <v>591611716</v>
      </c>
      <c r="E16" s="21">
        <f t="shared" si="4"/>
        <v>7.3464966452122499E-2</v>
      </c>
      <c r="F16" s="22">
        <f t="shared" si="0"/>
        <v>6</v>
      </c>
      <c r="G16" s="20">
        <f t="shared" si="5"/>
        <v>836252382</v>
      </c>
      <c r="H16" s="24">
        <f t="shared" si="6"/>
        <v>7.5430360710105462E-2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591611716</v>
      </c>
      <c r="T16" s="48">
        <v>836252382</v>
      </c>
    </row>
    <row r="17" spans="2:20" ht="18.75" customHeight="1">
      <c r="B17" s="49" t="s">
        <v>53</v>
      </c>
      <c r="C17" s="50"/>
      <c r="D17" s="20">
        <f t="shared" si="3"/>
        <v>142000588</v>
      </c>
      <c r="E17" s="21">
        <f t="shared" si="4"/>
        <v>1.7633302640006659E-2</v>
      </c>
      <c r="F17" s="22">
        <f t="shared" si="0"/>
        <v>14</v>
      </c>
      <c r="G17" s="20">
        <f t="shared" si="5"/>
        <v>200026370</v>
      </c>
      <c r="H17" s="24">
        <f t="shared" si="6"/>
        <v>1.8042473259744948E-2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142000588</v>
      </c>
      <c r="T17" s="48">
        <v>200026370</v>
      </c>
    </row>
    <row r="18" spans="2:20" ht="18.75" customHeight="1">
      <c r="B18" s="49" t="s">
        <v>54</v>
      </c>
      <c r="C18" s="50"/>
      <c r="D18" s="20">
        <f t="shared" si="3"/>
        <v>729867348</v>
      </c>
      <c r="E18" s="21">
        <f t="shared" si="4"/>
        <v>9.0633229169044413E-2</v>
      </c>
      <c r="F18" s="22">
        <f t="shared" si="0"/>
        <v>5</v>
      </c>
      <c r="G18" s="20">
        <f t="shared" si="5"/>
        <v>1902966212</v>
      </c>
      <c r="H18" s="24">
        <f t="shared" si="6"/>
        <v>0.17164845312249649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729867348</v>
      </c>
      <c r="T18" s="48">
        <v>1902966212</v>
      </c>
    </row>
    <row r="19" spans="2:20" ht="18.75" customHeight="1">
      <c r="B19" s="49" t="s">
        <v>55</v>
      </c>
      <c r="C19" s="50"/>
      <c r="D19" s="20">
        <f t="shared" si="3"/>
        <v>814739269</v>
      </c>
      <c r="E19" s="21">
        <f t="shared" si="4"/>
        <v>0.10117242685625213</v>
      </c>
      <c r="F19" s="22">
        <f t="shared" si="0"/>
        <v>3</v>
      </c>
      <c r="G19" s="20">
        <f t="shared" si="5"/>
        <v>664777001</v>
      </c>
      <c r="H19" s="24">
        <f t="shared" si="6"/>
        <v>5.9963200173236864E-2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814739269</v>
      </c>
      <c r="T19" s="48">
        <v>664777001</v>
      </c>
    </row>
    <row r="20" spans="2:20" ht="18.75" customHeight="1">
      <c r="B20" s="49" t="s">
        <v>155</v>
      </c>
      <c r="C20" s="50"/>
      <c r="D20" s="20">
        <f t="shared" si="3"/>
        <v>4287</v>
      </c>
      <c r="E20" s="21">
        <f t="shared" si="4"/>
        <v>5.3234968588798053E-7</v>
      </c>
      <c r="F20" s="22">
        <f t="shared" si="0"/>
        <v>21</v>
      </c>
      <c r="G20" s="20">
        <f t="shared" si="5"/>
        <v>2889</v>
      </c>
      <c r="H20" s="24">
        <f t="shared" si="6"/>
        <v>2.6058916755527364E-7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4287</v>
      </c>
      <c r="T20" s="48">
        <v>2889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1832241</v>
      </c>
      <c r="E22" s="21">
        <f t="shared" si="4"/>
        <v>2.2752342449756924E-4</v>
      </c>
      <c r="F22" s="22">
        <f t="shared" si="0"/>
        <v>19</v>
      </c>
      <c r="G22" s="20">
        <f t="shared" si="5"/>
        <v>5005805</v>
      </c>
      <c r="H22" s="24">
        <f t="shared" si="6"/>
        <v>4.5152598057944841E-4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1832241</v>
      </c>
      <c r="T22" s="48">
        <v>5005805</v>
      </c>
    </row>
    <row r="23" spans="2:20" ht="18.75" customHeight="1">
      <c r="B23" s="49" t="s">
        <v>57</v>
      </c>
      <c r="C23" s="50"/>
      <c r="D23" s="20">
        <f t="shared" si="3"/>
        <v>162657386</v>
      </c>
      <c r="E23" s="21">
        <f t="shared" si="4"/>
        <v>2.0198415755647306E-2</v>
      </c>
      <c r="F23" s="22">
        <f t="shared" si="0"/>
        <v>12</v>
      </c>
      <c r="G23" s="20">
        <f t="shared" si="5"/>
        <v>301590109</v>
      </c>
      <c r="H23" s="24">
        <f t="shared" si="6"/>
        <v>2.7203570594397451E-2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162657386</v>
      </c>
      <c r="T23" s="48">
        <v>301590109</v>
      </c>
    </row>
    <row r="24" spans="2:20" ht="18.75" customHeight="1">
      <c r="B24" s="49" t="s">
        <v>58</v>
      </c>
      <c r="C24" s="50"/>
      <c r="D24" s="20">
        <f t="shared" si="3"/>
        <v>308417958</v>
      </c>
      <c r="E24" s="21">
        <f t="shared" si="4"/>
        <v>3.8298624460814647E-2</v>
      </c>
      <c r="F24" s="22">
        <f t="shared" si="0"/>
        <v>9</v>
      </c>
      <c r="G24" s="20">
        <f t="shared" si="5"/>
        <v>869195720</v>
      </c>
      <c r="H24" s="24">
        <f t="shared" si="6"/>
        <v>7.8401865391971859E-2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308417958</v>
      </c>
      <c r="T24" s="48">
        <v>869195720</v>
      </c>
    </row>
    <row r="25" spans="2:20" ht="18.75" customHeight="1">
      <c r="B25" s="49" t="s">
        <v>59</v>
      </c>
      <c r="C25" s="50"/>
      <c r="D25" s="20">
        <f t="shared" si="3"/>
        <v>40478867</v>
      </c>
      <c r="E25" s="21">
        <f t="shared" si="4"/>
        <v>5.0265715261374718E-3</v>
      </c>
      <c r="F25" s="22">
        <f t="shared" si="0"/>
        <v>17</v>
      </c>
      <c r="G25" s="20">
        <f t="shared" si="5"/>
        <v>76733212</v>
      </c>
      <c r="H25" s="24">
        <f t="shared" si="6"/>
        <v>6.9213720453175261E-3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40478867</v>
      </c>
      <c r="T25" s="48">
        <v>76733212</v>
      </c>
    </row>
    <row r="26" spans="2:20" ht="18.75" customHeight="1">
      <c r="B26" s="49" t="s">
        <v>60</v>
      </c>
      <c r="C26" s="50"/>
      <c r="D26" s="20">
        <f t="shared" si="3"/>
        <v>254217325</v>
      </c>
      <c r="E26" s="21">
        <f t="shared" si="4"/>
        <v>3.1568115957786955E-2</v>
      </c>
      <c r="F26" s="22">
        <f t="shared" si="0"/>
        <v>11</v>
      </c>
      <c r="G26" s="20">
        <f t="shared" si="5"/>
        <v>354402427</v>
      </c>
      <c r="H26" s="24">
        <f t="shared" si="6"/>
        <v>3.196726667756962E-2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254217325</v>
      </c>
      <c r="T26" s="48">
        <v>354402427</v>
      </c>
    </row>
    <row r="27" spans="2:20" ht="18.75" customHeight="1" thickBot="1">
      <c r="B27" s="51" t="s">
        <v>61</v>
      </c>
      <c r="C27" s="52"/>
      <c r="D27" s="20">
        <f t="shared" si="3"/>
        <v>1474427</v>
      </c>
      <c r="E27" s="21">
        <f t="shared" si="4"/>
        <v>1.8309091446577034E-4</v>
      </c>
      <c r="F27" s="22">
        <f t="shared" si="0"/>
        <v>20</v>
      </c>
      <c r="G27" s="20">
        <f t="shared" si="5"/>
        <v>281241</v>
      </c>
      <c r="H27" s="24">
        <f t="shared" si="6"/>
        <v>2.5368071330014783E-5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1474427</v>
      </c>
      <c r="T27" s="48">
        <v>281241</v>
      </c>
    </row>
    <row r="28" spans="2:20" ht="18.75" customHeight="1" thickTop="1">
      <c r="B28" s="53" t="s">
        <v>62</v>
      </c>
      <c r="C28" s="54"/>
      <c r="D28" s="55">
        <f>S28</f>
        <v>8052977420</v>
      </c>
      <c r="E28" s="56"/>
      <c r="F28" s="57"/>
      <c r="G28" s="55">
        <f>T28</f>
        <v>11086416320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8052977420</v>
      </c>
      <c r="T28" s="48">
        <f>SUM(T6:T27)</f>
        <v>11086416320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95" priority="5" stopIfTrue="1" operator="equal">
      <formula>0</formula>
    </cfRule>
  </conditionalFormatting>
  <conditionalFormatting sqref="G6:I27">
    <cfRule type="cellIs" dxfId="494" priority="7" stopIfTrue="1" operator="equal">
      <formula>0</formula>
    </cfRule>
  </conditionalFormatting>
  <conditionalFormatting sqref="I6:I27">
    <cfRule type="expression" dxfId="493" priority="8" stopIfTrue="1">
      <formula>$I6&lt;=5</formula>
    </cfRule>
  </conditionalFormatting>
  <conditionalFormatting sqref="F6:F27">
    <cfRule type="expression" dxfId="492" priority="6" stopIfTrue="1">
      <formula>$F6&lt;=5</formula>
    </cfRule>
  </conditionalFormatting>
  <conditionalFormatting sqref="E6:E27">
    <cfRule type="expression" dxfId="491" priority="4">
      <formula>$F6&lt;=5</formula>
    </cfRule>
  </conditionalFormatting>
  <conditionalFormatting sqref="D6:D27">
    <cfRule type="expression" dxfId="490" priority="3">
      <formula>$F6&lt;=5</formula>
    </cfRule>
  </conditionalFormatting>
  <conditionalFormatting sqref="G6:G27">
    <cfRule type="expression" dxfId="489" priority="2">
      <formula>$I6&lt;=5</formula>
    </cfRule>
  </conditionalFormatting>
  <conditionalFormatting sqref="H6:H27">
    <cfRule type="expression" dxfId="48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C3D04-AF89-4AF1-A67B-56A28CD904E7}">
  <sheetPr codeName="Sheet2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125347158</v>
      </c>
      <c r="E6" s="21">
        <f>IFERROR(S6/$S$28,"-")</f>
        <v>2.1673349468849374E-2</v>
      </c>
      <c r="F6" s="22">
        <f t="shared" ref="F6:F27" si="0">_xlfn.IFS(D6&gt;0,RANK(D6,$D$6:$D$27),D6=0,"-")</f>
        <v>12</v>
      </c>
      <c r="G6" s="23">
        <f>T6</f>
        <v>145474140</v>
      </c>
      <c r="H6" s="24">
        <f>IFERROR(T6/$T$28,"-")</f>
        <v>1.7546364463096178E-2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125347158</v>
      </c>
      <c r="T6" s="48">
        <v>145474140</v>
      </c>
    </row>
    <row r="7" spans="2:20" ht="18.75" customHeight="1">
      <c r="B7" s="49" t="s">
        <v>44</v>
      </c>
      <c r="C7" s="50"/>
      <c r="D7" s="20">
        <f>S7</f>
        <v>892973454</v>
      </c>
      <c r="E7" s="21">
        <f>IFERROR(S7/$S$28,"-")</f>
        <v>0.1544009935586054</v>
      </c>
      <c r="F7" s="22">
        <f t="shared" si="0"/>
        <v>2</v>
      </c>
      <c r="G7" s="20">
        <f>T7</f>
        <v>753183446</v>
      </c>
      <c r="H7" s="24">
        <f>IFERROR(T7/$T$28,"-")</f>
        <v>9.0845226863597334E-2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892973454</v>
      </c>
      <c r="T7" s="48">
        <v>753183446</v>
      </c>
    </row>
    <row r="8" spans="2:20" ht="18.75" customHeight="1">
      <c r="B8" s="49" t="s">
        <v>45</v>
      </c>
      <c r="C8" s="50"/>
      <c r="D8" s="20">
        <f t="shared" ref="D8:D27" si="3">S8</f>
        <v>55481082</v>
      </c>
      <c r="E8" s="21">
        <f t="shared" ref="E8:E27" si="4">IFERROR(S8/$S$28,"-")</f>
        <v>9.5930446153066236E-3</v>
      </c>
      <c r="F8" s="22">
        <f t="shared" si="0"/>
        <v>16</v>
      </c>
      <c r="G8" s="20">
        <f t="shared" ref="G8:G27" si="5">T8</f>
        <v>110325358</v>
      </c>
      <c r="H8" s="24">
        <f t="shared" ref="H8:H27" si="6">IFERROR(T8/$T$28,"-")</f>
        <v>1.3306893864363546E-2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55481082</v>
      </c>
      <c r="T8" s="48">
        <v>110325358</v>
      </c>
    </row>
    <row r="9" spans="2:20" ht="18.75" customHeight="1">
      <c r="B9" s="49" t="s">
        <v>46</v>
      </c>
      <c r="C9" s="50"/>
      <c r="D9" s="20">
        <f t="shared" si="3"/>
        <v>430897546</v>
      </c>
      <c r="E9" s="21">
        <f t="shared" si="4"/>
        <v>7.4505024674971887E-2</v>
      </c>
      <c r="F9" s="22">
        <f t="shared" si="0"/>
        <v>6</v>
      </c>
      <c r="G9" s="20">
        <f t="shared" si="5"/>
        <v>514782707</v>
      </c>
      <c r="H9" s="24">
        <f t="shared" si="6"/>
        <v>6.2090519980535726E-2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430897546</v>
      </c>
      <c r="T9" s="48">
        <v>514782707</v>
      </c>
    </row>
    <row r="10" spans="2:20" ht="18.75" customHeight="1">
      <c r="B10" s="49" t="s">
        <v>47</v>
      </c>
      <c r="C10" s="50"/>
      <c r="D10" s="20">
        <f t="shared" si="3"/>
        <v>78541984</v>
      </c>
      <c r="E10" s="21">
        <f t="shared" si="4"/>
        <v>1.3580426508024825E-2</v>
      </c>
      <c r="F10" s="22">
        <f t="shared" si="0"/>
        <v>15</v>
      </c>
      <c r="G10" s="20">
        <f t="shared" si="5"/>
        <v>198555145</v>
      </c>
      <c r="H10" s="24">
        <f t="shared" si="6"/>
        <v>2.3948730270499683E-2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78541984</v>
      </c>
      <c r="T10" s="48">
        <v>198555145</v>
      </c>
    </row>
    <row r="11" spans="2:20" ht="18.75" customHeight="1">
      <c r="B11" s="49" t="s">
        <v>48</v>
      </c>
      <c r="C11" s="50"/>
      <c r="D11" s="20">
        <f t="shared" si="3"/>
        <v>259820272</v>
      </c>
      <c r="E11" s="21">
        <f t="shared" si="4"/>
        <v>4.4924636856525299E-2</v>
      </c>
      <c r="F11" s="22">
        <f t="shared" si="0"/>
        <v>8</v>
      </c>
      <c r="G11" s="20">
        <f t="shared" si="5"/>
        <v>454025513</v>
      </c>
      <c r="H11" s="24">
        <f t="shared" si="6"/>
        <v>5.4762290580595369E-2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259820272</v>
      </c>
      <c r="T11" s="48">
        <v>454025513</v>
      </c>
    </row>
    <row r="12" spans="2:20" ht="18.75" customHeight="1">
      <c r="B12" s="49" t="s">
        <v>49</v>
      </c>
      <c r="C12" s="50"/>
      <c r="D12" s="20">
        <f t="shared" si="3"/>
        <v>219233367</v>
      </c>
      <c r="E12" s="21">
        <f t="shared" si="4"/>
        <v>3.7906893574910651E-2</v>
      </c>
      <c r="F12" s="22">
        <f t="shared" si="0"/>
        <v>10</v>
      </c>
      <c r="G12" s="20">
        <f t="shared" si="5"/>
        <v>368078511</v>
      </c>
      <c r="H12" s="24">
        <f t="shared" si="6"/>
        <v>4.4395792303977569E-2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219233367</v>
      </c>
      <c r="T12" s="48">
        <v>368078511</v>
      </c>
    </row>
    <row r="13" spans="2:20" ht="18.75" customHeight="1">
      <c r="B13" s="49" t="s">
        <v>50</v>
      </c>
      <c r="C13" s="50"/>
      <c r="D13" s="20">
        <f t="shared" si="3"/>
        <v>16846403</v>
      </c>
      <c r="E13" s="21">
        <f t="shared" si="4"/>
        <v>2.9128540713469746E-3</v>
      </c>
      <c r="F13" s="22">
        <f t="shared" si="0"/>
        <v>18</v>
      </c>
      <c r="G13" s="20">
        <f t="shared" si="5"/>
        <v>29311926</v>
      </c>
      <c r="H13" s="24">
        <f t="shared" si="6"/>
        <v>3.5354581694815646E-3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16846403</v>
      </c>
      <c r="T13" s="48">
        <v>29311926</v>
      </c>
    </row>
    <row r="14" spans="2:20" ht="18.75" customHeight="1">
      <c r="B14" s="49" t="s">
        <v>51</v>
      </c>
      <c r="C14" s="50"/>
      <c r="D14" s="20">
        <f t="shared" si="3"/>
        <v>1105221204</v>
      </c>
      <c r="E14" s="21">
        <f t="shared" si="4"/>
        <v>0.19110002792942835</v>
      </c>
      <c r="F14" s="22">
        <f t="shared" si="0"/>
        <v>1</v>
      </c>
      <c r="G14" s="20">
        <f t="shared" si="5"/>
        <v>1470962986</v>
      </c>
      <c r="H14" s="24">
        <f t="shared" si="6"/>
        <v>0.17742021134533079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1105221204</v>
      </c>
      <c r="T14" s="48">
        <v>1470962986</v>
      </c>
    </row>
    <row r="15" spans="2:20" ht="18.75" customHeight="1">
      <c r="B15" s="49" t="s">
        <v>52</v>
      </c>
      <c r="C15" s="50"/>
      <c r="D15" s="20">
        <f t="shared" si="3"/>
        <v>493530347</v>
      </c>
      <c r="E15" s="21">
        <f t="shared" si="4"/>
        <v>8.5334648624530426E-2</v>
      </c>
      <c r="F15" s="22">
        <f t="shared" si="0"/>
        <v>4</v>
      </c>
      <c r="G15" s="20">
        <f t="shared" si="5"/>
        <v>507629909</v>
      </c>
      <c r="H15" s="24">
        <f t="shared" si="6"/>
        <v>6.1227785197302743E-2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493530347</v>
      </c>
      <c r="T15" s="48">
        <v>507629909</v>
      </c>
    </row>
    <row r="16" spans="2:20" ht="18.75" customHeight="1">
      <c r="B16" s="49" t="s">
        <v>154</v>
      </c>
      <c r="C16" s="50"/>
      <c r="D16" s="20">
        <f t="shared" si="3"/>
        <v>416892233</v>
      </c>
      <c r="E16" s="21">
        <f t="shared" si="4"/>
        <v>7.2083413783166739E-2</v>
      </c>
      <c r="F16" s="22">
        <f t="shared" si="0"/>
        <v>7</v>
      </c>
      <c r="G16" s="20">
        <f t="shared" si="5"/>
        <v>625135534</v>
      </c>
      <c r="H16" s="24">
        <f t="shared" si="6"/>
        <v>7.5400727018535757E-2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416892233</v>
      </c>
      <c r="T16" s="48">
        <v>625135534</v>
      </c>
    </row>
    <row r="17" spans="2:20" ht="18.75" customHeight="1">
      <c r="B17" s="49" t="s">
        <v>53</v>
      </c>
      <c r="C17" s="50"/>
      <c r="D17" s="20">
        <f t="shared" si="3"/>
        <v>97542347</v>
      </c>
      <c r="E17" s="21">
        <f t="shared" si="4"/>
        <v>1.6865714454752708E-2</v>
      </c>
      <c r="F17" s="22">
        <f t="shared" si="0"/>
        <v>14</v>
      </c>
      <c r="G17" s="20">
        <f t="shared" si="5"/>
        <v>149531585</v>
      </c>
      <c r="H17" s="24">
        <f t="shared" si="6"/>
        <v>1.8035753221530958E-2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97542347</v>
      </c>
      <c r="T17" s="48">
        <v>149531585</v>
      </c>
    </row>
    <row r="18" spans="2:20" ht="18.75" customHeight="1">
      <c r="B18" s="49" t="s">
        <v>54</v>
      </c>
      <c r="C18" s="50"/>
      <c r="D18" s="20">
        <f t="shared" si="3"/>
        <v>479640715</v>
      </c>
      <c r="E18" s="21">
        <f t="shared" si="4"/>
        <v>8.2933039739790382E-2</v>
      </c>
      <c r="F18" s="22">
        <f t="shared" si="0"/>
        <v>5</v>
      </c>
      <c r="G18" s="20">
        <f t="shared" si="5"/>
        <v>1367243133</v>
      </c>
      <c r="H18" s="24">
        <f t="shared" si="6"/>
        <v>0.16491004051499106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479640715</v>
      </c>
      <c r="T18" s="48">
        <v>1367243133</v>
      </c>
    </row>
    <row r="19" spans="2:20" ht="18.75" customHeight="1">
      <c r="B19" s="49" t="s">
        <v>55</v>
      </c>
      <c r="C19" s="50"/>
      <c r="D19" s="20">
        <f t="shared" si="3"/>
        <v>573418856</v>
      </c>
      <c r="E19" s="21">
        <f t="shared" si="4"/>
        <v>9.9147898176644864E-2</v>
      </c>
      <c r="F19" s="22">
        <f t="shared" si="0"/>
        <v>3</v>
      </c>
      <c r="G19" s="20">
        <f t="shared" si="5"/>
        <v>494206040</v>
      </c>
      <c r="H19" s="24">
        <f t="shared" si="6"/>
        <v>5.9608665139408885E-2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573418856</v>
      </c>
      <c r="T19" s="48">
        <v>494206040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2000</v>
      </c>
      <c r="H20" s="24">
        <f t="shared" si="6"/>
        <v>2.412300146692213E-7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2000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1977079</v>
      </c>
      <c r="E22" s="21">
        <f t="shared" si="4"/>
        <v>3.4184998509916958E-4</v>
      </c>
      <c r="F22" s="22">
        <f t="shared" si="0"/>
        <v>19</v>
      </c>
      <c r="G22" s="20">
        <f t="shared" si="5"/>
        <v>4569778</v>
      </c>
      <c r="H22" s="24">
        <f t="shared" si="6"/>
        <v>5.5118380698754245E-4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1977079</v>
      </c>
      <c r="T22" s="48">
        <v>4569778</v>
      </c>
    </row>
    <row r="23" spans="2:20" ht="18.75" customHeight="1">
      <c r="B23" s="49" t="s">
        <v>57</v>
      </c>
      <c r="C23" s="50"/>
      <c r="D23" s="20">
        <f t="shared" si="3"/>
        <v>111410460</v>
      </c>
      <c r="E23" s="21">
        <f t="shared" si="4"/>
        <v>1.9263602562614657E-2</v>
      </c>
      <c r="F23" s="22">
        <f t="shared" si="0"/>
        <v>13</v>
      </c>
      <c r="G23" s="20">
        <f t="shared" si="5"/>
        <v>229828961</v>
      </c>
      <c r="H23" s="24">
        <f t="shared" si="6"/>
        <v>2.7720821816720947E-2</v>
      </c>
      <c r="I23" s="25">
        <f t="shared" si="1"/>
        <v>11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111410460</v>
      </c>
      <c r="T23" s="48">
        <v>229828961</v>
      </c>
    </row>
    <row r="24" spans="2:20" ht="18.75" customHeight="1">
      <c r="B24" s="49" t="s">
        <v>58</v>
      </c>
      <c r="C24" s="50"/>
      <c r="D24" s="20">
        <f t="shared" si="3"/>
        <v>233291496</v>
      </c>
      <c r="E24" s="21">
        <f t="shared" si="4"/>
        <v>4.033763670109438E-2</v>
      </c>
      <c r="F24" s="22">
        <f t="shared" si="0"/>
        <v>9</v>
      </c>
      <c r="G24" s="20">
        <f t="shared" si="5"/>
        <v>616508943</v>
      </c>
      <c r="H24" s="24">
        <f t="shared" si="6"/>
        <v>7.4360230681798062E-2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233291496</v>
      </c>
      <c r="T24" s="48">
        <v>616508943</v>
      </c>
    </row>
    <row r="25" spans="2:20" ht="18.75" customHeight="1">
      <c r="B25" s="49" t="s">
        <v>59</v>
      </c>
      <c r="C25" s="50"/>
      <c r="D25" s="20">
        <f t="shared" si="3"/>
        <v>24873450</v>
      </c>
      <c r="E25" s="21">
        <f t="shared" si="4"/>
        <v>4.3007833839036978E-3</v>
      </c>
      <c r="F25" s="22">
        <f t="shared" si="0"/>
        <v>17</v>
      </c>
      <c r="G25" s="20">
        <f t="shared" si="5"/>
        <v>53811734</v>
      </c>
      <c r="H25" s="24">
        <f t="shared" si="6"/>
        <v>6.4905026910981175E-3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24873450</v>
      </c>
      <c r="T25" s="48">
        <v>53811734</v>
      </c>
    </row>
    <row r="26" spans="2:20" ht="18.75" customHeight="1">
      <c r="B26" s="49" t="s">
        <v>60</v>
      </c>
      <c r="C26" s="50"/>
      <c r="D26" s="20">
        <f t="shared" si="3"/>
        <v>166268895</v>
      </c>
      <c r="E26" s="21">
        <f t="shared" si="4"/>
        <v>2.8748987409307057E-2</v>
      </c>
      <c r="F26" s="22">
        <f t="shared" si="0"/>
        <v>11</v>
      </c>
      <c r="G26" s="20">
        <f t="shared" si="5"/>
        <v>197287811</v>
      </c>
      <c r="H26" s="24">
        <f t="shared" si="6"/>
        <v>2.3795870770794283E-2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166268895</v>
      </c>
      <c r="T26" s="48">
        <v>197287811</v>
      </c>
    </row>
    <row r="27" spans="2:20" ht="18.75" customHeight="1" thickBot="1">
      <c r="B27" s="51" t="s">
        <v>61</v>
      </c>
      <c r="C27" s="52"/>
      <c r="D27" s="20">
        <f t="shared" si="3"/>
        <v>261262</v>
      </c>
      <c r="E27" s="21">
        <f t="shared" si="4"/>
        <v>4.5173921126560568E-5</v>
      </c>
      <c r="F27" s="22">
        <f t="shared" si="0"/>
        <v>20</v>
      </c>
      <c r="G27" s="20">
        <f t="shared" si="5"/>
        <v>387100</v>
      </c>
      <c r="H27" s="24">
        <f t="shared" si="6"/>
        <v>4.6690069339227789E-5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261262</v>
      </c>
      <c r="T27" s="48">
        <v>387100</v>
      </c>
    </row>
    <row r="28" spans="2:20" ht="18.75" customHeight="1" thickTop="1">
      <c r="B28" s="53" t="s">
        <v>62</v>
      </c>
      <c r="C28" s="54"/>
      <c r="D28" s="55">
        <f>S28</f>
        <v>5783469610</v>
      </c>
      <c r="E28" s="56"/>
      <c r="F28" s="57"/>
      <c r="G28" s="55">
        <f>T28</f>
        <v>8290842260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5783469610</v>
      </c>
      <c r="T28" s="48">
        <f>SUM(T6:T27)</f>
        <v>8290842260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87" priority="5" stopIfTrue="1" operator="equal">
      <formula>0</formula>
    </cfRule>
  </conditionalFormatting>
  <conditionalFormatting sqref="G6:I27">
    <cfRule type="cellIs" dxfId="486" priority="7" stopIfTrue="1" operator="equal">
      <formula>0</formula>
    </cfRule>
  </conditionalFormatting>
  <conditionalFormatting sqref="I6:I27">
    <cfRule type="expression" dxfId="485" priority="8" stopIfTrue="1">
      <formula>$I6&lt;=5</formula>
    </cfRule>
  </conditionalFormatting>
  <conditionalFormatting sqref="F6:F27">
    <cfRule type="expression" dxfId="484" priority="6" stopIfTrue="1">
      <formula>$F6&lt;=5</formula>
    </cfRule>
  </conditionalFormatting>
  <conditionalFormatting sqref="E6:E27">
    <cfRule type="expression" dxfId="483" priority="4">
      <formula>$F6&lt;=5</formula>
    </cfRule>
  </conditionalFormatting>
  <conditionalFormatting sqref="D6:D27">
    <cfRule type="expression" dxfId="482" priority="3">
      <formula>$F6&lt;=5</formula>
    </cfRule>
  </conditionalFormatting>
  <conditionalFormatting sqref="G6:G27">
    <cfRule type="expression" dxfId="481" priority="2">
      <formula>$I6&lt;=5</formula>
    </cfRule>
  </conditionalFormatting>
  <conditionalFormatting sqref="H6:H27">
    <cfRule type="expression" dxfId="48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9B0A5-97EA-4B3F-95DC-494EEA022B62}">
  <sheetPr codeName="Sheet2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181253506</v>
      </c>
      <c r="E6" s="21">
        <f>IFERROR(S6/$S$28,"-")</f>
        <v>1.8500904021404977E-2</v>
      </c>
      <c r="F6" s="22">
        <f t="shared" ref="F6:F27" si="0">_xlfn.IFS(D6&gt;0,RANK(D6,$D$6:$D$27),D6=0,"-")</f>
        <v>12</v>
      </c>
      <c r="G6" s="23">
        <f>T6</f>
        <v>250821728</v>
      </c>
      <c r="H6" s="24">
        <f>IFERROR(T6/$T$28,"-")</f>
        <v>1.88978674622273E-2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181253506</v>
      </c>
      <c r="T6" s="48">
        <v>250821728</v>
      </c>
    </row>
    <row r="7" spans="2:20" ht="18.75" customHeight="1">
      <c r="B7" s="49" t="s">
        <v>44</v>
      </c>
      <c r="C7" s="50"/>
      <c r="D7" s="20">
        <f>S7</f>
        <v>1719715221</v>
      </c>
      <c r="E7" s="21">
        <f>IFERROR(S7/$S$28,"-")</f>
        <v>0.17553473557565416</v>
      </c>
      <c r="F7" s="22">
        <f t="shared" si="0"/>
        <v>2</v>
      </c>
      <c r="G7" s="20">
        <f>T7</f>
        <v>1333642873</v>
      </c>
      <c r="H7" s="24">
        <f>IFERROR(T7/$T$28,"-")</f>
        <v>0.10048175035257725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1719715221</v>
      </c>
      <c r="T7" s="48">
        <v>1333642873</v>
      </c>
    </row>
    <row r="8" spans="2:20" ht="18.75" customHeight="1">
      <c r="B8" s="49" t="s">
        <v>45</v>
      </c>
      <c r="C8" s="50"/>
      <c r="D8" s="20">
        <f t="shared" ref="D8:D27" si="3">S8</f>
        <v>152900811</v>
      </c>
      <c r="E8" s="21">
        <f t="shared" ref="E8:E27" si="4">IFERROR(S8/$S$28,"-")</f>
        <v>1.5606888338512924E-2</v>
      </c>
      <c r="F8" s="22">
        <f t="shared" si="0"/>
        <v>16</v>
      </c>
      <c r="G8" s="20">
        <f t="shared" ref="G8:G27" si="5">T8</f>
        <v>143782687</v>
      </c>
      <c r="H8" s="24">
        <f t="shared" ref="H8:H27" si="6">IFERROR(T8/$T$28,"-")</f>
        <v>1.0833137080886837E-2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152900811</v>
      </c>
      <c r="T8" s="48">
        <v>143782687</v>
      </c>
    </row>
    <row r="9" spans="2:20" ht="18.75" customHeight="1">
      <c r="B9" s="49" t="s">
        <v>46</v>
      </c>
      <c r="C9" s="50"/>
      <c r="D9" s="20">
        <f t="shared" si="3"/>
        <v>649643294</v>
      </c>
      <c r="E9" s="21">
        <f t="shared" si="4"/>
        <v>6.631037653110762E-2</v>
      </c>
      <c r="F9" s="22">
        <f t="shared" si="0"/>
        <v>6</v>
      </c>
      <c r="G9" s="20">
        <f t="shared" si="5"/>
        <v>849300502</v>
      </c>
      <c r="H9" s="24">
        <f t="shared" si="6"/>
        <v>6.3989545285323579E-2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649643294</v>
      </c>
      <c r="T9" s="48">
        <v>849300502</v>
      </c>
    </row>
    <row r="10" spans="2:20" ht="18.75" customHeight="1">
      <c r="B10" s="49" t="s">
        <v>47</v>
      </c>
      <c r="C10" s="50"/>
      <c r="D10" s="20">
        <f t="shared" si="3"/>
        <v>170739341</v>
      </c>
      <c r="E10" s="21">
        <f t="shared" si="4"/>
        <v>1.7427702394451534E-2</v>
      </c>
      <c r="F10" s="22">
        <f t="shared" si="0"/>
        <v>14</v>
      </c>
      <c r="G10" s="20">
        <f t="shared" si="5"/>
        <v>297403877</v>
      </c>
      <c r="H10" s="24">
        <f t="shared" si="6"/>
        <v>2.2407544574043241E-2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170739341</v>
      </c>
      <c r="T10" s="48">
        <v>297403877</v>
      </c>
    </row>
    <row r="11" spans="2:20" ht="18.75" customHeight="1">
      <c r="B11" s="49" t="s">
        <v>48</v>
      </c>
      <c r="C11" s="50"/>
      <c r="D11" s="20">
        <f t="shared" si="3"/>
        <v>415613739</v>
      </c>
      <c r="E11" s="21">
        <f t="shared" si="4"/>
        <v>4.24225167551587E-2</v>
      </c>
      <c r="F11" s="22">
        <f t="shared" si="0"/>
        <v>9</v>
      </c>
      <c r="G11" s="20">
        <f t="shared" si="5"/>
        <v>688006355</v>
      </c>
      <c r="H11" s="24">
        <f t="shared" si="6"/>
        <v>5.1837027890821744E-2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415613739</v>
      </c>
      <c r="T11" s="48">
        <v>688006355</v>
      </c>
    </row>
    <row r="12" spans="2:20" ht="18.75" customHeight="1">
      <c r="B12" s="49" t="s">
        <v>49</v>
      </c>
      <c r="C12" s="50"/>
      <c r="D12" s="20">
        <f t="shared" si="3"/>
        <v>341749892</v>
      </c>
      <c r="E12" s="21">
        <f t="shared" si="4"/>
        <v>3.4883087730272738E-2</v>
      </c>
      <c r="F12" s="22">
        <f t="shared" si="0"/>
        <v>10</v>
      </c>
      <c r="G12" s="20">
        <f t="shared" si="5"/>
        <v>596780383</v>
      </c>
      <c r="H12" s="24">
        <f t="shared" si="6"/>
        <v>4.4963714555029483E-2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341749892</v>
      </c>
      <c r="T12" s="48">
        <v>596780383</v>
      </c>
    </row>
    <row r="13" spans="2:20" ht="18.75" customHeight="1">
      <c r="B13" s="49" t="s">
        <v>50</v>
      </c>
      <c r="C13" s="50"/>
      <c r="D13" s="20">
        <f t="shared" si="3"/>
        <v>26121580</v>
      </c>
      <c r="E13" s="21">
        <f t="shared" si="4"/>
        <v>2.666281359917263E-3</v>
      </c>
      <c r="F13" s="22">
        <f t="shared" si="0"/>
        <v>18</v>
      </c>
      <c r="G13" s="20">
        <f t="shared" si="5"/>
        <v>55456342</v>
      </c>
      <c r="H13" s="24">
        <f t="shared" si="6"/>
        <v>4.1782927237306536E-3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26121580</v>
      </c>
      <c r="T13" s="48">
        <v>55456342</v>
      </c>
    </row>
    <row r="14" spans="2:20" ht="18.75" customHeight="1">
      <c r="B14" s="49" t="s">
        <v>51</v>
      </c>
      <c r="C14" s="50"/>
      <c r="D14" s="20">
        <f t="shared" si="3"/>
        <v>1782110338</v>
      </c>
      <c r="E14" s="21">
        <f t="shared" si="4"/>
        <v>0.18190352863514586</v>
      </c>
      <c r="F14" s="22">
        <f t="shared" si="0"/>
        <v>1</v>
      </c>
      <c r="G14" s="20">
        <f t="shared" si="5"/>
        <v>2306945911</v>
      </c>
      <c r="H14" s="24">
        <f t="shared" si="6"/>
        <v>0.17381412055579656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1782110338</v>
      </c>
      <c r="T14" s="48">
        <v>2306945911</v>
      </c>
    </row>
    <row r="15" spans="2:20" ht="18.75" customHeight="1">
      <c r="B15" s="49" t="s">
        <v>52</v>
      </c>
      <c r="C15" s="50"/>
      <c r="D15" s="20">
        <f t="shared" si="3"/>
        <v>796210142</v>
      </c>
      <c r="E15" s="21">
        <f t="shared" si="4"/>
        <v>8.1270744732580377E-2</v>
      </c>
      <c r="F15" s="22">
        <f t="shared" si="0"/>
        <v>5</v>
      </c>
      <c r="G15" s="20">
        <f t="shared" si="5"/>
        <v>741694220</v>
      </c>
      <c r="H15" s="24">
        <f t="shared" si="6"/>
        <v>5.588207679942328E-2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796210142</v>
      </c>
      <c r="T15" s="48">
        <v>741694220</v>
      </c>
    </row>
    <row r="16" spans="2:20" ht="18.75" customHeight="1">
      <c r="B16" s="49" t="s">
        <v>154</v>
      </c>
      <c r="C16" s="50"/>
      <c r="D16" s="20">
        <f t="shared" si="3"/>
        <v>624535418</v>
      </c>
      <c r="E16" s="21">
        <f t="shared" si="4"/>
        <v>6.3747565944385298E-2</v>
      </c>
      <c r="F16" s="22">
        <f t="shared" si="0"/>
        <v>7</v>
      </c>
      <c r="G16" s="20">
        <f t="shared" si="5"/>
        <v>950435213</v>
      </c>
      <c r="H16" s="24">
        <f t="shared" si="6"/>
        <v>7.1609420882020922E-2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624535418</v>
      </c>
      <c r="T16" s="48">
        <v>950435213</v>
      </c>
    </row>
    <row r="17" spans="2:20" ht="18.75" customHeight="1">
      <c r="B17" s="49" t="s">
        <v>53</v>
      </c>
      <c r="C17" s="50"/>
      <c r="D17" s="20">
        <f t="shared" si="3"/>
        <v>168339459</v>
      </c>
      <c r="E17" s="21">
        <f t="shared" si="4"/>
        <v>1.7182741689831027E-2</v>
      </c>
      <c r="F17" s="22">
        <f t="shared" si="0"/>
        <v>15</v>
      </c>
      <c r="G17" s="20">
        <f t="shared" si="5"/>
        <v>232497749</v>
      </c>
      <c r="H17" s="24">
        <f t="shared" si="6"/>
        <v>1.7517268862242228E-2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168339459</v>
      </c>
      <c r="T17" s="48">
        <v>232497749</v>
      </c>
    </row>
    <row r="18" spans="2:20" ht="18.75" customHeight="1">
      <c r="B18" s="49" t="s">
        <v>54</v>
      </c>
      <c r="C18" s="50"/>
      <c r="D18" s="20">
        <f t="shared" si="3"/>
        <v>924223824</v>
      </c>
      <c r="E18" s="21">
        <f t="shared" si="4"/>
        <v>9.4337354567474593E-2</v>
      </c>
      <c r="F18" s="22">
        <f t="shared" si="0"/>
        <v>4</v>
      </c>
      <c r="G18" s="20">
        <f t="shared" si="5"/>
        <v>2279027958</v>
      </c>
      <c r="H18" s="24">
        <f t="shared" si="6"/>
        <v>0.17171067529282999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924223824</v>
      </c>
      <c r="T18" s="48">
        <v>2279027958</v>
      </c>
    </row>
    <row r="19" spans="2:20" ht="18.75" customHeight="1">
      <c r="B19" s="49" t="s">
        <v>55</v>
      </c>
      <c r="C19" s="50"/>
      <c r="D19" s="20">
        <f t="shared" si="3"/>
        <v>951713783</v>
      </c>
      <c r="E19" s="21">
        <f t="shared" si="4"/>
        <v>9.7143309079666812E-2</v>
      </c>
      <c r="F19" s="22">
        <f t="shared" si="0"/>
        <v>3</v>
      </c>
      <c r="G19" s="20">
        <f t="shared" si="5"/>
        <v>784446458</v>
      </c>
      <c r="H19" s="24">
        <f t="shared" si="6"/>
        <v>5.9103193781113152E-2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951713783</v>
      </c>
      <c r="T19" s="48">
        <v>784446458</v>
      </c>
    </row>
    <row r="20" spans="2:20" ht="18.75" customHeight="1">
      <c r="B20" s="49" t="s">
        <v>155</v>
      </c>
      <c r="C20" s="50"/>
      <c r="D20" s="20">
        <f t="shared" si="3"/>
        <v>3321</v>
      </c>
      <c r="E20" s="21">
        <f t="shared" si="4"/>
        <v>3.3898104158650552E-7</v>
      </c>
      <c r="F20" s="22">
        <f t="shared" si="0"/>
        <v>21</v>
      </c>
      <c r="G20" s="20">
        <f t="shared" si="5"/>
        <v>23905</v>
      </c>
      <c r="H20" s="24">
        <f t="shared" si="6"/>
        <v>1.8010940490950753E-6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3321</v>
      </c>
      <c r="T20" s="48">
        <v>23905</v>
      </c>
    </row>
    <row r="21" spans="2:20" ht="18.75" customHeight="1">
      <c r="B21" s="49" t="s">
        <v>156</v>
      </c>
      <c r="C21" s="50"/>
      <c r="D21" s="20">
        <f t="shared" si="3"/>
        <v>1145</v>
      </c>
      <c r="E21" s="21">
        <f t="shared" si="4"/>
        <v>1.1687241572314026E-7</v>
      </c>
      <c r="F21" s="22">
        <f t="shared" si="0"/>
        <v>22</v>
      </c>
      <c r="G21" s="20">
        <f t="shared" si="5"/>
        <v>1184</v>
      </c>
      <c r="H21" s="24">
        <f t="shared" si="6"/>
        <v>8.9207084464696462E-8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1145</v>
      </c>
      <c r="T21" s="48">
        <v>1184</v>
      </c>
    </row>
    <row r="22" spans="2:20" ht="18.75" customHeight="1">
      <c r="B22" s="49" t="s">
        <v>56</v>
      </c>
      <c r="C22" s="50"/>
      <c r="D22" s="20">
        <f t="shared" si="3"/>
        <v>1248092</v>
      </c>
      <c r="E22" s="21">
        <f t="shared" si="4"/>
        <v>1.2739522016133237E-4</v>
      </c>
      <c r="F22" s="22">
        <f t="shared" si="0"/>
        <v>19</v>
      </c>
      <c r="G22" s="20">
        <f t="shared" si="5"/>
        <v>10043714</v>
      </c>
      <c r="H22" s="24">
        <f t="shared" si="6"/>
        <v>7.5673179319024869E-4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1248092</v>
      </c>
      <c r="T22" s="48">
        <v>10043714</v>
      </c>
    </row>
    <row r="23" spans="2:20" ht="18.75" customHeight="1">
      <c r="B23" s="49" t="s">
        <v>57</v>
      </c>
      <c r="C23" s="50"/>
      <c r="D23" s="20">
        <f t="shared" si="3"/>
        <v>176315914</v>
      </c>
      <c r="E23" s="21">
        <f t="shared" si="4"/>
        <v>1.7996914235470257E-2</v>
      </c>
      <c r="F23" s="22">
        <f t="shared" si="0"/>
        <v>13</v>
      </c>
      <c r="G23" s="20">
        <f t="shared" si="5"/>
        <v>302007042</v>
      </c>
      <c r="H23" s="24">
        <f t="shared" si="6"/>
        <v>2.275436461539454E-2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176315914</v>
      </c>
      <c r="T23" s="48">
        <v>302007042</v>
      </c>
    </row>
    <row r="24" spans="2:20" ht="18.75" customHeight="1">
      <c r="B24" s="49" t="s">
        <v>58</v>
      </c>
      <c r="C24" s="50"/>
      <c r="D24" s="20">
        <f t="shared" si="3"/>
        <v>423372245</v>
      </c>
      <c r="E24" s="21">
        <f t="shared" si="4"/>
        <v>4.3214442815090993E-2</v>
      </c>
      <c r="F24" s="22">
        <f t="shared" si="0"/>
        <v>8</v>
      </c>
      <c r="G24" s="20">
        <f t="shared" si="5"/>
        <v>1051757499</v>
      </c>
      <c r="H24" s="24">
        <f t="shared" si="6"/>
        <v>7.9243429096005832E-2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423372245</v>
      </c>
      <c r="T24" s="48">
        <v>1051757499</v>
      </c>
    </row>
    <row r="25" spans="2:20" ht="18.75" customHeight="1">
      <c r="B25" s="49" t="s">
        <v>59</v>
      </c>
      <c r="C25" s="50"/>
      <c r="D25" s="20">
        <f t="shared" si="3"/>
        <v>45083358</v>
      </c>
      <c r="E25" s="21">
        <f t="shared" si="4"/>
        <v>4.6017475618962108E-3</v>
      </c>
      <c r="F25" s="22">
        <f t="shared" si="0"/>
        <v>17</v>
      </c>
      <c r="G25" s="20">
        <f t="shared" si="5"/>
        <v>81272343</v>
      </c>
      <c r="H25" s="24">
        <f t="shared" si="6"/>
        <v>6.1233688907472829E-3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45083358</v>
      </c>
      <c r="T25" s="48">
        <v>81272343</v>
      </c>
    </row>
    <row r="26" spans="2:20" ht="18.75" customHeight="1">
      <c r="B26" s="49" t="s">
        <v>60</v>
      </c>
      <c r="C26" s="50"/>
      <c r="D26" s="20">
        <f t="shared" si="3"/>
        <v>245511006</v>
      </c>
      <c r="E26" s="21">
        <f t="shared" si="4"/>
        <v>2.5059794198985488E-2</v>
      </c>
      <c r="F26" s="22">
        <f t="shared" si="0"/>
        <v>11</v>
      </c>
      <c r="G26" s="20">
        <f t="shared" si="5"/>
        <v>316664328</v>
      </c>
      <c r="H26" s="24">
        <f t="shared" si="6"/>
        <v>2.3858700553084752E-2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245511006</v>
      </c>
      <c r="T26" s="48">
        <v>316664328</v>
      </c>
    </row>
    <row r="27" spans="2:20" ht="18.75" customHeight="1" thickBot="1">
      <c r="B27" s="51" t="s">
        <v>61</v>
      </c>
      <c r="C27" s="52"/>
      <c r="D27" s="20">
        <f t="shared" si="3"/>
        <v>602641</v>
      </c>
      <c r="E27" s="21">
        <f t="shared" si="4"/>
        <v>6.1512759374505649E-5</v>
      </c>
      <c r="F27" s="22">
        <f t="shared" si="0"/>
        <v>20</v>
      </c>
      <c r="G27" s="20">
        <f t="shared" si="5"/>
        <v>476199</v>
      </c>
      <c r="H27" s="24">
        <f t="shared" si="6"/>
        <v>3.5878652377537155E-5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602641</v>
      </c>
      <c r="T27" s="48">
        <v>476199</v>
      </c>
    </row>
    <row r="28" spans="2:20" ht="18.75" customHeight="1" thickTop="1">
      <c r="B28" s="53" t="s">
        <v>62</v>
      </c>
      <c r="C28" s="54"/>
      <c r="D28" s="55">
        <f>S28</f>
        <v>9797008070</v>
      </c>
      <c r="E28" s="56"/>
      <c r="F28" s="57"/>
      <c r="G28" s="55">
        <f>T28</f>
        <v>13272488470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9797008070</v>
      </c>
      <c r="T28" s="48">
        <f>SUM(T6:T27)</f>
        <v>13272488470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79" priority="5" stopIfTrue="1" operator="equal">
      <formula>0</formula>
    </cfRule>
  </conditionalFormatting>
  <conditionalFormatting sqref="G6:I27">
    <cfRule type="cellIs" dxfId="478" priority="7" stopIfTrue="1" operator="equal">
      <formula>0</formula>
    </cfRule>
  </conditionalFormatting>
  <conditionalFormatting sqref="I6:I27">
    <cfRule type="expression" dxfId="477" priority="8" stopIfTrue="1">
      <formula>$I6&lt;=5</formula>
    </cfRule>
  </conditionalFormatting>
  <conditionalFormatting sqref="F6:F27">
    <cfRule type="expression" dxfId="476" priority="6" stopIfTrue="1">
      <formula>$F6&lt;=5</formula>
    </cfRule>
  </conditionalFormatting>
  <conditionalFormatting sqref="E6:E27">
    <cfRule type="expression" dxfId="475" priority="4">
      <formula>$F6&lt;=5</formula>
    </cfRule>
  </conditionalFormatting>
  <conditionalFormatting sqref="D6:D27">
    <cfRule type="expression" dxfId="474" priority="3">
      <formula>$F6&lt;=5</formula>
    </cfRule>
  </conditionalFormatting>
  <conditionalFormatting sqref="G6:G27">
    <cfRule type="expression" dxfId="473" priority="2">
      <formula>$I6&lt;=5</formula>
    </cfRule>
  </conditionalFormatting>
  <conditionalFormatting sqref="H6:H27">
    <cfRule type="expression" dxfId="47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7BD6-1FBC-493A-870F-FE230A225565}">
  <sheetPr codeName="Sheet2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127064503</v>
      </c>
      <c r="E6" s="21">
        <f>IFERROR(S6/$S$28,"-")</f>
        <v>2.2122714450147865E-2</v>
      </c>
      <c r="F6" s="22">
        <f t="shared" ref="F6:F27" si="0">_xlfn.IFS(D6&gt;0,RANK(D6,$D$6:$D$27),D6=0,"-")</f>
        <v>12</v>
      </c>
      <c r="G6" s="23">
        <f>T6</f>
        <v>148227073</v>
      </c>
      <c r="H6" s="24">
        <f>IFERROR(T6/$T$28,"-")</f>
        <v>1.6218482577231429E-2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127064503</v>
      </c>
      <c r="T6" s="48">
        <v>148227073</v>
      </c>
    </row>
    <row r="7" spans="2:20" ht="18.75" customHeight="1">
      <c r="B7" s="49" t="s">
        <v>44</v>
      </c>
      <c r="C7" s="50"/>
      <c r="D7" s="20">
        <f>S7</f>
        <v>889068769</v>
      </c>
      <c r="E7" s="21">
        <f>IFERROR(S7/$S$28,"-")</f>
        <v>0.15479236166477964</v>
      </c>
      <c r="F7" s="22">
        <f t="shared" si="0"/>
        <v>2</v>
      </c>
      <c r="G7" s="20">
        <f>T7</f>
        <v>845414501</v>
      </c>
      <c r="H7" s="24">
        <f>IFERROR(T7/$T$28,"-")</f>
        <v>9.2502267483938666E-2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889068769</v>
      </c>
      <c r="T7" s="48">
        <v>845414501</v>
      </c>
    </row>
    <row r="8" spans="2:20" ht="18.75" customHeight="1">
      <c r="B8" s="49" t="s">
        <v>45</v>
      </c>
      <c r="C8" s="50"/>
      <c r="D8" s="20">
        <f t="shared" ref="D8:D27" si="3">S8</f>
        <v>74683315</v>
      </c>
      <c r="E8" s="21">
        <f t="shared" ref="E8:E27" si="4">IFERROR(S8/$S$28,"-")</f>
        <v>1.3002826225475772E-2</v>
      </c>
      <c r="F8" s="22">
        <f t="shared" si="0"/>
        <v>16</v>
      </c>
      <c r="G8" s="20">
        <f t="shared" ref="G8:G27" si="5">T8</f>
        <v>170397930</v>
      </c>
      <c r="H8" s="24">
        <f t="shared" ref="H8:H27" si="6">IFERROR(T8/$T$28,"-")</f>
        <v>1.8644339410934064E-2</v>
      </c>
      <c r="I8" s="25">
        <f t="shared" si="1"/>
        <v>15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74683315</v>
      </c>
      <c r="T8" s="48">
        <v>170397930</v>
      </c>
    </row>
    <row r="9" spans="2:20" ht="18.75" customHeight="1">
      <c r="B9" s="49" t="s">
        <v>46</v>
      </c>
      <c r="C9" s="50"/>
      <c r="D9" s="20">
        <f t="shared" si="3"/>
        <v>381244356</v>
      </c>
      <c r="E9" s="21">
        <f t="shared" si="4"/>
        <v>6.6376996127065616E-2</v>
      </c>
      <c r="F9" s="22">
        <f t="shared" si="0"/>
        <v>7</v>
      </c>
      <c r="G9" s="20">
        <f t="shared" si="5"/>
        <v>536084755</v>
      </c>
      <c r="H9" s="24">
        <f t="shared" si="6"/>
        <v>5.8656499672545513E-2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381244356</v>
      </c>
      <c r="T9" s="48">
        <v>536084755</v>
      </c>
    </row>
    <row r="10" spans="2:20" ht="18.75" customHeight="1">
      <c r="B10" s="49" t="s">
        <v>47</v>
      </c>
      <c r="C10" s="50"/>
      <c r="D10" s="20">
        <f t="shared" si="3"/>
        <v>77056234</v>
      </c>
      <c r="E10" s="21">
        <f t="shared" si="4"/>
        <v>1.3415966073434179E-2</v>
      </c>
      <c r="F10" s="22">
        <f t="shared" si="0"/>
        <v>15</v>
      </c>
      <c r="G10" s="20">
        <f t="shared" si="5"/>
        <v>196436698</v>
      </c>
      <c r="H10" s="24">
        <f t="shared" si="6"/>
        <v>2.1493409399252403E-2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77056234</v>
      </c>
      <c r="T10" s="48">
        <v>196436698</v>
      </c>
    </row>
    <row r="11" spans="2:20" ht="18.75" customHeight="1">
      <c r="B11" s="49" t="s">
        <v>48</v>
      </c>
      <c r="C11" s="50"/>
      <c r="D11" s="20">
        <f t="shared" si="3"/>
        <v>223728321</v>
      </c>
      <c r="E11" s="21">
        <f t="shared" si="4"/>
        <v>3.89524819523673E-2</v>
      </c>
      <c r="F11" s="22">
        <f t="shared" si="0"/>
        <v>9</v>
      </c>
      <c r="G11" s="20">
        <f t="shared" si="5"/>
        <v>488477295</v>
      </c>
      <c r="H11" s="24">
        <f t="shared" si="6"/>
        <v>5.3447459617114869E-2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223728321</v>
      </c>
      <c r="T11" s="48">
        <v>488477295</v>
      </c>
    </row>
    <row r="12" spans="2:20" ht="18.75" customHeight="1">
      <c r="B12" s="49" t="s">
        <v>49</v>
      </c>
      <c r="C12" s="50"/>
      <c r="D12" s="20">
        <f t="shared" si="3"/>
        <v>215382305</v>
      </c>
      <c r="E12" s="21">
        <f t="shared" si="4"/>
        <v>3.7499389039672669E-2</v>
      </c>
      <c r="F12" s="22">
        <f t="shared" si="0"/>
        <v>10</v>
      </c>
      <c r="G12" s="20">
        <f t="shared" si="5"/>
        <v>395696686</v>
      </c>
      <c r="H12" s="24">
        <f t="shared" si="6"/>
        <v>4.32957332143988E-2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215382305</v>
      </c>
      <c r="T12" s="48">
        <v>395696686</v>
      </c>
    </row>
    <row r="13" spans="2:20" ht="18.75" customHeight="1">
      <c r="B13" s="49" t="s">
        <v>50</v>
      </c>
      <c r="C13" s="50"/>
      <c r="D13" s="20">
        <f t="shared" si="3"/>
        <v>16392017</v>
      </c>
      <c r="E13" s="21">
        <f t="shared" si="4"/>
        <v>2.8539513616400755E-3</v>
      </c>
      <c r="F13" s="22">
        <f t="shared" si="0"/>
        <v>18</v>
      </c>
      <c r="G13" s="20">
        <f t="shared" si="5"/>
        <v>32226992</v>
      </c>
      <c r="H13" s="24">
        <f t="shared" si="6"/>
        <v>3.5261635927235553E-3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16392017</v>
      </c>
      <c r="T13" s="48">
        <v>32226992</v>
      </c>
    </row>
    <row r="14" spans="2:20" ht="18.75" customHeight="1">
      <c r="B14" s="49" t="s">
        <v>51</v>
      </c>
      <c r="C14" s="50"/>
      <c r="D14" s="20">
        <f t="shared" si="3"/>
        <v>1106655774</v>
      </c>
      <c r="E14" s="21">
        <f t="shared" si="4"/>
        <v>0.19267560258595096</v>
      </c>
      <c r="F14" s="22">
        <f t="shared" si="0"/>
        <v>1</v>
      </c>
      <c r="G14" s="20">
        <f t="shared" si="5"/>
        <v>1674369908</v>
      </c>
      <c r="H14" s="24">
        <f t="shared" si="6"/>
        <v>0.18320363905950293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1106655774</v>
      </c>
      <c r="T14" s="48">
        <v>1674369908</v>
      </c>
    </row>
    <row r="15" spans="2:20" ht="18.75" customHeight="1">
      <c r="B15" s="49" t="s">
        <v>52</v>
      </c>
      <c r="C15" s="50"/>
      <c r="D15" s="20">
        <f t="shared" si="3"/>
        <v>518529337</v>
      </c>
      <c r="E15" s="21">
        <f t="shared" si="4"/>
        <v>9.027915889676516E-2</v>
      </c>
      <c r="F15" s="22">
        <f t="shared" si="0"/>
        <v>4</v>
      </c>
      <c r="G15" s="20">
        <f t="shared" si="5"/>
        <v>600053018</v>
      </c>
      <c r="H15" s="24">
        <f t="shared" si="6"/>
        <v>6.5655680982435224E-2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518529337</v>
      </c>
      <c r="T15" s="48">
        <v>600053018</v>
      </c>
    </row>
    <row r="16" spans="2:20" ht="18.75" customHeight="1">
      <c r="B16" s="49" t="s">
        <v>154</v>
      </c>
      <c r="C16" s="50"/>
      <c r="D16" s="20">
        <f t="shared" si="3"/>
        <v>404877672</v>
      </c>
      <c r="E16" s="21">
        <f t="shared" si="4"/>
        <v>7.0491702351337476E-2</v>
      </c>
      <c r="F16" s="22">
        <f t="shared" si="0"/>
        <v>6</v>
      </c>
      <c r="G16" s="20">
        <f t="shared" si="5"/>
        <v>689824084</v>
      </c>
      <c r="H16" s="24">
        <f t="shared" si="6"/>
        <v>7.547811382410978E-2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404877672</v>
      </c>
      <c r="T16" s="48">
        <v>689824084</v>
      </c>
    </row>
    <row r="17" spans="2:20" ht="18.75" customHeight="1">
      <c r="B17" s="49" t="s">
        <v>53</v>
      </c>
      <c r="C17" s="50"/>
      <c r="D17" s="20">
        <f t="shared" si="3"/>
        <v>111726553</v>
      </c>
      <c r="E17" s="21">
        <f t="shared" si="4"/>
        <v>1.9452282660864864E-2</v>
      </c>
      <c r="F17" s="22">
        <f t="shared" si="0"/>
        <v>13</v>
      </c>
      <c r="G17" s="20">
        <f t="shared" si="5"/>
        <v>182711173</v>
      </c>
      <c r="H17" s="24">
        <f t="shared" si="6"/>
        <v>1.9991610951975134E-2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111726553</v>
      </c>
      <c r="T17" s="48">
        <v>182711173</v>
      </c>
    </row>
    <row r="18" spans="2:20" ht="18.75" customHeight="1">
      <c r="B18" s="49" t="s">
        <v>54</v>
      </c>
      <c r="C18" s="50"/>
      <c r="D18" s="20">
        <f t="shared" si="3"/>
        <v>497521023</v>
      </c>
      <c r="E18" s="21">
        <f t="shared" si="4"/>
        <v>8.662148172707565E-2</v>
      </c>
      <c r="F18" s="22">
        <f t="shared" si="0"/>
        <v>5</v>
      </c>
      <c r="G18" s="20">
        <f t="shared" si="5"/>
        <v>1536107114</v>
      </c>
      <c r="H18" s="24">
        <f t="shared" si="6"/>
        <v>0.16807541268233944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497521023</v>
      </c>
      <c r="T18" s="48">
        <v>1536107114</v>
      </c>
    </row>
    <row r="19" spans="2:20" ht="18.75" customHeight="1">
      <c r="B19" s="49" t="s">
        <v>55</v>
      </c>
      <c r="C19" s="50"/>
      <c r="D19" s="20">
        <f t="shared" si="3"/>
        <v>557160428</v>
      </c>
      <c r="E19" s="21">
        <f t="shared" si="4"/>
        <v>9.7005070342628813E-2</v>
      </c>
      <c r="F19" s="22">
        <f t="shared" si="0"/>
        <v>3</v>
      </c>
      <c r="G19" s="20">
        <f t="shared" si="5"/>
        <v>500776925</v>
      </c>
      <c r="H19" s="24">
        <f t="shared" si="6"/>
        <v>5.4793241671796555E-2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557160428</v>
      </c>
      <c r="T19" s="48">
        <v>500776925</v>
      </c>
    </row>
    <row r="20" spans="2:20" ht="18.75" customHeight="1">
      <c r="B20" s="49" t="s">
        <v>155</v>
      </c>
      <c r="C20" s="50"/>
      <c r="D20" s="20">
        <f t="shared" si="3"/>
        <v>841</v>
      </c>
      <c r="E20" s="21">
        <f t="shared" si="4"/>
        <v>1.4642329221225819E-7</v>
      </c>
      <c r="F20" s="22">
        <f t="shared" si="0"/>
        <v>21</v>
      </c>
      <c r="G20" s="20">
        <f t="shared" si="5"/>
        <v>14958</v>
      </c>
      <c r="H20" s="24">
        <f t="shared" si="6"/>
        <v>1.6366515069094546E-6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841</v>
      </c>
      <c r="T20" s="48">
        <v>14958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2328</v>
      </c>
      <c r="H21" s="24">
        <f t="shared" si="6"/>
        <v>2.5472153416801777E-7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2328</v>
      </c>
    </row>
    <row r="22" spans="2:20" ht="18.75" customHeight="1">
      <c r="B22" s="49" t="s">
        <v>56</v>
      </c>
      <c r="C22" s="50"/>
      <c r="D22" s="20">
        <f t="shared" si="3"/>
        <v>749170</v>
      </c>
      <c r="E22" s="21">
        <f t="shared" si="4"/>
        <v>1.3043512226713135E-4</v>
      </c>
      <c r="F22" s="22">
        <f t="shared" si="0"/>
        <v>19</v>
      </c>
      <c r="G22" s="20">
        <f t="shared" si="5"/>
        <v>1646166</v>
      </c>
      <c r="H22" s="24">
        <f t="shared" si="6"/>
        <v>1.8011766710276169E-4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749170</v>
      </c>
      <c r="T22" s="48">
        <v>1646166</v>
      </c>
    </row>
    <row r="23" spans="2:20" ht="18.75" customHeight="1">
      <c r="B23" s="49" t="s">
        <v>57</v>
      </c>
      <c r="C23" s="50"/>
      <c r="D23" s="20">
        <f t="shared" si="3"/>
        <v>100262737</v>
      </c>
      <c r="E23" s="21">
        <f t="shared" si="4"/>
        <v>1.7456361519324365E-2</v>
      </c>
      <c r="F23" s="22">
        <f t="shared" si="0"/>
        <v>14</v>
      </c>
      <c r="G23" s="20">
        <f t="shared" si="5"/>
        <v>191285961</v>
      </c>
      <c r="H23" s="24">
        <f t="shared" si="6"/>
        <v>2.0929833956496401E-2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100262737</v>
      </c>
      <c r="T23" s="48">
        <v>191285961</v>
      </c>
    </row>
    <row r="24" spans="2:20" ht="18.75" customHeight="1">
      <c r="B24" s="49" t="s">
        <v>58</v>
      </c>
      <c r="C24" s="50"/>
      <c r="D24" s="20">
        <f t="shared" si="3"/>
        <v>263335060</v>
      </c>
      <c r="E24" s="21">
        <f t="shared" si="4"/>
        <v>4.5848259738540474E-2</v>
      </c>
      <c r="F24" s="22">
        <f t="shared" si="0"/>
        <v>8</v>
      </c>
      <c r="G24" s="20">
        <f t="shared" si="5"/>
        <v>660537925</v>
      </c>
      <c r="H24" s="24">
        <f t="shared" si="6"/>
        <v>7.2273725787009913E-2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263335060</v>
      </c>
      <c r="T24" s="48">
        <v>660537925</v>
      </c>
    </row>
    <row r="25" spans="2:20" ht="18.75" customHeight="1">
      <c r="B25" s="49" t="s">
        <v>59</v>
      </c>
      <c r="C25" s="50"/>
      <c r="D25" s="20">
        <f t="shared" si="3"/>
        <v>27129124</v>
      </c>
      <c r="E25" s="21">
        <f t="shared" si="4"/>
        <v>4.7233479796844075E-3</v>
      </c>
      <c r="F25" s="22">
        <f t="shared" si="0"/>
        <v>17</v>
      </c>
      <c r="G25" s="20">
        <f t="shared" si="5"/>
        <v>59445174</v>
      </c>
      <c r="H25" s="24">
        <f t="shared" si="6"/>
        <v>6.5042808935415648E-3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27129124</v>
      </c>
      <c r="T25" s="48">
        <v>59445174</v>
      </c>
    </row>
    <row r="26" spans="2:20" ht="18.75" customHeight="1">
      <c r="B26" s="49" t="s">
        <v>60</v>
      </c>
      <c r="C26" s="50"/>
      <c r="D26" s="20">
        <f t="shared" si="3"/>
        <v>150701743</v>
      </c>
      <c r="E26" s="21">
        <f t="shared" si="4"/>
        <v>2.6238103867045937E-2</v>
      </c>
      <c r="F26" s="22">
        <f t="shared" si="0"/>
        <v>11</v>
      </c>
      <c r="G26" s="20">
        <f t="shared" si="5"/>
        <v>229200556</v>
      </c>
      <c r="H26" s="24">
        <f t="shared" si="6"/>
        <v>2.5078314972715926E-2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150701743</v>
      </c>
      <c r="T26" s="48">
        <v>229200556</v>
      </c>
    </row>
    <row r="27" spans="2:20" ht="18.75" customHeight="1" thickBot="1">
      <c r="B27" s="51" t="s">
        <v>61</v>
      </c>
      <c r="C27" s="52"/>
      <c r="D27" s="20">
        <f t="shared" si="3"/>
        <v>352428</v>
      </c>
      <c r="E27" s="21">
        <f t="shared" si="4"/>
        <v>6.1359890639455083E-5</v>
      </c>
      <c r="F27" s="22">
        <f t="shared" si="0"/>
        <v>20</v>
      </c>
      <c r="G27" s="20">
        <f t="shared" si="5"/>
        <v>454970</v>
      </c>
      <c r="H27" s="24">
        <f t="shared" si="6"/>
        <v>4.9781209793996157E-5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352428</v>
      </c>
      <c r="T27" s="48">
        <v>454970</v>
      </c>
    </row>
    <row r="28" spans="2:20" ht="18.75" customHeight="1" thickTop="1">
      <c r="B28" s="53" t="s">
        <v>62</v>
      </c>
      <c r="C28" s="54"/>
      <c r="D28" s="55">
        <f>S28</f>
        <v>5743621710</v>
      </c>
      <c r="E28" s="56"/>
      <c r="F28" s="57"/>
      <c r="G28" s="55">
        <f>T28</f>
        <v>9139392190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5743621710</v>
      </c>
      <c r="T28" s="48">
        <f>SUM(T6:T27)</f>
        <v>9139392190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71" priority="5" stopIfTrue="1" operator="equal">
      <formula>0</formula>
    </cfRule>
  </conditionalFormatting>
  <conditionalFormatting sqref="G6:I27">
    <cfRule type="cellIs" dxfId="470" priority="7" stopIfTrue="1" operator="equal">
      <formula>0</formula>
    </cfRule>
  </conditionalFormatting>
  <conditionalFormatting sqref="I6:I27">
    <cfRule type="expression" dxfId="469" priority="8" stopIfTrue="1">
      <formula>$I6&lt;=5</formula>
    </cfRule>
  </conditionalFormatting>
  <conditionalFormatting sqref="F6:F27">
    <cfRule type="expression" dxfId="468" priority="6" stopIfTrue="1">
      <formula>$F6&lt;=5</formula>
    </cfRule>
  </conditionalFormatting>
  <conditionalFormatting sqref="E6:E27">
    <cfRule type="expression" dxfId="467" priority="4">
      <formula>$F6&lt;=5</formula>
    </cfRule>
  </conditionalFormatting>
  <conditionalFormatting sqref="D6:D27">
    <cfRule type="expression" dxfId="466" priority="3">
      <formula>$F6&lt;=5</formula>
    </cfRule>
  </conditionalFormatting>
  <conditionalFormatting sqref="G6:G27">
    <cfRule type="expression" dxfId="465" priority="2">
      <formula>$I6&lt;=5</formula>
    </cfRule>
  </conditionalFormatting>
  <conditionalFormatting sqref="H6:H27">
    <cfRule type="expression" dxfId="46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21371-2279-40E2-A3D2-D27414BCC6E1}">
  <sheetPr codeName="Sheet2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158086925</v>
      </c>
      <c r="E6" s="21">
        <f>IFERROR(S6/$S$28,"-")</f>
        <v>1.7378825005900524E-2</v>
      </c>
      <c r="F6" s="22">
        <f t="shared" ref="F6:F27" si="0">_xlfn.IFS(D6&gt;0,RANK(D6,$D$6:$D$27),D6=0,"-")</f>
        <v>12</v>
      </c>
      <c r="G6" s="23">
        <f>T6</f>
        <v>230650999</v>
      </c>
      <c r="H6" s="24">
        <f>IFERROR(T6/$T$28,"-")</f>
        <v>1.6915680279778817E-2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158086925</v>
      </c>
      <c r="T6" s="48">
        <v>230650999</v>
      </c>
    </row>
    <row r="7" spans="2:20" ht="18.75" customHeight="1">
      <c r="B7" s="49" t="s">
        <v>44</v>
      </c>
      <c r="C7" s="50"/>
      <c r="D7" s="20">
        <f>S7</f>
        <v>1473341665</v>
      </c>
      <c r="E7" s="21">
        <f>IFERROR(S7/$S$28,"-")</f>
        <v>0.16196751862898914</v>
      </c>
      <c r="F7" s="22">
        <f t="shared" si="0"/>
        <v>2</v>
      </c>
      <c r="G7" s="20">
        <f>T7</f>
        <v>1255951332</v>
      </c>
      <c r="H7" s="24">
        <f>IFERROR(T7/$T$28,"-")</f>
        <v>9.2110033215483E-2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1473341665</v>
      </c>
      <c r="T7" s="48">
        <v>1255951332</v>
      </c>
    </row>
    <row r="8" spans="2:20" ht="18.75" customHeight="1">
      <c r="B8" s="49" t="s">
        <v>45</v>
      </c>
      <c r="C8" s="50"/>
      <c r="D8" s="20">
        <f t="shared" ref="D8:D27" si="3">S8</f>
        <v>117673282</v>
      </c>
      <c r="E8" s="21">
        <f t="shared" ref="E8:E27" si="4">IFERROR(S8/$S$28,"-")</f>
        <v>1.2936069037638526E-2</v>
      </c>
      <c r="F8" s="22">
        <f t="shared" si="0"/>
        <v>16</v>
      </c>
      <c r="G8" s="20">
        <f t="shared" ref="G8:G27" si="5">T8</f>
        <v>158082815</v>
      </c>
      <c r="H8" s="24">
        <f t="shared" ref="H8:H27" si="6">IFERROR(T8/$T$28,"-")</f>
        <v>1.1593612721648879E-2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117673282</v>
      </c>
      <c r="T8" s="48">
        <v>158082815</v>
      </c>
    </row>
    <row r="9" spans="2:20" ht="18.75" customHeight="1">
      <c r="B9" s="49" t="s">
        <v>46</v>
      </c>
      <c r="C9" s="50"/>
      <c r="D9" s="20">
        <f t="shared" si="3"/>
        <v>597328884</v>
      </c>
      <c r="E9" s="21">
        <f t="shared" si="4"/>
        <v>6.566560862643038E-2</v>
      </c>
      <c r="F9" s="22">
        <f t="shared" si="0"/>
        <v>7</v>
      </c>
      <c r="G9" s="20">
        <f t="shared" si="5"/>
        <v>784482845</v>
      </c>
      <c r="H9" s="24">
        <f t="shared" si="6"/>
        <v>5.7533073988512318E-2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597328884</v>
      </c>
      <c r="T9" s="48">
        <v>784482845</v>
      </c>
    </row>
    <row r="10" spans="2:20" ht="18.75" customHeight="1">
      <c r="B10" s="49" t="s">
        <v>47</v>
      </c>
      <c r="C10" s="50"/>
      <c r="D10" s="20">
        <f t="shared" si="3"/>
        <v>140729051</v>
      </c>
      <c r="E10" s="21">
        <f t="shared" si="4"/>
        <v>1.5470637755623686E-2</v>
      </c>
      <c r="F10" s="22">
        <f t="shared" si="0"/>
        <v>15</v>
      </c>
      <c r="G10" s="20">
        <f t="shared" si="5"/>
        <v>388888483</v>
      </c>
      <c r="H10" s="24">
        <f t="shared" si="6"/>
        <v>2.8520636248864455E-2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140729051</v>
      </c>
      <c r="T10" s="48">
        <v>388888483</v>
      </c>
    </row>
    <row r="11" spans="2:20" ht="18.75" customHeight="1">
      <c r="B11" s="49" t="s">
        <v>48</v>
      </c>
      <c r="C11" s="50"/>
      <c r="D11" s="20">
        <f t="shared" si="3"/>
        <v>369872631</v>
      </c>
      <c r="E11" s="21">
        <f t="shared" si="4"/>
        <v>4.0660868877176383E-2</v>
      </c>
      <c r="F11" s="22">
        <f t="shared" si="0"/>
        <v>9</v>
      </c>
      <c r="G11" s="20">
        <f t="shared" si="5"/>
        <v>813042757</v>
      </c>
      <c r="H11" s="24">
        <f t="shared" si="6"/>
        <v>5.9627625246929453E-2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369872631</v>
      </c>
      <c r="T11" s="48">
        <v>813042757</v>
      </c>
    </row>
    <row r="12" spans="2:20" ht="18.75" customHeight="1">
      <c r="B12" s="49" t="s">
        <v>49</v>
      </c>
      <c r="C12" s="50"/>
      <c r="D12" s="20">
        <f t="shared" si="3"/>
        <v>283539015</v>
      </c>
      <c r="E12" s="21">
        <f t="shared" si="4"/>
        <v>3.1170034612479199E-2</v>
      </c>
      <c r="F12" s="22">
        <f t="shared" si="0"/>
        <v>10</v>
      </c>
      <c r="G12" s="20">
        <f t="shared" si="5"/>
        <v>492571224</v>
      </c>
      <c r="H12" s="24">
        <f t="shared" si="6"/>
        <v>3.6124609805844865E-2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283539015</v>
      </c>
      <c r="T12" s="48">
        <v>492571224</v>
      </c>
    </row>
    <row r="13" spans="2:20" ht="18.75" customHeight="1">
      <c r="B13" s="49" t="s">
        <v>50</v>
      </c>
      <c r="C13" s="50"/>
      <c r="D13" s="20">
        <f t="shared" si="3"/>
        <v>25693089</v>
      </c>
      <c r="E13" s="21">
        <f t="shared" si="4"/>
        <v>2.8244947998832138E-3</v>
      </c>
      <c r="F13" s="22">
        <f t="shared" si="0"/>
        <v>18</v>
      </c>
      <c r="G13" s="20">
        <f t="shared" si="5"/>
        <v>50395653</v>
      </c>
      <c r="H13" s="24">
        <f t="shared" si="6"/>
        <v>3.6959595117065855E-3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25693089</v>
      </c>
      <c r="T13" s="48">
        <v>50395653</v>
      </c>
    </row>
    <row r="14" spans="2:20" ht="18.75" customHeight="1">
      <c r="B14" s="49" t="s">
        <v>51</v>
      </c>
      <c r="C14" s="50"/>
      <c r="D14" s="20">
        <f t="shared" si="3"/>
        <v>1836900507</v>
      </c>
      <c r="E14" s="21">
        <f t="shared" si="4"/>
        <v>0.20193429952795242</v>
      </c>
      <c r="F14" s="22">
        <f t="shared" si="0"/>
        <v>1</v>
      </c>
      <c r="G14" s="20">
        <f t="shared" si="5"/>
        <v>2455576946</v>
      </c>
      <c r="H14" s="24">
        <f t="shared" si="6"/>
        <v>0.18008920273929396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1836900507</v>
      </c>
      <c r="T14" s="48">
        <v>2455576946</v>
      </c>
    </row>
    <row r="15" spans="2:20" ht="18.75" customHeight="1">
      <c r="B15" s="49" t="s">
        <v>52</v>
      </c>
      <c r="C15" s="50"/>
      <c r="D15" s="20">
        <f t="shared" si="3"/>
        <v>730307503</v>
      </c>
      <c r="E15" s="21">
        <f t="shared" si="4"/>
        <v>8.0284225245909308E-2</v>
      </c>
      <c r="F15" s="22">
        <f t="shared" si="0"/>
        <v>5</v>
      </c>
      <c r="G15" s="20">
        <f t="shared" si="5"/>
        <v>789540176</v>
      </c>
      <c r="H15" s="24">
        <f t="shared" si="6"/>
        <v>5.7903972855787612E-2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730307503</v>
      </c>
      <c r="T15" s="48">
        <v>789540176</v>
      </c>
    </row>
    <row r="16" spans="2:20" ht="18.75" customHeight="1">
      <c r="B16" s="49" t="s">
        <v>154</v>
      </c>
      <c r="C16" s="50"/>
      <c r="D16" s="20">
        <f t="shared" si="3"/>
        <v>647615339</v>
      </c>
      <c r="E16" s="21">
        <f t="shared" si="4"/>
        <v>7.119370338576668E-2</v>
      </c>
      <c r="F16" s="22">
        <f t="shared" si="0"/>
        <v>6</v>
      </c>
      <c r="G16" s="20">
        <f t="shared" si="5"/>
        <v>1025526874</v>
      </c>
      <c r="H16" s="24">
        <f t="shared" si="6"/>
        <v>7.5210967193361317E-2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647615339</v>
      </c>
      <c r="T16" s="48">
        <v>1025526874</v>
      </c>
    </row>
    <row r="17" spans="2:20" ht="18.75" customHeight="1">
      <c r="B17" s="49" t="s">
        <v>53</v>
      </c>
      <c r="C17" s="50"/>
      <c r="D17" s="20">
        <f t="shared" si="3"/>
        <v>143208101</v>
      </c>
      <c r="E17" s="21">
        <f t="shared" si="4"/>
        <v>1.574316488669969E-2</v>
      </c>
      <c r="F17" s="22">
        <f t="shared" si="0"/>
        <v>14</v>
      </c>
      <c r="G17" s="20">
        <f t="shared" si="5"/>
        <v>212801172</v>
      </c>
      <c r="H17" s="24">
        <f t="shared" si="6"/>
        <v>1.5606594397253055E-2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143208101</v>
      </c>
      <c r="T17" s="48">
        <v>212801172</v>
      </c>
    </row>
    <row r="18" spans="2:20" ht="18.75" customHeight="1">
      <c r="B18" s="49" t="s">
        <v>54</v>
      </c>
      <c r="C18" s="50"/>
      <c r="D18" s="20">
        <f t="shared" si="3"/>
        <v>836841463</v>
      </c>
      <c r="E18" s="21">
        <f t="shared" si="4"/>
        <v>9.1995725409667981E-2</v>
      </c>
      <c r="F18" s="22">
        <f t="shared" si="0"/>
        <v>4</v>
      </c>
      <c r="G18" s="20">
        <f t="shared" si="5"/>
        <v>2494811505</v>
      </c>
      <c r="H18" s="24">
        <f t="shared" si="6"/>
        <v>0.18296662039124231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836841463</v>
      </c>
      <c r="T18" s="48">
        <v>2494811505</v>
      </c>
    </row>
    <row r="19" spans="2:20" ht="18.75" customHeight="1">
      <c r="B19" s="49" t="s">
        <v>55</v>
      </c>
      <c r="C19" s="50"/>
      <c r="D19" s="20">
        <f t="shared" si="3"/>
        <v>876442400</v>
      </c>
      <c r="E19" s="21">
        <f t="shared" si="4"/>
        <v>9.6349138914249025E-2</v>
      </c>
      <c r="F19" s="22">
        <f t="shared" si="0"/>
        <v>3</v>
      </c>
      <c r="G19" s="20">
        <f t="shared" si="5"/>
        <v>666330726</v>
      </c>
      <c r="H19" s="24">
        <f t="shared" si="6"/>
        <v>4.8867932809642418E-2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876442400</v>
      </c>
      <c r="T19" s="48">
        <v>666330726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18508</v>
      </c>
      <c r="H20" s="24">
        <f t="shared" si="6"/>
        <v>1.3573555370473219E-6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18508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2672458</v>
      </c>
      <c r="E22" s="21">
        <f t="shared" si="4"/>
        <v>2.9378887544064062E-4</v>
      </c>
      <c r="F22" s="22">
        <f t="shared" si="0"/>
        <v>19</v>
      </c>
      <c r="G22" s="20">
        <f t="shared" si="5"/>
        <v>5674962</v>
      </c>
      <c r="H22" s="24">
        <f t="shared" si="6"/>
        <v>4.1619521791836744E-4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2672458</v>
      </c>
      <c r="T22" s="48">
        <v>5674962</v>
      </c>
    </row>
    <row r="23" spans="2:20" ht="18.75" customHeight="1">
      <c r="B23" s="49" t="s">
        <v>57</v>
      </c>
      <c r="C23" s="50"/>
      <c r="D23" s="20">
        <f t="shared" si="3"/>
        <v>152847710</v>
      </c>
      <c r="E23" s="21">
        <f t="shared" si="4"/>
        <v>1.6802867186154903E-2</v>
      </c>
      <c r="F23" s="22">
        <f t="shared" si="0"/>
        <v>13</v>
      </c>
      <c r="G23" s="20">
        <f t="shared" si="5"/>
        <v>251186262</v>
      </c>
      <c r="H23" s="24">
        <f t="shared" si="6"/>
        <v>1.8421712964983752E-2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152847710</v>
      </c>
      <c r="T23" s="48">
        <v>251186262</v>
      </c>
    </row>
    <row r="24" spans="2:20" ht="18.75" customHeight="1">
      <c r="B24" s="49" t="s">
        <v>58</v>
      </c>
      <c r="C24" s="50"/>
      <c r="D24" s="20">
        <f t="shared" si="3"/>
        <v>439967471</v>
      </c>
      <c r="E24" s="21">
        <f t="shared" si="4"/>
        <v>4.8366540666140559E-2</v>
      </c>
      <c r="F24" s="22">
        <f t="shared" si="0"/>
        <v>8</v>
      </c>
      <c r="G24" s="20">
        <f t="shared" si="5"/>
        <v>1108529317</v>
      </c>
      <c r="H24" s="24">
        <f t="shared" si="6"/>
        <v>8.1298271364233635E-2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439967471</v>
      </c>
      <c r="T24" s="48">
        <v>1108529317</v>
      </c>
    </row>
    <row r="25" spans="2:20" ht="18.75" customHeight="1">
      <c r="B25" s="49" t="s">
        <v>59</v>
      </c>
      <c r="C25" s="50"/>
      <c r="D25" s="20">
        <f t="shared" si="3"/>
        <v>46777901</v>
      </c>
      <c r="E25" s="21">
        <f t="shared" si="4"/>
        <v>5.1423921087865995E-3</v>
      </c>
      <c r="F25" s="22">
        <f t="shared" si="0"/>
        <v>17</v>
      </c>
      <c r="G25" s="20">
        <f t="shared" si="5"/>
        <v>80515436</v>
      </c>
      <c r="H25" s="24">
        <f t="shared" si="6"/>
        <v>5.9049099239452821E-3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46777901</v>
      </c>
      <c r="T25" s="48">
        <v>80515436</v>
      </c>
    </row>
    <row r="26" spans="2:20" ht="18.75" customHeight="1">
      <c r="B26" s="49" t="s">
        <v>60</v>
      </c>
      <c r="C26" s="50"/>
      <c r="D26" s="20">
        <f t="shared" si="3"/>
        <v>216507335</v>
      </c>
      <c r="E26" s="21">
        <f t="shared" si="4"/>
        <v>2.3801102383760587E-2</v>
      </c>
      <c r="F26" s="22">
        <f t="shared" si="0"/>
        <v>11</v>
      </c>
      <c r="G26" s="20">
        <f t="shared" si="5"/>
        <v>369852671</v>
      </c>
      <c r="H26" s="24">
        <f t="shared" si="6"/>
        <v>2.7124571583833558E-2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216507335</v>
      </c>
      <c r="T26" s="48">
        <v>369852671</v>
      </c>
    </row>
    <row r="27" spans="2:20" ht="18.75" customHeight="1" thickBot="1">
      <c r="B27" s="51" t="s">
        <v>61</v>
      </c>
      <c r="C27" s="52"/>
      <c r="D27" s="20">
        <f t="shared" si="3"/>
        <v>172780</v>
      </c>
      <c r="E27" s="21">
        <f t="shared" si="4"/>
        <v>1.8994065350562623E-5</v>
      </c>
      <c r="F27" s="22">
        <f t="shared" si="0"/>
        <v>20</v>
      </c>
      <c r="G27" s="20">
        <f t="shared" si="5"/>
        <v>906207</v>
      </c>
      <c r="H27" s="24">
        <f t="shared" si="6"/>
        <v>6.646018419932151E-5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172780</v>
      </c>
      <c r="T27" s="48">
        <v>906207</v>
      </c>
    </row>
    <row r="28" spans="2:20" ht="18.75" customHeight="1" thickTop="1">
      <c r="B28" s="53" t="s">
        <v>62</v>
      </c>
      <c r="C28" s="54"/>
      <c r="D28" s="55">
        <f>S28</f>
        <v>9096525510</v>
      </c>
      <c r="E28" s="56"/>
      <c r="F28" s="57"/>
      <c r="G28" s="55">
        <f>T28</f>
        <v>13635336870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9096525510</v>
      </c>
      <c r="T28" s="48">
        <f>SUM(T6:T27)</f>
        <v>13635336870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63" priority="5" stopIfTrue="1" operator="equal">
      <formula>0</formula>
    </cfRule>
  </conditionalFormatting>
  <conditionalFormatting sqref="G6:I27">
    <cfRule type="cellIs" dxfId="462" priority="7" stopIfTrue="1" operator="equal">
      <formula>0</formula>
    </cfRule>
  </conditionalFormatting>
  <conditionalFormatting sqref="I6:I27">
    <cfRule type="expression" dxfId="461" priority="8" stopIfTrue="1">
      <formula>$I6&lt;=5</formula>
    </cfRule>
  </conditionalFormatting>
  <conditionalFormatting sqref="F6:F27">
    <cfRule type="expression" dxfId="460" priority="6" stopIfTrue="1">
      <formula>$F6&lt;=5</formula>
    </cfRule>
  </conditionalFormatting>
  <conditionalFormatting sqref="E6:E27">
    <cfRule type="expression" dxfId="459" priority="4">
      <formula>$F6&lt;=5</formula>
    </cfRule>
  </conditionalFormatting>
  <conditionalFormatting sqref="D6:D27">
    <cfRule type="expression" dxfId="458" priority="3">
      <formula>$F6&lt;=5</formula>
    </cfRule>
  </conditionalFormatting>
  <conditionalFormatting sqref="G6:G27">
    <cfRule type="expression" dxfId="457" priority="2">
      <formula>$I6&lt;=5</formula>
    </cfRule>
  </conditionalFormatting>
  <conditionalFormatting sqref="H6:H27">
    <cfRule type="expression" dxfId="45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5AD50-52B3-4220-87DB-5CBA5EDD199C}">
  <sheetPr codeName="Sheet2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140257729</v>
      </c>
      <c r="E6" s="21">
        <f>IFERROR(S6/$S$28,"-")</f>
        <v>1.7847966076872949E-2</v>
      </c>
      <c r="F6" s="22">
        <f t="shared" ref="F6:F27" si="0">_xlfn.IFS(D6&gt;0,RANK(D6,$D$6:$D$27),D6=0,"-")</f>
        <v>14</v>
      </c>
      <c r="G6" s="23">
        <f>T6</f>
        <v>221924003</v>
      </c>
      <c r="H6" s="24">
        <f>IFERROR(T6/$T$28,"-")</f>
        <v>1.8843381292892734E-2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140257729</v>
      </c>
      <c r="T6" s="48">
        <v>221924003</v>
      </c>
    </row>
    <row r="7" spans="2:20" ht="18.75" customHeight="1">
      <c r="B7" s="49" t="s">
        <v>44</v>
      </c>
      <c r="C7" s="50"/>
      <c r="D7" s="20">
        <f>S7</f>
        <v>1074198454</v>
      </c>
      <c r="E7" s="21">
        <f>IFERROR(S7/$S$28,"-")</f>
        <v>0.13669305573043583</v>
      </c>
      <c r="F7" s="22">
        <f t="shared" si="0"/>
        <v>2</v>
      </c>
      <c r="G7" s="20">
        <f>T7</f>
        <v>906100964</v>
      </c>
      <c r="H7" s="24">
        <f>IFERROR(T7/$T$28,"-")</f>
        <v>7.6936274236679453E-2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1074198454</v>
      </c>
      <c r="T7" s="48">
        <v>906100964</v>
      </c>
    </row>
    <row r="8" spans="2:20" ht="18.75" customHeight="1">
      <c r="B8" s="49" t="s">
        <v>45</v>
      </c>
      <c r="C8" s="50"/>
      <c r="D8" s="20">
        <f t="shared" ref="D8:D27" si="3">S8</f>
        <v>97737245</v>
      </c>
      <c r="E8" s="21">
        <f t="shared" ref="E8:E27" si="4">IFERROR(S8/$S$28,"-")</f>
        <v>1.2437182932050898E-2</v>
      </c>
      <c r="F8" s="22">
        <f t="shared" si="0"/>
        <v>16</v>
      </c>
      <c r="G8" s="20">
        <f t="shared" ref="G8:G27" si="5">T8</f>
        <v>140701497</v>
      </c>
      <c r="H8" s="24">
        <f t="shared" ref="H8:H27" si="6">IFERROR(T8/$T$28,"-")</f>
        <v>1.1946846310499378E-2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97737245</v>
      </c>
      <c r="T8" s="48">
        <v>140701497</v>
      </c>
    </row>
    <row r="9" spans="2:20" ht="18.75" customHeight="1">
      <c r="B9" s="49" t="s">
        <v>46</v>
      </c>
      <c r="C9" s="50"/>
      <c r="D9" s="20">
        <f t="shared" si="3"/>
        <v>542435911</v>
      </c>
      <c r="E9" s="21">
        <f t="shared" si="4"/>
        <v>6.9025627374914036E-2</v>
      </c>
      <c r="F9" s="22">
        <f t="shared" si="0"/>
        <v>7</v>
      </c>
      <c r="G9" s="20">
        <f t="shared" si="5"/>
        <v>705267550</v>
      </c>
      <c r="H9" s="24">
        <f t="shared" si="6"/>
        <v>5.9883677198064471E-2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542435911</v>
      </c>
      <c r="T9" s="48">
        <v>705267550</v>
      </c>
    </row>
    <row r="10" spans="2:20" ht="18.75" customHeight="1">
      <c r="B10" s="49" t="s">
        <v>47</v>
      </c>
      <c r="C10" s="50"/>
      <c r="D10" s="20">
        <f t="shared" si="3"/>
        <v>153020848</v>
      </c>
      <c r="E10" s="21">
        <f t="shared" si="4"/>
        <v>1.9472088444825252E-2</v>
      </c>
      <c r="F10" s="22">
        <f t="shared" si="0"/>
        <v>12</v>
      </c>
      <c r="G10" s="20">
        <f t="shared" si="5"/>
        <v>269236679</v>
      </c>
      <c r="H10" s="24">
        <f t="shared" si="6"/>
        <v>2.2860661000374826E-2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153020848</v>
      </c>
      <c r="T10" s="48">
        <v>269236679</v>
      </c>
    </row>
    <row r="11" spans="2:20" ht="18.75" customHeight="1">
      <c r="B11" s="49" t="s">
        <v>48</v>
      </c>
      <c r="C11" s="50"/>
      <c r="D11" s="20">
        <f t="shared" si="3"/>
        <v>343484764</v>
      </c>
      <c r="E11" s="21">
        <f t="shared" si="4"/>
        <v>4.3708852692137277E-2</v>
      </c>
      <c r="F11" s="22">
        <f t="shared" si="0"/>
        <v>9</v>
      </c>
      <c r="G11" s="20">
        <f t="shared" si="5"/>
        <v>659281984</v>
      </c>
      <c r="H11" s="24">
        <f t="shared" si="6"/>
        <v>5.5979081289583656E-2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343484764</v>
      </c>
      <c r="T11" s="48">
        <v>659281984</v>
      </c>
    </row>
    <row r="12" spans="2:20" ht="18.75" customHeight="1">
      <c r="B12" s="49" t="s">
        <v>49</v>
      </c>
      <c r="C12" s="50"/>
      <c r="D12" s="20">
        <f t="shared" si="3"/>
        <v>258235585</v>
      </c>
      <c r="E12" s="21">
        <f t="shared" si="4"/>
        <v>3.2860791300288635E-2</v>
      </c>
      <c r="F12" s="22">
        <f t="shared" si="0"/>
        <v>10</v>
      </c>
      <c r="G12" s="20">
        <f t="shared" si="5"/>
        <v>448263991</v>
      </c>
      <c r="H12" s="24">
        <f t="shared" si="6"/>
        <v>3.8061720174932305E-2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258235585</v>
      </c>
      <c r="T12" s="48">
        <v>448263991</v>
      </c>
    </row>
    <row r="13" spans="2:20" ht="18.75" customHeight="1">
      <c r="B13" s="49" t="s">
        <v>50</v>
      </c>
      <c r="C13" s="50"/>
      <c r="D13" s="20">
        <f t="shared" si="3"/>
        <v>19504397</v>
      </c>
      <c r="E13" s="21">
        <f t="shared" si="4"/>
        <v>2.4819581672098977E-3</v>
      </c>
      <c r="F13" s="22">
        <f t="shared" si="0"/>
        <v>18</v>
      </c>
      <c r="G13" s="20">
        <f t="shared" si="5"/>
        <v>38653947</v>
      </c>
      <c r="H13" s="24">
        <f t="shared" si="6"/>
        <v>3.2820742774555449E-3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19504397</v>
      </c>
      <c r="T13" s="48">
        <v>38653947</v>
      </c>
    </row>
    <row r="14" spans="2:20" ht="18.75" customHeight="1">
      <c r="B14" s="49" t="s">
        <v>51</v>
      </c>
      <c r="C14" s="50"/>
      <c r="D14" s="20">
        <f t="shared" si="3"/>
        <v>1599786487</v>
      </c>
      <c r="E14" s="21">
        <f t="shared" si="4"/>
        <v>0.20357477020190271</v>
      </c>
      <c r="F14" s="22">
        <f t="shared" si="0"/>
        <v>1</v>
      </c>
      <c r="G14" s="20">
        <f t="shared" si="5"/>
        <v>2179974163</v>
      </c>
      <c r="H14" s="24">
        <f t="shared" si="6"/>
        <v>0.18509978103659069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1599786487</v>
      </c>
      <c r="T14" s="48">
        <v>2179974163</v>
      </c>
    </row>
    <row r="15" spans="2:20" ht="18.75" customHeight="1">
      <c r="B15" s="49" t="s">
        <v>52</v>
      </c>
      <c r="C15" s="50"/>
      <c r="D15" s="20">
        <f t="shared" si="3"/>
        <v>666025961</v>
      </c>
      <c r="E15" s="21">
        <f t="shared" si="4"/>
        <v>8.4752611089579988E-2</v>
      </c>
      <c r="F15" s="22">
        <f t="shared" si="0"/>
        <v>5</v>
      </c>
      <c r="G15" s="20">
        <f t="shared" si="5"/>
        <v>757985163</v>
      </c>
      <c r="H15" s="24">
        <f t="shared" si="6"/>
        <v>6.4359885581031312E-2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666025961</v>
      </c>
      <c r="T15" s="48">
        <v>757985163</v>
      </c>
    </row>
    <row r="16" spans="2:20" ht="18.75" customHeight="1">
      <c r="B16" s="49" t="s">
        <v>154</v>
      </c>
      <c r="C16" s="50"/>
      <c r="D16" s="20">
        <f t="shared" si="3"/>
        <v>568663647</v>
      </c>
      <c r="E16" s="21">
        <f t="shared" si="4"/>
        <v>7.2363138581880593E-2</v>
      </c>
      <c r="F16" s="22">
        <f t="shared" si="0"/>
        <v>6</v>
      </c>
      <c r="G16" s="20">
        <f t="shared" si="5"/>
        <v>882884699</v>
      </c>
      <c r="H16" s="24">
        <f t="shared" si="6"/>
        <v>7.4965000612925284E-2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568663647</v>
      </c>
      <c r="T16" s="48">
        <v>882884699</v>
      </c>
    </row>
    <row r="17" spans="2:20" ht="18.75" customHeight="1">
      <c r="B17" s="49" t="s">
        <v>53</v>
      </c>
      <c r="C17" s="50"/>
      <c r="D17" s="20">
        <f t="shared" si="3"/>
        <v>129733000</v>
      </c>
      <c r="E17" s="21">
        <f t="shared" si="4"/>
        <v>1.6508681550454578E-2</v>
      </c>
      <c r="F17" s="22">
        <f t="shared" si="0"/>
        <v>15</v>
      </c>
      <c r="G17" s="20">
        <f t="shared" si="5"/>
        <v>217355938</v>
      </c>
      <c r="H17" s="24">
        <f t="shared" si="6"/>
        <v>1.8455510718272113E-2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129733000</v>
      </c>
      <c r="T17" s="48">
        <v>217355938</v>
      </c>
    </row>
    <row r="18" spans="2:20" ht="18.75" customHeight="1">
      <c r="B18" s="49" t="s">
        <v>54</v>
      </c>
      <c r="C18" s="50"/>
      <c r="D18" s="20">
        <f t="shared" si="3"/>
        <v>691091154</v>
      </c>
      <c r="E18" s="21">
        <f t="shared" si="4"/>
        <v>8.7942187290220408E-2</v>
      </c>
      <c r="F18" s="22">
        <f t="shared" si="0"/>
        <v>4</v>
      </c>
      <c r="G18" s="20">
        <f t="shared" si="5"/>
        <v>2096320749</v>
      </c>
      <c r="H18" s="24">
        <f t="shared" si="6"/>
        <v>0.17799683969115088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691091154</v>
      </c>
      <c r="T18" s="48">
        <v>2096320749</v>
      </c>
    </row>
    <row r="19" spans="2:20" ht="18.75" customHeight="1">
      <c r="B19" s="49" t="s">
        <v>55</v>
      </c>
      <c r="C19" s="50"/>
      <c r="D19" s="20">
        <f t="shared" si="3"/>
        <v>831870086</v>
      </c>
      <c r="E19" s="21">
        <f t="shared" si="4"/>
        <v>0.10585647708079875</v>
      </c>
      <c r="F19" s="22">
        <f t="shared" si="0"/>
        <v>3</v>
      </c>
      <c r="G19" s="20">
        <f t="shared" si="5"/>
        <v>748700145</v>
      </c>
      <c r="H19" s="24">
        <f t="shared" si="6"/>
        <v>6.3571502476363839E-2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831870086</v>
      </c>
      <c r="T19" s="48">
        <v>748700145</v>
      </c>
    </row>
    <row r="20" spans="2:20" ht="18.75" customHeight="1">
      <c r="B20" s="49" t="s">
        <v>155</v>
      </c>
      <c r="C20" s="50"/>
      <c r="D20" s="20">
        <f t="shared" si="3"/>
        <v>1603</v>
      </c>
      <c r="E20" s="21">
        <f t="shared" si="4"/>
        <v>2.0398369362751722E-7</v>
      </c>
      <c r="F20" s="22">
        <f t="shared" si="0"/>
        <v>21</v>
      </c>
      <c r="G20" s="20">
        <f t="shared" si="5"/>
        <v>35308</v>
      </c>
      <c r="H20" s="24">
        <f t="shared" si="6"/>
        <v>2.9979727190188467E-6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1603</v>
      </c>
      <c r="T20" s="48">
        <v>35308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940</v>
      </c>
      <c r="H21" s="24">
        <f t="shared" si="6"/>
        <v>7.9814613002087793E-8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940</v>
      </c>
    </row>
    <row r="22" spans="2:20" ht="18.75" customHeight="1">
      <c r="B22" s="49" t="s">
        <v>56</v>
      </c>
      <c r="C22" s="50"/>
      <c r="D22" s="20">
        <f t="shared" si="3"/>
        <v>2859567</v>
      </c>
      <c r="E22" s="21">
        <f t="shared" si="4"/>
        <v>3.6388336795717939E-4</v>
      </c>
      <c r="F22" s="22">
        <f t="shared" si="0"/>
        <v>19</v>
      </c>
      <c r="G22" s="20">
        <f t="shared" si="5"/>
        <v>2617017</v>
      </c>
      <c r="H22" s="24">
        <f t="shared" si="6"/>
        <v>2.2220872242009019E-4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2859567</v>
      </c>
      <c r="T22" s="48">
        <v>2617017</v>
      </c>
    </row>
    <row r="23" spans="2:20" ht="18.75" customHeight="1">
      <c r="B23" s="49" t="s">
        <v>57</v>
      </c>
      <c r="C23" s="50"/>
      <c r="D23" s="20">
        <f t="shared" si="3"/>
        <v>141975257</v>
      </c>
      <c r="E23" s="21">
        <f t="shared" si="4"/>
        <v>1.8066523597364954E-2</v>
      </c>
      <c r="F23" s="22">
        <f t="shared" si="0"/>
        <v>13</v>
      </c>
      <c r="G23" s="20">
        <f t="shared" si="5"/>
        <v>237239012</v>
      </c>
      <c r="H23" s="24">
        <f t="shared" si="6"/>
        <v>2.0143765884869852E-2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141975257</v>
      </c>
      <c r="T23" s="48">
        <v>237239012</v>
      </c>
    </row>
    <row r="24" spans="2:20" ht="18.75" customHeight="1">
      <c r="B24" s="49" t="s">
        <v>58</v>
      </c>
      <c r="C24" s="50"/>
      <c r="D24" s="20">
        <f t="shared" si="3"/>
        <v>355308333</v>
      </c>
      <c r="E24" s="21">
        <f t="shared" si="4"/>
        <v>4.5213416183391059E-2</v>
      </c>
      <c r="F24" s="22">
        <f t="shared" si="0"/>
        <v>8</v>
      </c>
      <c r="G24" s="20">
        <f t="shared" si="5"/>
        <v>900331927</v>
      </c>
      <c r="H24" s="24">
        <f t="shared" si="6"/>
        <v>7.6446430135030802E-2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355308333</v>
      </c>
      <c r="T24" s="48">
        <v>900331927</v>
      </c>
    </row>
    <row r="25" spans="2:20" ht="18.75" customHeight="1">
      <c r="B25" s="49" t="s">
        <v>59</v>
      </c>
      <c r="C25" s="50"/>
      <c r="D25" s="20">
        <f t="shared" si="3"/>
        <v>38416158</v>
      </c>
      <c r="E25" s="21">
        <f t="shared" si="4"/>
        <v>4.8885026848523357E-3</v>
      </c>
      <c r="F25" s="22">
        <f t="shared" si="0"/>
        <v>17</v>
      </c>
      <c r="G25" s="20">
        <f t="shared" si="5"/>
        <v>77561041</v>
      </c>
      <c r="H25" s="24">
        <f t="shared" si="6"/>
        <v>6.5856430547383661E-3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38416158</v>
      </c>
      <c r="T25" s="48">
        <v>77561041</v>
      </c>
    </row>
    <row r="26" spans="2:20" ht="18.75" customHeight="1">
      <c r="B26" s="49" t="s">
        <v>60</v>
      </c>
      <c r="C26" s="50"/>
      <c r="D26" s="20">
        <f t="shared" si="3"/>
        <v>203578575</v>
      </c>
      <c r="E26" s="21">
        <f t="shared" si="4"/>
        <v>2.5905620506504388E-2</v>
      </c>
      <c r="F26" s="22">
        <f t="shared" si="0"/>
        <v>11</v>
      </c>
      <c r="G26" s="20">
        <f t="shared" si="5"/>
        <v>286023002</v>
      </c>
      <c r="H26" s="24">
        <f t="shared" si="6"/>
        <v>2.4285973632261044E-2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203578575</v>
      </c>
      <c r="T26" s="48">
        <v>286023002</v>
      </c>
    </row>
    <row r="27" spans="2:20" ht="18.75" customHeight="1" thickBot="1">
      <c r="B27" s="51" t="s">
        <v>61</v>
      </c>
      <c r="C27" s="52"/>
      <c r="D27" s="20">
        <f t="shared" si="3"/>
        <v>286529</v>
      </c>
      <c r="E27" s="21">
        <f t="shared" si="4"/>
        <v>3.6461162664628121E-5</v>
      </c>
      <c r="F27" s="22">
        <f t="shared" si="0"/>
        <v>20</v>
      </c>
      <c r="G27" s="20">
        <f t="shared" si="5"/>
        <v>832241</v>
      </c>
      <c r="H27" s="24">
        <f t="shared" si="6"/>
        <v>7.0664886531351638E-5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286529</v>
      </c>
      <c r="T27" s="48">
        <v>832241</v>
      </c>
    </row>
    <row r="28" spans="2:20" ht="18.75" customHeight="1" thickTop="1">
      <c r="B28" s="53" t="s">
        <v>62</v>
      </c>
      <c r="C28" s="54"/>
      <c r="D28" s="55">
        <f>S28</f>
        <v>7858471290</v>
      </c>
      <c r="E28" s="56"/>
      <c r="F28" s="57"/>
      <c r="G28" s="55">
        <f>T28</f>
        <v>11777291960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7858471290</v>
      </c>
      <c r="T28" s="48">
        <f>SUM(T6:T27)</f>
        <v>11777291960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55" priority="5" stopIfTrue="1" operator="equal">
      <formula>0</formula>
    </cfRule>
  </conditionalFormatting>
  <conditionalFormatting sqref="G6:I27">
    <cfRule type="cellIs" dxfId="454" priority="7" stopIfTrue="1" operator="equal">
      <formula>0</formula>
    </cfRule>
  </conditionalFormatting>
  <conditionalFormatting sqref="I6:I27">
    <cfRule type="expression" dxfId="453" priority="8" stopIfTrue="1">
      <formula>$I6&lt;=5</formula>
    </cfRule>
  </conditionalFormatting>
  <conditionalFormatting sqref="F6:F27">
    <cfRule type="expression" dxfId="452" priority="6" stopIfTrue="1">
      <formula>$F6&lt;=5</formula>
    </cfRule>
  </conditionalFormatting>
  <conditionalFormatting sqref="E6:E27">
    <cfRule type="expression" dxfId="451" priority="4">
      <formula>$F6&lt;=5</formula>
    </cfRule>
  </conditionalFormatting>
  <conditionalFormatting sqref="D6:D27">
    <cfRule type="expression" dxfId="450" priority="3">
      <formula>$F6&lt;=5</formula>
    </cfRule>
  </conditionalFormatting>
  <conditionalFormatting sqref="G6:G27">
    <cfRule type="expression" dxfId="449" priority="2">
      <formula>$I6&lt;=5</formula>
    </cfRule>
  </conditionalFormatting>
  <conditionalFormatting sqref="H6:H27">
    <cfRule type="expression" dxfId="44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5" t="s">
        <v>152</v>
      </c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2:20" ht="16.5" customHeight="1">
      <c r="B2" s="5" t="s">
        <v>134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2:20" ht="18.75" customHeight="1">
      <c r="B3" s="19" t="s">
        <v>151</v>
      </c>
      <c r="C3" s="4"/>
      <c r="D3" s="4"/>
      <c r="E3" s="4"/>
      <c r="F3" s="4"/>
      <c r="G3" s="4"/>
      <c r="H3" s="4"/>
      <c r="I3" s="4"/>
      <c r="J3" s="3"/>
      <c r="K3" s="3"/>
      <c r="L3" s="3"/>
      <c r="M3" s="3"/>
      <c r="N3" s="3"/>
      <c r="O3" s="3"/>
      <c r="P3" s="3"/>
      <c r="Q3" s="3"/>
      <c r="R3" s="19" t="s">
        <v>138</v>
      </c>
      <c r="S3" s="5"/>
      <c r="T3" s="5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3"/>
      <c r="K4" s="3"/>
      <c r="L4" s="3"/>
      <c r="M4" s="3"/>
      <c r="N4" s="3"/>
      <c r="O4" s="3"/>
      <c r="P4" s="3"/>
      <c r="Q4" s="3"/>
      <c r="R4" s="65" t="s">
        <v>141</v>
      </c>
      <c r="S4" s="67" t="s">
        <v>144</v>
      </c>
      <c r="T4" s="68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3"/>
      <c r="K5" s="3"/>
      <c r="L5" s="3"/>
      <c r="M5" s="3"/>
      <c r="N5" s="3"/>
      <c r="O5" s="3"/>
      <c r="P5" s="3"/>
      <c r="Q5" s="3"/>
      <c r="R5" s="66"/>
      <c r="S5" s="17" t="s">
        <v>142</v>
      </c>
      <c r="T5" s="17" t="s">
        <v>143</v>
      </c>
    </row>
    <row r="6" spans="2:20" ht="18.75" customHeight="1">
      <c r="B6" s="11" t="s">
        <v>0</v>
      </c>
      <c r="C6" s="12"/>
      <c r="D6" s="20">
        <f>S6</f>
        <v>2909520716</v>
      </c>
      <c r="E6" s="21">
        <f>IFERROR(S6/$S$28,"-")</f>
        <v>2.006298063701633E-2</v>
      </c>
      <c r="F6" s="22">
        <f t="shared" ref="F6:F27" si="0">_xlfn.IFS(D6&gt;0,RANK(D6,$D$6:$D$27),D6=0,"-")</f>
        <v>12</v>
      </c>
      <c r="G6" s="23">
        <f>T6</f>
        <v>3541247801</v>
      </c>
      <c r="H6" s="24">
        <f>IFERROR(T6/$T$28,"-")</f>
        <v>1.7362523629042639E-2</v>
      </c>
      <c r="I6" s="25">
        <f t="shared" ref="I6:I27" si="1">_xlfn.IFS(G6&gt;0,RANK(G6,$G$6:$G$27),G6=0,"-")</f>
        <v>15</v>
      </c>
      <c r="J6" s="3"/>
      <c r="K6" s="3"/>
      <c r="L6" s="3"/>
      <c r="M6" s="3"/>
      <c r="N6" s="3"/>
      <c r="O6" s="3"/>
      <c r="P6" s="3"/>
      <c r="Q6" s="3"/>
      <c r="R6" s="26" t="str">
        <f>B6</f>
        <v>Ⅰ．感染症及び寄生虫症</v>
      </c>
      <c r="S6" s="27">
        <f>SUM(都島区:中央区!S6)</f>
        <v>2909520716</v>
      </c>
      <c r="T6" s="27">
        <f>SUM(都島区:中央区!T6)</f>
        <v>3541247801</v>
      </c>
    </row>
    <row r="7" spans="2:20" ht="18.75" customHeight="1">
      <c r="B7" s="13" t="s">
        <v>1</v>
      </c>
      <c r="C7" s="14"/>
      <c r="D7" s="20">
        <f>S7</f>
        <v>23384958914</v>
      </c>
      <c r="E7" s="21">
        <f>IFERROR(S7/$S$28,"-")</f>
        <v>0.16125404273938995</v>
      </c>
      <c r="F7" s="22">
        <f t="shared" si="0"/>
        <v>2</v>
      </c>
      <c r="G7" s="20">
        <f>T7</f>
        <v>18344227938</v>
      </c>
      <c r="H7" s="24">
        <f>IFERROR(T7/$T$28,"-")</f>
        <v>8.9940639268488484E-2</v>
      </c>
      <c r="I7" s="25">
        <f t="shared" si="1"/>
        <v>3</v>
      </c>
      <c r="J7" s="3"/>
      <c r="K7" s="3"/>
      <c r="L7" s="3"/>
      <c r="M7" s="3"/>
      <c r="N7" s="3"/>
      <c r="O7" s="3"/>
      <c r="P7" s="3"/>
      <c r="Q7" s="3"/>
      <c r="R7" s="26" t="str">
        <f t="shared" ref="R7:R27" si="2">B7</f>
        <v>Ⅱ．新生物＜腫瘍＞</v>
      </c>
      <c r="S7" s="27">
        <f>SUM(都島区:中央区!S7)</f>
        <v>23384958914</v>
      </c>
      <c r="T7" s="27">
        <f>SUM(都島区:中央区!T7)</f>
        <v>18344227938</v>
      </c>
    </row>
    <row r="8" spans="2:20" ht="18.75" customHeight="1">
      <c r="B8" s="13" t="s">
        <v>22</v>
      </c>
      <c r="C8" s="14"/>
      <c r="D8" s="20">
        <f t="shared" ref="D8:D27" si="3">S8</f>
        <v>1951880409</v>
      </c>
      <c r="E8" s="21">
        <f t="shared" ref="E8:E27" si="4">IFERROR(S8/$S$28,"-")</f>
        <v>1.3459446649129313E-2</v>
      </c>
      <c r="F8" s="22">
        <f t="shared" si="0"/>
        <v>16</v>
      </c>
      <c r="G8" s="20">
        <f t="shared" ref="G8:G27" si="5">T8</f>
        <v>2707584043</v>
      </c>
      <c r="H8" s="24">
        <f t="shared" ref="H8:H27" si="6">IFERROR(T8/$T$28,"-")</f>
        <v>1.3275120682300509E-2</v>
      </c>
      <c r="I8" s="25">
        <f t="shared" si="1"/>
        <v>16</v>
      </c>
      <c r="J8" s="3"/>
      <c r="K8" s="3"/>
      <c r="L8" s="3"/>
      <c r="M8" s="3"/>
      <c r="N8" s="3"/>
      <c r="O8" s="3"/>
      <c r="P8" s="3"/>
      <c r="Q8" s="3"/>
      <c r="R8" s="26" t="str">
        <f t="shared" si="2"/>
        <v>Ⅲ．血液及び造血器の疾患並びに免疫機構の障害</v>
      </c>
      <c r="S8" s="27">
        <f>SUM(都島区:中央区!S8)</f>
        <v>1951880409</v>
      </c>
      <c r="T8" s="27">
        <f>SUM(都島区:中央区!T8)</f>
        <v>2707584043</v>
      </c>
    </row>
    <row r="9" spans="2:20" ht="18.75" customHeight="1">
      <c r="B9" s="13" t="s">
        <v>23</v>
      </c>
      <c r="C9" s="14"/>
      <c r="D9" s="20">
        <f t="shared" si="3"/>
        <v>9904784930</v>
      </c>
      <c r="E9" s="21">
        <f t="shared" si="4"/>
        <v>6.8299739943972662E-2</v>
      </c>
      <c r="F9" s="22">
        <f t="shared" si="0"/>
        <v>7</v>
      </c>
      <c r="G9" s="20">
        <f t="shared" si="5"/>
        <v>12556304167</v>
      </c>
      <c r="H9" s="24">
        <f t="shared" si="6"/>
        <v>6.1562799341921583E-2</v>
      </c>
      <c r="I9" s="25">
        <f t="shared" si="1"/>
        <v>7</v>
      </c>
      <c r="J9" s="3"/>
      <c r="K9" s="3"/>
      <c r="L9" s="3"/>
      <c r="M9" s="3"/>
      <c r="N9" s="3"/>
      <c r="O9" s="3"/>
      <c r="P9" s="3"/>
      <c r="Q9" s="3"/>
      <c r="R9" s="26" t="str">
        <f t="shared" si="2"/>
        <v>Ⅳ．内分泌，栄養及び代謝疾患</v>
      </c>
      <c r="S9" s="27">
        <f>SUM(都島区:中央区!S9)</f>
        <v>9904784930</v>
      </c>
      <c r="T9" s="27">
        <f>SUM(都島区:中央区!T9)</f>
        <v>12556304167</v>
      </c>
    </row>
    <row r="10" spans="2:20" ht="18.75" customHeight="1">
      <c r="B10" s="13" t="s">
        <v>2</v>
      </c>
      <c r="C10" s="14"/>
      <c r="D10" s="20">
        <f t="shared" si="3"/>
        <v>2228911865</v>
      </c>
      <c r="E10" s="21">
        <f t="shared" si="4"/>
        <v>1.5369753287266493E-2</v>
      </c>
      <c r="F10" s="22">
        <f t="shared" si="0"/>
        <v>15</v>
      </c>
      <c r="G10" s="20">
        <f t="shared" si="5"/>
        <v>4834631845</v>
      </c>
      <c r="H10" s="24">
        <f t="shared" si="6"/>
        <v>2.3703907312792569E-2</v>
      </c>
      <c r="I10" s="25">
        <f t="shared" si="1"/>
        <v>12</v>
      </c>
      <c r="J10" s="3"/>
      <c r="K10" s="3"/>
      <c r="L10" s="3"/>
      <c r="M10" s="3"/>
      <c r="N10" s="3"/>
      <c r="O10" s="3"/>
      <c r="P10" s="3"/>
      <c r="Q10" s="3"/>
      <c r="R10" s="26" t="str">
        <f t="shared" si="2"/>
        <v>Ⅴ．精神及び行動の障害</v>
      </c>
      <c r="S10" s="27">
        <f>SUM(都島区:中央区!S10)</f>
        <v>2228911865</v>
      </c>
      <c r="T10" s="27">
        <f>SUM(都島区:中央区!T10)</f>
        <v>4834631845</v>
      </c>
    </row>
    <row r="11" spans="2:20" ht="18.75" customHeight="1">
      <c r="B11" s="13" t="s">
        <v>3</v>
      </c>
      <c r="C11" s="14"/>
      <c r="D11" s="20">
        <f t="shared" si="3"/>
        <v>6060120335</v>
      </c>
      <c r="E11" s="21">
        <f t="shared" si="4"/>
        <v>4.1788352380679156E-2</v>
      </c>
      <c r="F11" s="22">
        <f t="shared" si="0"/>
        <v>9</v>
      </c>
      <c r="G11" s="20">
        <f t="shared" si="5"/>
        <v>11252492488</v>
      </c>
      <c r="H11" s="24">
        <f t="shared" si="6"/>
        <v>5.5170289594914677E-2</v>
      </c>
      <c r="I11" s="25">
        <f t="shared" si="1"/>
        <v>9</v>
      </c>
      <c r="J11" s="3"/>
      <c r="K11" s="3"/>
      <c r="L11" s="3"/>
      <c r="M11" s="3"/>
      <c r="N11" s="3"/>
      <c r="O11" s="3"/>
      <c r="P11" s="3"/>
      <c r="Q11" s="3"/>
      <c r="R11" s="26" t="str">
        <f t="shared" si="2"/>
        <v>Ⅵ．神経系の疾患</v>
      </c>
      <c r="S11" s="27">
        <f>SUM(都島区:中央区!S11)</f>
        <v>6060120335</v>
      </c>
      <c r="T11" s="27">
        <f>SUM(都島区:中央区!T11)</f>
        <v>11252492488</v>
      </c>
    </row>
    <row r="12" spans="2:20" ht="18.75" customHeight="1">
      <c r="B12" s="13" t="s">
        <v>4</v>
      </c>
      <c r="C12" s="14"/>
      <c r="D12" s="20">
        <f t="shared" si="3"/>
        <v>4837614107</v>
      </c>
      <c r="E12" s="21">
        <f t="shared" si="4"/>
        <v>3.3358400792392932E-2</v>
      </c>
      <c r="F12" s="22">
        <f t="shared" si="0"/>
        <v>10</v>
      </c>
      <c r="G12" s="20">
        <f t="shared" si="5"/>
        <v>8126403867</v>
      </c>
      <c r="H12" s="24">
        <f t="shared" si="6"/>
        <v>3.9843266297288689E-2</v>
      </c>
      <c r="I12" s="25">
        <f t="shared" si="1"/>
        <v>10</v>
      </c>
      <c r="J12" s="3"/>
      <c r="K12" s="3"/>
      <c r="L12" s="3"/>
      <c r="M12" s="3"/>
      <c r="N12" s="3"/>
      <c r="O12" s="3"/>
      <c r="P12" s="3"/>
      <c r="Q12" s="3"/>
      <c r="R12" s="26" t="str">
        <f t="shared" si="2"/>
        <v>Ⅶ．眼及び付属器の疾患</v>
      </c>
      <c r="S12" s="27">
        <f>SUM(都島区:中央区!S12)</f>
        <v>4837614107</v>
      </c>
      <c r="T12" s="27">
        <f>SUM(都島区:中央区!T12)</f>
        <v>8126403867</v>
      </c>
    </row>
    <row r="13" spans="2:20" ht="18.75" customHeight="1">
      <c r="B13" s="13" t="s">
        <v>5</v>
      </c>
      <c r="C13" s="14"/>
      <c r="D13" s="20">
        <f t="shared" si="3"/>
        <v>375639388</v>
      </c>
      <c r="E13" s="21">
        <f t="shared" si="4"/>
        <v>2.5902705302974253E-3</v>
      </c>
      <c r="F13" s="22">
        <f t="shared" si="0"/>
        <v>18</v>
      </c>
      <c r="G13" s="20">
        <f t="shared" si="5"/>
        <v>749714688</v>
      </c>
      <c r="H13" s="24">
        <f t="shared" si="6"/>
        <v>3.675805737673744E-3</v>
      </c>
      <c r="I13" s="25">
        <f t="shared" si="1"/>
        <v>18</v>
      </c>
      <c r="J13" s="3"/>
      <c r="K13" s="3"/>
      <c r="L13" s="3"/>
      <c r="M13" s="3"/>
      <c r="N13" s="3"/>
      <c r="O13" s="3"/>
      <c r="P13" s="3"/>
      <c r="Q13" s="3"/>
      <c r="R13" s="26" t="str">
        <f t="shared" si="2"/>
        <v>Ⅷ．耳及び乳様突起の疾患</v>
      </c>
      <c r="S13" s="27">
        <f>SUM(都島区:中央区!S13)</f>
        <v>375639388</v>
      </c>
      <c r="T13" s="27">
        <f>SUM(都島区:中央区!T13)</f>
        <v>749714688</v>
      </c>
    </row>
    <row r="14" spans="2:20" ht="18.75" customHeight="1">
      <c r="B14" s="13" t="s">
        <v>6</v>
      </c>
      <c r="C14" s="14"/>
      <c r="D14" s="20">
        <f t="shared" si="3"/>
        <v>27883094460</v>
      </c>
      <c r="E14" s="21">
        <f t="shared" si="4"/>
        <v>0.19227152471358355</v>
      </c>
      <c r="F14" s="22">
        <f t="shared" si="0"/>
        <v>1</v>
      </c>
      <c r="G14" s="20">
        <f t="shared" si="5"/>
        <v>36184628670</v>
      </c>
      <c r="H14" s="24">
        <f t="shared" si="6"/>
        <v>0.17741104424084575</v>
      </c>
      <c r="I14" s="25">
        <f t="shared" si="1"/>
        <v>1</v>
      </c>
      <c r="J14" s="3"/>
      <c r="K14" s="3"/>
      <c r="L14" s="3"/>
      <c r="M14" s="3"/>
      <c r="N14" s="3"/>
      <c r="O14" s="3"/>
      <c r="P14" s="3"/>
      <c r="Q14" s="3"/>
      <c r="R14" s="26" t="str">
        <f t="shared" si="2"/>
        <v>Ⅸ．循環器系の疾患</v>
      </c>
      <c r="S14" s="27">
        <f>SUM(都島区:中央区!S14)</f>
        <v>27883094460</v>
      </c>
      <c r="T14" s="27">
        <f>SUM(都島区:中央区!T14)</f>
        <v>36184628670</v>
      </c>
    </row>
    <row r="15" spans="2:20" ht="18.75" customHeight="1">
      <c r="B15" s="13" t="s">
        <v>7</v>
      </c>
      <c r="C15" s="14"/>
      <c r="D15" s="20">
        <f t="shared" si="3"/>
        <v>12608646209</v>
      </c>
      <c r="E15" s="21">
        <f t="shared" si="4"/>
        <v>8.6944569034701574E-2</v>
      </c>
      <c r="F15" s="22">
        <f t="shared" si="0"/>
        <v>5</v>
      </c>
      <c r="G15" s="20">
        <f t="shared" si="5"/>
        <v>12716878357</v>
      </c>
      <c r="H15" s="24">
        <f t="shared" si="6"/>
        <v>6.2350084876501254E-2</v>
      </c>
      <c r="I15" s="25">
        <f t="shared" si="1"/>
        <v>6</v>
      </c>
      <c r="J15" s="3"/>
      <c r="K15" s="3"/>
      <c r="L15" s="3"/>
      <c r="M15" s="3"/>
      <c r="N15" s="3"/>
      <c r="O15" s="3"/>
      <c r="P15" s="3"/>
      <c r="Q15" s="3"/>
      <c r="R15" s="26" t="str">
        <f t="shared" si="2"/>
        <v>Ⅹ．呼吸器系の疾患</v>
      </c>
      <c r="S15" s="27">
        <f>SUM(都島区:中央区!S15)</f>
        <v>12608646209</v>
      </c>
      <c r="T15" s="27">
        <f>SUM(都島区:中央区!T15)</f>
        <v>12716878357</v>
      </c>
    </row>
    <row r="16" spans="2:20" ht="18.75" customHeight="1">
      <c r="B16" s="13" t="s">
        <v>154</v>
      </c>
      <c r="C16" s="14"/>
      <c r="D16" s="20">
        <f t="shared" si="3"/>
        <v>10247572577</v>
      </c>
      <c r="E16" s="21">
        <f t="shared" si="4"/>
        <v>7.0663476997484473E-2</v>
      </c>
      <c r="F16" s="22">
        <f t="shared" si="0"/>
        <v>6</v>
      </c>
      <c r="G16" s="20">
        <f t="shared" si="5"/>
        <v>15404020050</v>
      </c>
      <c r="H16" s="24">
        <f t="shared" si="6"/>
        <v>7.5524977954055231E-2</v>
      </c>
      <c r="I16" s="25">
        <f t="shared" si="1"/>
        <v>5</v>
      </c>
      <c r="J16" s="3"/>
      <c r="K16" s="3"/>
      <c r="L16" s="3"/>
      <c r="M16" s="3"/>
      <c r="N16" s="3"/>
      <c r="O16" s="3"/>
      <c r="P16" s="3"/>
      <c r="Q16" s="3"/>
      <c r="R16" s="26" t="str">
        <f t="shared" si="2"/>
        <v>ⅩⅠ．消化器系の疾患※</v>
      </c>
      <c r="S16" s="27">
        <f>SUM(都島区:中央区!S16)</f>
        <v>10247572577</v>
      </c>
      <c r="T16" s="27">
        <f>SUM(都島区:中央区!T16)</f>
        <v>15404020050</v>
      </c>
    </row>
    <row r="17" spans="2:20" ht="18.75" customHeight="1">
      <c r="B17" s="13" t="s">
        <v>8</v>
      </c>
      <c r="C17" s="14"/>
      <c r="D17" s="20">
        <f t="shared" si="3"/>
        <v>2500602861</v>
      </c>
      <c r="E17" s="21">
        <f t="shared" si="4"/>
        <v>1.7243234084988259E-2</v>
      </c>
      <c r="F17" s="22">
        <f t="shared" si="0"/>
        <v>14</v>
      </c>
      <c r="G17" s="20">
        <f t="shared" si="5"/>
        <v>3687979038</v>
      </c>
      <c r="H17" s="24">
        <f t="shared" si="6"/>
        <v>1.8081938002928517E-2</v>
      </c>
      <c r="I17" s="25">
        <f t="shared" si="1"/>
        <v>14</v>
      </c>
      <c r="J17" s="3"/>
      <c r="K17" s="3"/>
      <c r="L17" s="3"/>
      <c r="M17" s="3"/>
      <c r="N17" s="3"/>
      <c r="O17" s="3"/>
      <c r="P17" s="3"/>
      <c r="Q17" s="3"/>
      <c r="R17" s="26" t="str">
        <f t="shared" si="2"/>
        <v>ⅩⅡ．皮膚及び皮下組織の疾患</v>
      </c>
      <c r="S17" s="27">
        <f>SUM(都島区:中央区!S17)</f>
        <v>2500602861</v>
      </c>
      <c r="T17" s="27">
        <f>SUM(都島区:中央区!T17)</f>
        <v>3687979038</v>
      </c>
    </row>
    <row r="18" spans="2:20" ht="18.75" customHeight="1">
      <c r="B18" s="13" t="s">
        <v>16</v>
      </c>
      <c r="C18" s="14"/>
      <c r="D18" s="20">
        <f t="shared" si="3"/>
        <v>12861905353</v>
      </c>
      <c r="E18" s="21">
        <f t="shared" si="4"/>
        <v>8.869095058623247E-2</v>
      </c>
      <c r="F18" s="22">
        <f t="shared" si="0"/>
        <v>4</v>
      </c>
      <c r="G18" s="20">
        <f t="shared" si="5"/>
        <v>35228592402</v>
      </c>
      <c r="H18" s="24">
        <f t="shared" si="6"/>
        <v>0.17272365628435077</v>
      </c>
      <c r="I18" s="25">
        <f t="shared" si="1"/>
        <v>2</v>
      </c>
      <c r="J18" s="3"/>
      <c r="K18" s="3"/>
      <c r="L18" s="3"/>
      <c r="M18" s="3"/>
      <c r="N18" s="3"/>
      <c r="O18" s="3"/>
      <c r="P18" s="3"/>
      <c r="Q18" s="3"/>
      <c r="R18" s="26" t="str">
        <f t="shared" si="2"/>
        <v>ⅩⅢ．筋骨格系及び結合組織の疾患</v>
      </c>
      <c r="S18" s="27">
        <f>SUM(都島区:中央区!S18)</f>
        <v>12861905353</v>
      </c>
      <c r="T18" s="27">
        <f>SUM(都島区:中央区!T18)</f>
        <v>35228592402</v>
      </c>
    </row>
    <row r="19" spans="2:20" ht="18.75" customHeight="1">
      <c r="B19" s="13" t="s">
        <v>31</v>
      </c>
      <c r="C19" s="14"/>
      <c r="D19" s="20">
        <f t="shared" si="3"/>
        <v>14094015431</v>
      </c>
      <c r="E19" s="21">
        <f t="shared" si="4"/>
        <v>9.7187126778293192E-2</v>
      </c>
      <c r="F19" s="22">
        <f t="shared" si="0"/>
        <v>3</v>
      </c>
      <c r="G19" s="20">
        <f t="shared" si="5"/>
        <v>12015390552</v>
      </c>
      <c r="H19" s="24">
        <f t="shared" si="6"/>
        <v>5.8910732627173092E-2</v>
      </c>
      <c r="I19" s="25">
        <f t="shared" si="1"/>
        <v>8</v>
      </c>
      <c r="J19" s="3"/>
      <c r="K19" s="3"/>
      <c r="L19" s="3"/>
      <c r="M19" s="3"/>
      <c r="N19" s="3"/>
      <c r="O19" s="3"/>
      <c r="P19" s="3"/>
      <c r="Q19" s="3"/>
      <c r="R19" s="26" t="str">
        <f t="shared" si="2"/>
        <v>ⅩⅣ．腎尿路生殖器系の疾患</v>
      </c>
      <c r="S19" s="27">
        <f>SUM(都島区:中央区!S19)</f>
        <v>14094015431</v>
      </c>
      <c r="T19" s="27">
        <f>SUM(都島区:中央区!T19)</f>
        <v>12015390552</v>
      </c>
    </row>
    <row r="20" spans="2:20" ht="18.75" customHeight="1">
      <c r="B20" s="13" t="s">
        <v>155</v>
      </c>
      <c r="C20" s="14"/>
      <c r="D20" s="20">
        <f t="shared" si="3"/>
        <v>37571</v>
      </c>
      <c r="E20" s="21">
        <f t="shared" si="4"/>
        <v>2.5907574445788566E-7</v>
      </c>
      <c r="F20" s="22">
        <f t="shared" si="0"/>
        <v>21</v>
      </c>
      <c r="G20" s="20">
        <f t="shared" si="5"/>
        <v>634665</v>
      </c>
      <c r="H20" s="24">
        <f t="shared" si="6"/>
        <v>3.111724080962259E-6</v>
      </c>
      <c r="I20" s="25">
        <f t="shared" si="1"/>
        <v>21</v>
      </c>
      <c r="J20" s="3"/>
      <c r="K20" s="3"/>
      <c r="L20" s="3"/>
      <c r="M20" s="3"/>
      <c r="N20" s="3"/>
      <c r="O20" s="3"/>
      <c r="P20" s="3"/>
      <c r="Q20" s="3"/>
      <c r="R20" s="26" t="str">
        <f t="shared" si="2"/>
        <v>ⅩⅤ．妊娠，分娩及び産じょく※</v>
      </c>
      <c r="S20" s="27">
        <f>SUM(都島区:中央区!S20)</f>
        <v>37571</v>
      </c>
      <c r="T20" s="27">
        <f>SUM(都島区:中央区!T20)</f>
        <v>634665</v>
      </c>
    </row>
    <row r="21" spans="2:20" ht="18.75" customHeight="1">
      <c r="B21" s="13" t="s">
        <v>156</v>
      </c>
      <c r="C21" s="14"/>
      <c r="D21" s="20">
        <f t="shared" si="3"/>
        <v>17580</v>
      </c>
      <c r="E21" s="21">
        <f t="shared" si="4"/>
        <v>1.2122518931009635E-7</v>
      </c>
      <c r="F21" s="22">
        <f t="shared" si="0"/>
        <v>22</v>
      </c>
      <c r="G21" s="20">
        <f t="shared" si="5"/>
        <v>24995</v>
      </c>
      <c r="H21" s="24">
        <f t="shared" si="6"/>
        <v>1.2254897214065951E-7</v>
      </c>
      <c r="I21" s="25">
        <f t="shared" si="1"/>
        <v>22</v>
      </c>
      <c r="J21" s="3"/>
      <c r="K21" s="3"/>
      <c r="L21" s="3"/>
      <c r="M21" s="3"/>
      <c r="N21" s="3"/>
      <c r="O21" s="3"/>
      <c r="P21" s="3"/>
      <c r="Q21" s="3"/>
      <c r="R21" s="26" t="str">
        <f t="shared" si="2"/>
        <v>ⅩⅥ．周産期に発生した病態※</v>
      </c>
      <c r="S21" s="27">
        <f>SUM(都島区:中央区!S21)</f>
        <v>17580</v>
      </c>
      <c r="T21" s="27">
        <f>SUM(都島区:中央区!T21)</f>
        <v>24995</v>
      </c>
    </row>
    <row r="22" spans="2:20" ht="18.75" customHeight="1">
      <c r="B22" s="13" t="s">
        <v>9</v>
      </c>
      <c r="C22" s="14"/>
      <c r="D22" s="20">
        <f t="shared" si="3"/>
        <v>45691717</v>
      </c>
      <c r="E22" s="21">
        <f t="shared" si="4"/>
        <v>3.1507321065007667E-4</v>
      </c>
      <c r="F22" s="22">
        <f t="shared" si="0"/>
        <v>19</v>
      </c>
      <c r="G22" s="20">
        <f t="shared" si="5"/>
        <v>80709456</v>
      </c>
      <c r="H22" s="24">
        <f t="shared" si="6"/>
        <v>3.9571357770881314E-4</v>
      </c>
      <c r="I22" s="25">
        <f t="shared" si="1"/>
        <v>19</v>
      </c>
      <c r="J22" s="3"/>
      <c r="K22" s="3"/>
      <c r="L22" s="3"/>
      <c r="M22" s="3"/>
      <c r="N22" s="3"/>
      <c r="O22" s="3"/>
      <c r="P22" s="3"/>
      <c r="Q22" s="3"/>
      <c r="R22" s="26" t="str">
        <f t="shared" si="2"/>
        <v>ⅩⅦ．先天奇形，変形及び染色体異常</v>
      </c>
      <c r="S22" s="27">
        <f>SUM(都島区:中央区!S22)</f>
        <v>45691717</v>
      </c>
      <c r="T22" s="27">
        <f>SUM(都島区:中央区!T22)</f>
        <v>80709456</v>
      </c>
    </row>
    <row r="23" spans="2:20" ht="18.75" customHeight="1">
      <c r="B23" s="13" t="s">
        <v>10</v>
      </c>
      <c r="C23" s="14"/>
      <c r="D23" s="20">
        <f t="shared" si="3"/>
        <v>2517408796</v>
      </c>
      <c r="E23" s="21">
        <f t="shared" si="4"/>
        <v>1.7359121607849928E-2</v>
      </c>
      <c r="F23" s="22">
        <f t="shared" si="0"/>
        <v>13</v>
      </c>
      <c r="G23" s="20">
        <f t="shared" si="5"/>
        <v>4320288315</v>
      </c>
      <c r="H23" s="24">
        <f t="shared" si="6"/>
        <v>2.1182112116605395E-2</v>
      </c>
      <c r="I23" s="25">
        <f t="shared" si="1"/>
        <v>13</v>
      </c>
      <c r="J23" s="3"/>
      <c r="K23" s="3"/>
      <c r="L23" s="3"/>
      <c r="M23" s="3"/>
      <c r="N23" s="3"/>
      <c r="O23" s="3"/>
      <c r="P23" s="3"/>
      <c r="Q23" s="3"/>
      <c r="R23" s="26" t="str">
        <f t="shared" si="2"/>
        <v>ⅩⅧ．症状，徴候及び異常臨床所見・異常検査所見で他に分類されないもの</v>
      </c>
      <c r="S23" s="27">
        <f>SUM(都島区:中央区!S23)</f>
        <v>2517408796</v>
      </c>
      <c r="T23" s="27">
        <f>SUM(都島区:中央区!T23)</f>
        <v>4320288315</v>
      </c>
    </row>
    <row r="24" spans="2:20" ht="18.75" customHeight="1">
      <c r="B24" s="13" t="s">
        <v>19</v>
      </c>
      <c r="C24" s="14"/>
      <c r="D24" s="20">
        <f t="shared" si="3"/>
        <v>6383740399</v>
      </c>
      <c r="E24" s="21">
        <f t="shared" si="4"/>
        <v>4.4019916858662404E-2</v>
      </c>
      <c r="F24" s="22">
        <f t="shared" si="0"/>
        <v>8</v>
      </c>
      <c r="G24" s="20">
        <f t="shared" si="5"/>
        <v>16097097972</v>
      </c>
      <c r="H24" s="24">
        <f t="shared" si="6"/>
        <v>7.8923097056054992E-2</v>
      </c>
      <c r="I24" s="25">
        <f t="shared" si="1"/>
        <v>4</v>
      </c>
      <c r="J24" s="3"/>
      <c r="K24" s="3"/>
      <c r="L24" s="3"/>
      <c r="M24" s="3"/>
      <c r="N24" s="3"/>
      <c r="O24" s="3"/>
      <c r="P24" s="3"/>
      <c r="Q24" s="3"/>
      <c r="R24" s="26" t="str">
        <f t="shared" si="2"/>
        <v>ⅩⅨ．損傷，中毒及びその他の外因の影響</v>
      </c>
      <c r="S24" s="27">
        <f>SUM(都島区:中央区!S24)</f>
        <v>6383740399</v>
      </c>
      <c r="T24" s="27">
        <f>SUM(都島区:中央区!T24)</f>
        <v>16097097972</v>
      </c>
    </row>
    <row r="25" spans="2:20" ht="18.75" customHeight="1">
      <c r="B25" s="13" t="s">
        <v>11</v>
      </c>
      <c r="C25" s="14"/>
      <c r="D25" s="20">
        <f t="shared" si="3"/>
        <v>656360533</v>
      </c>
      <c r="E25" s="21">
        <f t="shared" si="4"/>
        <v>4.5260199015131255E-3</v>
      </c>
      <c r="F25" s="22">
        <f t="shared" si="0"/>
        <v>17</v>
      </c>
      <c r="G25" s="20">
        <f t="shared" si="5"/>
        <v>1243873060</v>
      </c>
      <c r="H25" s="24">
        <f t="shared" si="6"/>
        <v>6.0986343259234604E-3</v>
      </c>
      <c r="I25" s="25">
        <f t="shared" si="1"/>
        <v>17</v>
      </c>
      <c r="J25" s="3"/>
      <c r="K25" s="3"/>
      <c r="L25" s="3"/>
      <c r="M25" s="3"/>
      <c r="N25" s="3"/>
      <c r="O25" s="3"/>
      <c r="P25" s="3"/>
      <c r="Q25" s="3"/>
      <c r="R25" s="26" t="str">
        <f t="shared" si="2"/>
        <v>ⅩⅩⅠ．健康状態に影響を及ぼす要因及び保健サービスの利用</v>
      </c>
      <c r="S25" s="27">
        <f>SUM(都島区:中央区!S25)</f>
        <v>656360533</v>
      </c>
      <c r="T25" s="27">
        <f>SUM(都島区:中央区!T25)</f>
        <v>1243873060</v>
      </c>
    </row>
    <row r="26" spans="2:20" ht="18.75" customHeight="1">
      <c r="B26" s="13" t="s">
        <v>12</v>
      </c>
      <c r="C26" s="14"/>
      <c r="D26" s="20">
        <f t="shared" si="3"/>
        <v>3558344854</v>
      </c>
      <c r="E26" s="21">
        <f t="shared" si="4"/>
        <v>2.4537032341112468E-2</v>
      </c>
      <c r="F26" s="22">
        <f t="shared" si="0"/>
        <v>11</v>
      </c>
      <c r="G26" s="20">
        <f t="shared" si="5"/>
        <v>4856446505</v>
      </c>
      <c r="H26" s="24">
        <f t="shared" si="6"/>
        <v>2.381086327040801E-2</v>
      </c>
      <c r="I26" s="25">
        <f t="shared" si="1"/>
        <v>11</v>
      </c>
      <c r="J26" s="3"/>
      <c r="K26" s="3"/>
      <c r="L26" s="3"/>
      <c r="M26" s="3"/>
      <c r="N26" s="3"/>
      <c r="O26" s="3"/>
      <c r="P26" s="3"/>
      <c r="Q26" s="3"/>
      <c r="R26" s="26" t="str">
        <f t="shared" si="2"/>
        <v>ⅩⅩⅡ．特殊目的用コード</v>
      </c>
      <c r="S26" s="27">
        <f>SUM(都島区:中央区!S26)</f>
        <v>3558344854</v>
      </c>
      <c r="T26" s="27">
        <f>SUM(都島区:中央区!T26)</f>
        <v>4856446505</v>
      </c>
    </row>
    <row r="27" spans="2:20" ht="18.75" customHeight="1" thickBot="1">
      <c r="B27" s="15" t="s">
        <v>35</v>
      </c>
      <c r="C27" s="16"/>
      <c r="D27" s="20">
        <f t="shared" si="3"/>
        <v>8496195</v>
      </c>
      <c r="E27" s="21">
        <f t="shared" si="4"/>
        <v>5.8586623850426285E-5</v>
      </c>
      <c r="F27" s="22">
        <f t="shared" si="0"/>
        <v>20</v>
      </c>
      <c r="G27" s="20">
        <f t="shared" si="5"/>
        <v>10108126</v>
      </c>
      <c r="H27" s="24">
        <f t="shared" si="6"/>
        <v>4.9559529968724786E-5</v>
      </c>
      <c r="I27" s="25">
        <f t="shared" si="1"/>
        <v>20</v>
      </c>
      <c r="J27" s="3"/>
      <c r="K27" s="3"/>
      <c r="L27" s="3"/>
      <c r="M27" s="3"/>
      <c r="N27" s="3"/>
      <c r="O27" s="3"/>
      <c r="P27" s="3"/>
      <c r="Q27" s="3"/>
      <c r="R27" s="26" t="str">
        <f t="shared" si="2"/>
        <v>分類外</v>
      </c>
      <c r="S27" s="27">
        <f>SUM(都島区:中央区!S27)</f>
        <v>8496195</v>
      </c>
      <c r="T27" s="27">
        <f>SUM(都島区:中央区!T27)</f>
        <v>10108126</v>
      </c>
    </row>
    <row r="28" spans="2:20" ht="18.75" customHeight="1" thickTop="1">
      <c r="B28" s="28" t="s">
        <v>13</v>
      </c>
      <c r="C28" s="29"/>
      <c r="D28" s="30">
        <f>S28</f>
        <v>145019365200</v>
      </c>
      <c r="E28" s="31"/>
      <c r="F28" s="32"/>
      <c r="G28" s="30">
        <f>T28</f>
        <v>203959279000</v>
      </c>
      <c r="H28" s="31"/>
      <c r="I28" s="33"/>
      <c r="J28" s="3"/>
      <c r="K28" s="3"/>
      <c r="L28" s="3"/>
      <c r="M28" s="3"/>
      <c r="N28" s="3"/>
      <c r="O28" s="3"/>
      <c r="P28" s="3"/>
      <c r="Q28" s="3"/>
      <c r="R28" s="34" t="s">
        <v>148</v>
      </c>
      <c r="S28" s="27">
        <f>SUM(S6:S27)</f>
        <v>145019365200</v>
      </c>
      <c r="T28" s="27">
        <f>SUM(T6:T27)</f>
        <v>203959279000</v>
      </c>
    </row>
    <row r="29" spans="2:20" ht="13.5" customHeight="1">
      <c r="B29" s="35" t="s">
        <v>157</v>
      </c>
      <c r="C29" s="3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2:20" ht="13.5" customHeight="1">
      <c r="B30" s="37" t="s">
        <v>136</v>
      </c>
      <c r="C30" s="3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2:20" ht="13.5" customHeight="1">
      <c r="B31" s="38" t="s">
        <v>137</v>
      </c>
      <c r="C31" s="39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2:20" ht="13.5" customHeight="1">
      <c r="B32" s="38" t="s">
        <v>14</v>
      </c>
      <c r="C32" s="39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spans="2:20" ht="13.5" customHeight="1">
      <c r="B33" s="38" t="s">
        <v>40</v>
      </c>
      <c r="C33" s="39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2:20" ht="13.5" customHeight="1">
      <c r="B34" s="38" t="s">
        <v>37</v>
      </c>
      <c r="C34" s="39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spans="2:20" ht="13.5" customHeight="1">
      <c r="B35" s="38" t="s">
        <v>41</v>
      </c>
      <c r="C35" s="39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spans="2:20" ht="13.5" customHeight="1">
      <c r="B36" s="38" t="s">
        <v>149</v>
      </c>
      <c r="C36" s="39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spans="2:20">
      <c r="B37" s="40"/>
      <c r="C37" s="39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spans="2:20">
      <c r="B38" s="40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591" priority="5" stopIfTrue="1" operator="equal">
      <formula>0</formula>
    </cfRule>
  </conditionalFormatting>
  <conditionalFormatting sqref="G6:I27">
    <cfRule type="cellIs" dxfId="590" priority="7" stopIfTrue="1" operator="equal">
      <formula>0</formula>
    </cfRule>
  </conditionalFormatting>
  <conditionalFormatting sqref="I6:I27">
    <cfRule type="expression" dxfId="589" priority="8" stopIfTrue="1">
      <formula>$I6&lt;=5</formula>
    </cfRule>
  </conditionalFormatting>
  <conditionalFormatting sqref="F6:F27">
    <cfRule type="expression" dxfId="588" priority="6" stopIfTrue="1">
      <formula>$F6&lt;=5</formula>
    </cfRule>
  </conditionalFormatting>
  <conditionalFormatting sqref="E6:E27">
    <cfRule type="expression" dxfId="587" priority="4">
      <formula>$F6&lt;=5</formula>
    </cfRule>
  </conditionalFormatting>
  <conditionalFormatting sqref="D6:D27">
    <cfRule type="expression" dxfId="586" priority="3">
      <formula>$F6&lt;=5</formula>
    </cfRule>
  </conditionalFormatting>
  <conditionalFormatting sqref="G6:G27">
    <cfRule type="expression" dxfId="585" priority="2">
      <formula>$I6&lt;=5</formula>
    </cfRule>
  </conditionalFormatting>
  <conditionalFormatting sqref="H6:H27">
    <cfRule type="expression" dxfId="58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E8442-A9D9-4B61-8799-8D70ED1C3338}">
  <sheetPr codeName="Sheet3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132385476</v>
      </c>
      <c r="E6" s="21">
        <f>IFERROR(S6/$S$28,"-")</f>
        <v>2.3331577139928221E-2</v>
      </c>
      <c r="F6" s="22">
        <f t="shared" ref="F6:F27" si="0">_xlfn.IFS(D6&gt;0,RANK(D6,$D$6:$D$27),D6=0,"-")</f>
        <v>12</v>
      </c>
      <c r="G6" s="23">
        <f>T6</f>
        <v>155357228</v>
      </c>
      <c r="H6" s="24">
        <f>IFERROR(T6/$T$28,"-")</f>
        <v>1.9764027749902487E-2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132385476</v>
      </c>
      <c r="T6" s="48">
        <v>155357228</v>
      </c>
    </row>
    <row r="7" spans="2:20" ht="18.75" customHeight="1">
      <c r="B7" s="49" t="s">
        <v>44</v>
      </c>
      <c r="C7" s="50"/>
      <c r="D7" s="20">
        <f>S7</f>
        <v>823515432</v>
      </c>
      <c r="E7" s="21">
        <f>IFERROR(S7/$S$28,"-")</f>
        <v>0.14513611619774144</v>
      </c>
      <c r="F7" s="22">
        <f t="shared" si="0"/>
        <v>2</v>
      </c>
      <c r="G7" s="20">
        <f>T7</f>
        <v>651979798</v>
      </c>
      <c r="H7" s="24">
        <f>IFERROR(T7/$T$28,"-")</f>
        <v>8.2942692695622877E-2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823515432</v>
      </c>
      <c r="T7" s="48">
        <v>651979798</v>
      </c>
    </row>
    <row r="8" spans="2:20" ht="18.75" customHeight="1">
      <c r="B8" s="49" t="s">
        <v>45</v>
      </c>
      <c r="C8" s="50"/>
      <c r="D8" s="20">
        <f t="shared" ref="D8:D27" si="3">S8</f>
        <v>85503087</v>
      </c>
      <c r="E8" s="21">
        <f t="shared" ref="E8:E27" si="4">IFERROR(S8/$S$28,"-")</f>
        <v>1.5069038767081169E-2</v>
      </c>
      <c r="F8" s="22">
        <f t="shared" si="0"/>
        <v>16</v>
      </c>
      <c r="G8" s="20">
        <f t="shared" ref="G8:G27" si="5">T8</f>
        <v>119332973</v>
      </c>
      <c r="H8" s="24">
        <f t="shared" ref="H8:H27" si="6">IFERROR(T8/$T$28,"-")</f>
        <v>1.5181142327348711E-2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85503087</v>
      </c>
      <c r="T8" s="48">
        <v>119332973</v>
      </c>
    </row>
    <row r="9" spans="2:20" ht="18.75" customHeight="1">
      <c r="B9" s="49" t="s">
        <v>46</v>
      </c>
      <c r="C9" s="50"/>
      <c r="D9" s="20">
        <f t="shared" si="3"/>
        <v>349346065</v>
      </c>
      <c r="E9" s="21">
        <f t="shared" si="4"/>
        <v>6.1568647183607043E-2</v>
      </c>
      <c r="F9" s="22">
        <f t="shared" si="0"/>
        <v>7</v>
      </c>
      <c r="G9" s="20">
        <f t="shared" si="5"/>
        <v>482777017</v>
      </c>
      <c r="H9" s="24">
        <f t="shared" si="6"/>
        <v>6.1417279928573036E-2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349346065</v>
      </c>
      <c r="T9" s="48">
        <v>482777017</v>
      </c>
    </row>
    <row r="10" spans="2:20" ht="18.75" customHeight="1">
      <c r="B10" s="49" t="s">
        <v>47</v>
      </c>
      <c r="C10" s="50"/>
      <c r="D10" s="20">
        <f t="shared" si="3"/>
        <v>107371352</v>
      </c>
      <c r="E10" s="21">
        <f t="shared" si="4"/>
        <v>1.8923095323586599E-2</v>
      </c>
      <c r="F10" s="22">
        <f t="shared" si="0"/>
        <v>15</v>
      </c>
      <c r="G10" s="20">
        <f t="shared" si="5"/>
        <v>227550171</v>
      </c>
      <c r="H10" s="24">
        <f t="shared" si="6"/>
        <v>2.8948172878953893E-2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107371352</v>
      </c>
      <c r="T10" s="48">
        <v>227550171</v>
      </c>
    </row>
    <row r="11" spans="2:20" ht="18.75" customHeight="1">
      <c r="B11" s="49" t="s">
        <v>48</v>
      </c>
      <c r="C11" s="50"/>
      <c r="D11" s="20">
        <f t="shared" si="3"/>
        <v>209519224</v>
      </c>
      <c r="E11" s="21">
        <f t="shared" si="4"/>
        <v>3.6925606076711165E-2</v>
      </c>
      <c r="F11" s="22">
        <f t="shared" si="0"/>
        <v>9</v>
      </c>
      <c r="G11" s="20">
        <f t="shared" si="5"/>
        <v>439794064</v>
      </c>
      <c r="H11" s="24">
        <f t="shared" si="6"/>
        <v>5.594913218417099E-2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209519224</v>
      </c>
      <c r="T11" s="48">
        <v>439794064</v>
      </c>
    </row>
    <row r="12" spans="2:20" ht="18.75" customHeight="1">
      <c r="B12" s="49" t="s">
        <v>49</v>
      </c>
      <c r="C12" s="50"/>
      <c r="D12" s="20">
        <f t="shared" si="3"/>
        <v>177619735</v>
      </c>
      <c r="E12" s="21">
        <f t="shared" si="4"/>
        <v>3.1303649568976195E-2</v>
      </c>
      <c r="F12" s="22">
        <f t="shared" si="0"/>
        <v>10</v>
      </c>
      <c r="G12" s="20">
        <f t="shared" si="5"/>
        <v>283592052</v>
      </c>
      <c r="H12" s="24">
        <f t="shared" si="6"/>
        <v>3.6077633834840236E-2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177619735</v>
      </c>
      <c r="T12" s="48">
        <v>283592052</v>
      </c>
    </row>
    <row r="13" spans="2:20" ht="18.75" customHeight="1">
      <c r="B13" s="49" t="s">
        <v>50</v>
      </c>
      <c r="C13" s="50"/>
      <c r="D13" s="20">
        <f t="shared" si="3"/>
        <v>18530863</v>
      </c>
      <c r="E13" s="21">
        <f t="shared" si="4"/>
        <v>3.2658738149941892E-3</v>
      </c>
      <c r="F13" s="22">
        <f t="shared" si="0"/>
        <v>18</v>
      </c>
      <c r="G13" s="20">
        <f t="shared" si="5"/>
        <v>30118981</v>
      </c>
      <c r="H13" s="24">
        <f t="shared" si="6"/>
        <v>3.8316361842062846E-3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18530863</v>
      </c>
      <c r="T13" s="48">
        <v>30118981</v>
      </c>
    </row>
    <row r="14" spans="2:20" ht="18.75" customHeight="1">
      <c r="B14" s="49" t="s">
        <v>51</v>
      </c>
      <c r="C14" s="50"/>
      <c r="D14" s="20">
        <f t="shared" si="3"/>
        <v>1097971838</v>
      </c>
      <c r="E14" s="21">
        <f t="shared" si="4"/>
        <v>0.19350623202628189</v>
      </c>
      <c r="F14" s="22">
        <f t="shared" si="0"/>
        <v>1</v>
      </c>
      <c r="G14" s="20">
        <f t="shared" si="5"/>
        <v>1397895943</v>
      </c>
      <c r="H14" s="24">
        <f t="shared" si="6"/>
        <v>0.17783565376776744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1097971838</v>
      </c>
      <c r="T14" s="48">
        <v>1397895943</v>
      </c>
    </row>
    <row r="15" spans="2:20" ht="18.75" customHeight="1">
      <c r="B15" s="49" t="s">
        <v>52</v>
      </c>
      <c r="C15" s="50"/>
      <c r="D15" s="20">
        <f t="shared" si="3"/>
        <v>581083294</v>
      </c>
      <c r="E15" s="21">
        <f t="shared" si="4"/>
        <v>0.10240994789099515</v>
      </c>
      <c r="F15" s="22">
        <f t="shared" si="0"/>
        <v>3</v>
      </c>
      <c r="G15" s="20">
        <f t="shared" si="5"/>
        <v>547572374</v>
      </c>
      <c r="H15" s="24">
        <f t="shared" si="6"/>
        <v>6.966032887002839E-2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581083294</v>
      </c>
      <c r="T15" s="48">
        <v>547572374</v>
      </c>
    </row>
    <row r="16" spans="2:20" ht="18.75" customHeight="1">
      <c r="B16" s="49" t="s">
        <v>154</v>
      </c>
      <c r="C16" s="50"/>
      <c r="D16" s="20">
        <f t="shared" si="3"/>
        <v>409043830</v>
      </c>
      <c r="E16" s="21">
        <f t="shared" si="4"/>
        <v>7.2089763632807308E-2</v>
      </c>
      <c r="F16" s="22">
        <f t="shared" si="0"/>
        <v>6</v>
      </c>
      <c r="G16" s="20">
        <f t="shared" si="5"/>
        <v>635766284</v>
      </c>
      <c r="H16" s="24">
        <f t="shared" si="6"/>
        <v>8.0880063587568551E-2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409043830</v>
      </c>
      <c r="T16" s="48">
        <v>635766284</v>
      </c>
    </row>
    <row r="17" spans="2:20" ht="18.75" customHeight="1">
      <c r="B17" s="49" t="s">
        <v>53</v>
      </c>
      <c r="C17" s="50"/>
      <c r="D17" s="20">
        <f t="shared" si="3"/>
        <v>107538271</v>
      </c>
      <c r="E17" s="21">
        <f t="shared" si="4"/>
        <v>1.8952513078783702E-2</v>
      </c>
      <c r="F17" s="22">
        <f t="shared" si="0"/>
        <v>14</v>
      </c>
      <c r="G17" s="20">
        <f t="shared" si="5"/>
        <v>139192747</v>
      </c>
      <c r="H17" s="24">
        <f t="shared" si="6"/>
        <v>1.7707636456368518E-2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107538271</v>
      </c>
      <c r="T17" s="48">
        <v>139192747</v>
      </c>
    </row>
    <row r="18" spans="2:20" ht="18.75" customHeight="1">
      <c r="B18" s="49" t="s">
        <v>54</v>
      </c>
      <c r="C18" s="50"/>
      <c r="D18" s="20">
        <f t="shared" si="3"/>
        <v>456728921</v>
      </c>
      <c r="E18" s="21">
        <f t="shared" si="4"/>
        <v>8.0493769968751572E-2</v>
      </c>
      <c r="F18" s="22">
        <f t="shared" si="0"/>
        <v>5</v>
      </c>
      <c r="G18" s="20">
        <f t="shared" si="5"/>
        <v>1210293773</v>
      </c>
      <c r="H18" s="24">
        <f t="shared" si="6"/>
        <v>0.15396953217462261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456728921</v>
      </c>
      <c r="T18" s="48">
        <v>1210293773</v>
      </c>
    </row>
    <row r="19" spans="2:20" ht="18.75" customHeight="1">
      <c r="B19" s="49" t="s">
        <v>55</v>
      </c>
      <c r="C19" s="50"/>
      <c r="D19" s="20">
        <f t="shared" si="3"/>
        <v>553398745</v>
      </c>
      <c r="E19" s="21">
        <f t="shared" si="4"/>
        <v>9.7530831162377402E-2</v>
      </c>
      <c r="F19" s="22">
        <f t="shared" si="0"/>
        <v>4</v>
      </c>
      <c r="G19" s="20">
        <f t="shared" si="5"/>
        <v>514289690</v>
      </c>
      <c r="H19" s="24">
        <f t="shared" si="6"/>
        <v>6.5426216954957178E-2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553398745</v>
      </c>
      <c r="T19" s="48">
        <v>514289690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1805</v>
      </c>
      <c r="H20" s="24">
        <f t="shared" si="6"/>
        <v>2.2962607242563563E-7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1805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956</v>
      </c>
      <c r="H21" s="24">
        <f t="shared" si="6"/>
        <v>1.2161912755618154E-7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956</v>
      </c>
    </row>
    <row r="22" spans="2:20" ht="18.75" customHeight="1">
      <c r="B22" s="49" t="s">
        <v>56</v>
      </c>
      <c r="C22" s="50"/>
      <c r="D22" s="20">
        <f t="shared" si="3"/>
        <v>1150354</v>
      </c>
      <c r="E22" s="21">
        <f t="shared" si="4"/>
        <v>2.0273804876620293E-4</v>
      </c>
      <c r="F22" s="22">
        <f t="shared" si="0"/>
        <v>19</v>
      </c>
      <c r="G22" s="20">
        <f t="shared" si="5"/>
        <v>2447533</v>
      </c>
      <c r="H22" s="24">
        <f t="shared" si="6"/>
        <v>3.1136697502611262E-4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1150354</v>
      </c>
      <c r="T22" s="48">
        <v>2447533</v>
      </c>
    </row>
    <row r="23" spans="2:20" ht="18.75" customHeight="1">
      <c r="B23" s="49" t="s">
        <v>57</v>
      </c>
      <c r="C23" s="50"/>
      <c r="D23" s="20">
        <f t="shared" si="3"/>
        <v>116502708</v>
      </c>
      <c r="E23" s="21">
        <f t="shared" si="4"/>
        <v>2.0532402804613797E-2</v>
      </c>
      <c r="F23" s="22">
        <f t="shared" si="0"/>
        <v>13</v>
      </c>
      <c r="G23" s="20">
        <f t="shared" si="5"/>
        <v>165965232</v>
      </c>
      <c r="H23" s="24">
        <f t="shared" si="6"/>
        <v>2.1113542594664501E-2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116502708</v>
      </c>
      <c r="T23" s="48">
        <v>165965232</v>
      </c>
    </row>
    <row r="24" spans="2:20" ht="18.75" customHeight="1">
      <c r="B24" s="49" t="s">
        <v>58</v>
      </c>
      <c r="C24" s="50"/>
      <c r="D24" s="20">
        <f t="shared" si="3"/>
        <v>284328948</v>
      </c>
      <c r="E24" s="21">
        <f t="shared" si="4"/>
        <v>5.0110049711016937E-2</v>
      </c>
      <c r="F24" s="22">
        <f t="shared" si="0"/>
        <v>8</v>
      </c>
      <c r="G24" s="20">
        <f t="shared" si="5"/>
        <v>606190706</v>
      </c>
      <c r="H24" s="24">
        <f t="shared" si="6"/>
        <v>7.7117557318395119E-2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284328948</v>
      </c>
      <c r="T24" s="48">
        <v>606190706</v>
      </c>
    </row>
    <row r="25" spans="2:20" ht="18.75" customHeight="1">
      <c r="B25" s="49" t="s">
        <v>59</v>
      </c>
      <c r="C25" s="50"/>
      <c r="D25" s="20">
        <f t="shared" si="3"/>
        <v>24957271</v>
      </c>
      <c r="E25" s="21">
        <f t="shared" si="4"/>
        <v>4.3984620604347376E-3</v>
      </c>
      <c r="F25" s="22">
        <f t="shared" si="0"/>
        <v>17</v>
      </c>
      <c r="G25" s="20">
        <f t="shared" si="5"/>
        <v>61990474</v>
      </c>
      <c r="H25" s="24">
        <f t="shared" si="6"/>
        <v>7.8862210927553925E-3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24957271</v>
      </c>
      <c r="T25" s="48">
        <v>61990474</v>
      </c>
    </row>
    <row r="26" spans="2:20" ht="18.75" customHeight="1">
      <c r="B26" s="49" t="s">
        <v>60</v>
      </c>
      <c r="C26" s="50"/>
      <c r="D26" s="20">
        <f t="shared" si="3"/>
        <v>137172965</v>
      </c>
      <c r="E26" s="21">
        <f t="shared" si="4"/>
        <v>2.4175322785485728E-2</v>
      </c>
      <c r="F26" s="22">
        <f t="shared" si="0"/>
        <v>11</v>
      </c>
      <c r="G26" s="20">
        <f t="shared" si="5"/>
        <v>188272895</v>
      </c>
      <c r="H26" s="24">
        <f t="shared" si="6"/>
        <v>2.3951448987841604E-2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137172965</v>
      </c>
      <c r="T26" s="48">
        <v>188272895</v>
      </c>
    </row>
    <row r="27" spans="2:20" ht="18.75" customHeight="1" thickBot="1">
      <c r="B27" s="51" t="s">
        <v>61</v>
      </c>
      <c r="C27" s="52"/>
      <c r="D27" s="20">
        <f t="shared" si="3"/>
        <v>421941</v>
      </c>
      <c r="E27" s="21">
        <f t="shared" si="4"/>
        <v>7.4362757059531618E-5</v>
      </c>
      <c r="F27" s="22">
        <f t="shared" si="0"/>
        <v>20</v>
      </c>
      <c r="G27" s="20">
        <f t="shared" si="5"/>
        <v>222944</v>
      </c>
      <c r="H27" s="24">
        <f t="shared" si="6"/>
        <v>2.8362191186072528E-5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421941</v>
      </c>
      <c r="T27" s="48">
        <v>222944</v>
      </c>
    </row>
    <row r="28" spans="2:20" ht="18.75" customHeight="1" thickTop="1">
      <c r="B28" s="53" t="s">
        <v>62</v>
      </c>
      <c r="C28" s="54"/>
      <c r="D28" s="55">
        <f>S28</f>
        <v>5674090320</v>
      </c>
      <c r="E28" s="56"/>
      <c r="F28" s="57"/>
      <c r="G28" s="55">
        <f>T28</f>
        <v>7860605640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5674090320</v>
      </c>
      <c r="T28" s="48">
        <f>SUM(T6:T27)</f>
        <v>7860605640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47" priority="5" stopIfTrue="1" operator="equal">
      <formula>0</formula>
    </cfRule>
  </conditionalFormatting>
  <conditionalFormatting sqref="G6:I27">
    <cfRule type="cellIs" dxfId="446" priority="7" stopIfTrue="1" operator="equal">
      <formula>0</formula>
    </cfRule>
  </conditionalFormatting>
  <conditionalFormatting sqref="I6:I27">
    <cfRule type="expression" dxfId="445" priority="8" stopIfTrue="1">
      <formula>$I6&lt;=5</formula>
    </cfRule>
  </conditionalFormatting>
  <conditionalFormatting sqref="F6:F27">
    <cfRule type="expression" dxfId="444" priority="6" stopIfTrue="1">
      <formula>$F6&lt;=5</formula>
    </cfRule>
  </conditionalFormatting>
  <conditionalFormatting sqref="E6:E27">
    <cfRule type="expression" dxfId="443" priority="4">
      <formula>$F6&lt;=5</formula>
    </cfRule>
  </conditionalFormatting>
  <conditionalFormatting sqref="D6:D27">
    <cfRule type="expression" dxfId="442" priority="3">
      <formula>$F6&lt;=5</formula>
    </cfRule>
  </conditionalFormatting>
  <conditionalFormatting sqref="G6:G27">
    <cfRule type="expression" dxfId="441" priority="2">
      <formula>$I6&lt;=5</formula>
    </cfRule>
  </conditionalFormatting>
  <conditionalFormatting sqref="H6:H27">
    <cfRule type="expression" dxfId="44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34DF8-C63B-4454-B46D-89978332A75F}">
  <sheetPr codeName="Sheet3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162630733</v>
      </c>
      <c r="E6" s="21">
        <f>IFERROR(S6/$S$28,"-")</f>
        <v>1.8032560854640049E-2</v>
      </c>
      <c r="F6" s="22">
        <f t="shared" ref="F6:F27" si="0">_xlfn.IFS(D6&gt;0,RANK(D6,$D$6:$D$27),D6=0,"-")</f>
        <v>12</v>
      </c>
      <c r="G6" s="23">
        <f>T6</f>
        <v>194110807</v>
      </c>
      <c r="H6" s="24">
        <f>IFERROR(T6/$T$28,"-")</f>
        <v>1.5673080561245879E-2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162630733</v>
      </c>
      <c r="T6" s="48">
        <v>194110807</v>
      </c>
    </row>
    <row r="7" spans="2:20" ht="18.75" customHeight="1">
      <c r="B7" s="49" t="s">
        <v>44</v>
      </c>
      <c r="C7" s="50"/>
      <c r="D7" s="20">
        <f>S7</f>
        <v>1678769560</v>
      </c>
      <c r="E7" s="21">
        <f>IFERROR(S7/$S$28,"-")</f>
        <v>0.18614264163475977</v>
      </c>
      <c r="F7" s="22">
        <f t="shared" si="0"/>
        <v>2</v>
      </c>
      <c r="G7" s="20">
        <f>T7</f>
        <v>1133242032</v>
      </c>
      <c r="H7" s="24">
        <f>IFERROR(T7/$T$28,"-")</f>
        <v>9.1501312767845941E-2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1678769560</v>
      </c>
      <c r="T7" s="48">
        <v>1133242032</v>
      </c>
    </row>
    <row r="8" spans="2:20" ht="18.75" customHeight="1">
      <c r="B8" s="49" t="s">
        <v>45</v>
      </c>
      <c r="C8" s="50"/>
      <c r="D8" s="20">
        <f t="shared" ref="D8:D27" si="3">S8</f>
        <v>117727779</v>
      </c>
      <c r="E8" s="21">
        <f t="shared" ref="E8:E27" si="4">IFERROR(S8/$S$28,"-")</f>
        <v>1.3053703318788553E-2</v>
      </c>
      <c r="F8" s="22">
        <f t="shared" si="0"/>
        <v>16</v>
      </c>
      <c r="G8" s="20">
        <f t="shared" ref="G8:G27" si="5">T8</f>
        <v>158666465</v>
      </c>
      <c r="H8" s="24">
        <f t="shared" ref="H8:H27" si="6">IFERROR(T8/$T$28,"-")</f>
        <v>1.2811199575885023E-2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117727779</v>
      </c>
      <c r="T8" s="48">
        <v>158666465</v>
      </c>
    </row>
    <row r="9" spans="2:20" ht="18.75" customHeight="1">
      <c r="B9" s="49" t="s">
        <v>46</v>
      </c>
      <c r="C9" s="50"/>
      <c r="D9" s="20">
        <f t="shared" si="3"/>
        <v>588984523</v>
      </c>
      <c r="E9" s="21">
        <f t="shared" si="4"/>
        <v>6.5306839965104516E-2</v>
      </c>
      <c r="F9" s="22">
        <f t="shared" si="0"/>
        <v>7</v>
      </c>
      <c r="G9" s="20">
        <f t="shared" si="5"/>
        <v>720508286</v>
      </c>
      <c r="H9" s="24">
        <f t="shared" si="6"/>
        <v>5.8175969622975117E-2</v>
      </c>
      <c r="I9" s="25">
        <f t="shared" si="1"/>
        <v>9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588984523</v>
      </c>
      <c r="T9" s="48">
        <v>720508286</v>
      </c>
    </row>
    <row r="10" spans="2:20" ht="18.75" customHeight="1">
      <c r="B10" s="49" t="s">
        <v>47</v>
      </c>
      <c r="C10" s="50"/>
      <c r="D10" s="20">
        <f t="shared" si="3"/>
        <v>121376258</v>
      </c>
      <c r="E10" s="21">
        <f t="shared" si="4"/>
        <v>1.3458248132556172E-2</v>
      </c>
      <c r="F10" s="22">
        <f t="shared" si="0"/>
        <v>15</v>
      </c>
      <c r="G10" s="20">
        <f t="shared" si="5"/>
        <v>305111976</v>
      </c>
      <c r="H10" s="24">
        <f t="shared" si="6"/>
        <v>2.4635643187290023E-2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121376258</v>
      </c>
      <c r="T10" s="48">
        <v>305111976</v>
      </c>
    </row>
    <row r="11" spans="2:20" ht="18.75" customHeight="1">
      <c r="B11" s="49" t="s">
        <v>48</v>
      </c>
      <c r="C11" s="50"/>
      <c r="D11" s="20">
        <f t="shared" si="3"/>
        <v>340939503</v>
      </c>
      <c r="E11" s="21">
        <f t="shared" si="4"/>
        <v>3.7803508735327618E-2</v>
      </c>
      <c r="F11" s="22">
        <f t="shared" si="0"/>
        <v>9</v>
      </c>
      <c r="G11" s="20">
        <f t="shared" si="5"/>
        <v>722837658</v>
      </c>
      <c r="H11" s="24">
        <f t="shared" si="6"/>
        <v>5.8364050006429039E-2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340939503</v>
      </c>
      <c r="T11" s="48">
        <v>722837658</v>
      </c>
    </row>
    <row r="12" spans="2:20" ht="18.75" customHeight="1">
      <c r="B12" s="49" t="s">
        <v>49</v>
      </c>
      <c r="C12" s="50"/>
      <c r="D12" s="20">
        <f t="shared" si="3"/>
        <v>273855873</v>
      </c>
      <c r="E12" s="21">
        <f t="shared" si="4"/>
        <v>3.0365248954962756E-2</v>
      </c>
      <c r="F12" s="22">
        <f t="shared" si="0"/>
        <v>10</v>
      </c>
      <c r="G12" s="20">
        <f t="shared" si="5"/>
        <v>461600899</v>
      </c>
      <c r="H12" s="24">
        <f t="shared" si="6"/>
        <v>3.7271021582896829E-2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273855873</v>
      </c>
      <c r="T12" s="48">
        <v>461600899</v>
      </c>
    </row>
    <row r="13" spans="2:20" ht="18.75" customHeight="1">
      <c r="B13" s="49" t="s">
        <v>50</v>
      </c>
      <c r="C13" s="50"/>
      <c r="D13" s="20">
        <f t="shared" si="3"/>
        <v>17975416</v>
      </c>
      <c r="E13" s="21">
        <f t="shared" si="4"/>
        <v>1.9931213303175017E-3</v>
      </c>
      <c r="F13" s="22">
        <f t="shared" si="0"/>
        <v>18</v>
      </c>
      <c r="G13" s="20">
        <f t="shared" si="5"/>
        <v>37923748</v>
      </c>
      <c r="H13" s="24">
        <f t="shared" si="6"/>
        <v>3.0620755576395457E-3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17975416</v>
      </c>
      <c r="T13" s="48">
        <v>37923748</v>
      </c>
    </row>
    <row r="14" spans="2:20" ht="18.75" customHeight="1">
      <c r="B14" s="49" t="s">
        <v>51</v>
      </c>
      <c r="C14" s="50"/>
      <c r="D14" s="20">
        <f t="shared" si="3"/>
        <v>1765743263</v>
      </c>
      <c r="E14" s="21">
        <f t="shared" si="4"/>
        <v>0.19578632068096374</v>
      </c>
      <c r="F14" s="22">
        <f t="shared" si="0"/>
        <v>1</v>
      </c>
      <c r="G14" s="20">
        <f t="shared" si="5"/>
        <v>2201347796</v>
      </c>
      <c r="H14" s="24">
        <f t="shared" si="6"/>
        <v>0.17774333064324985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1765743263</v>
      </c>
      <c r="T14" s="48">
        <v>2201347796</v>
      </c>
    </row>
    <row r="15" spans="2:20" ht="18.75" customHeight="1">
      <c r="B15" s="49" t="s">
        <v>52</v>
      </c>
      <c r="C15" s="50"/>
      <c r="D15" s="20">
        <f t="shared" si="3"/>
        <v>748574441</v>
      </c>
      <c r="E15" s="21">
        <f t="shared" si="4"/>
        <v>8.3002234033838232E-2</v>
      </c>
      <c r="F15" s="22">
        <f t="shared" si="0"/>
        <v>5</v>
      </c>
      <c r="G15" s="20">
        <f t="shared" si="5"/>
        <v>721079806</v>
      </c>
      <c r="H15" s="24">
        <f t="shared" si="6"/>
        <v>5.8222115837813955E-2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748574441</v>
      </c>
      <c r="T15" s="48">
        <v>721079806</v>
      </c>
    </row>
    <row r="16" spans="2:20" ht="18.75" customHeight="1">
      <c r="B16" s="49" t="s">
        <v>154</v>
      </c>
      <c r="C16" s="50"/>
      <c r="D16" s="20">
        <f t="shared" si="3"/>
        <v>667615285</v>
      </c>
      <c r="E16" s="21">
        <f t="shared" si="4"/>
        <v>7.402545036952124E-2</v>
      </c>
      <c r="F16" s="22">
        <f t="shared" si="0"/>
        <v>6</v>
      </c>
      <c r="G16" s="20">
        <f t="shared" si="5"/>
        <v>914135135</v>
      </c>
      <c r="H16" s="24">
        <f t="shared" si="6"/>
        <v>7.3809973984191285E-2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667615285</v>
      </c>
      <c r="T16" s="48">
        <v>914135135</v>
      </c>
    </row>
    <row r="17" spans="2:20" ht="18.75" customHeight="1">
      <c r="B17" s="49" t="s">
        <v>53</v>
      </c>
      <c r="C17" s="50"/>
      <c r="D17" s="20">
        <f t="shared" si="3"/>
        <v>159426337</v>
      </c>
      <c r="E17" s="21">
        <f t="shared" si="4"/>
        <v>1.767725614189326E-2</v>
      </c>
      <c r="F17" s="22">
        <f t="shared" si="0"/>
        <v>13</v>
      </c>
      <c r="G17" s="20">
        <f t="shared" si="5"/>
        <v>233897249</v>
      </c>
      <c r="H17" s="24">
        <f t="shared" si="6"/>
        <v>1.8885555540608241E-2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159426337</v>
      </c>
      <c r="T17" s="48">
        <v>233897249</v>
      </c>
    </row>
    <row r="18" spans="2:20" ht="18.75" customHeight="1">
      <c r="B18" s="49" t="s">
        <v>54</v>
      </c>
      <c r="C18" s="50"/>
      <c r="D18" s="20">
        <f t="shared" si="3"/>
        <v>789706257</v>
      </c>
      <c r="E18" s="21">
        <f t="shared" si="4"/>
        <v>8.7562946276842496E-2</v>
      </c>
      <c r="F18" s="22">
        <f t="shared" si="0"/>
        <v>4</v>
      </c>
      <c r="G18" s="20">
        <f t="shared" si="5"/>
        <v>2218809633</v>
      </c>
      <c r="H18" s="24">
        <f t="shared" si="6"/>
        <v>0.17915325099893795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789706257</v>
      </c>
      <c r="T18" s="48">
        <v>2218809633</v>
      </c>
    </row>
    <row r="19" spans="2:20" ht="18.75" customHeight="1">
      <c r="B19" s="49" t="s">
        <v>55</v>
      </c>
      <c r="C19" s="50"/>
      <c r="D19" s="20">
        <f t="shared" si="3"/>
        <v>852819256</v>
      </c>
      <c r="E19" s="21">
        <f t="shared" si="4"/>
        <v>9.4560940900566756E-2</v>
      </c>
      <c r="F19" s="22">
        <f t="shared" si="0"/>
        <v>3</v>
      </c>
      <c r="G19" s="20">
        <f t="shared" si="5"/>
        <v>791238409</v>
      </c>
      <c r="H19" s="24">
        <f t="shared" si="6"/>
        <v>6.3886928909676913E-2</v>
      </c>
      <c r="I19" s="25">
        <f t="shared" si="1"/>
        <v>6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852819256</v>
      </c>
      <c r="T19" s="48">
        <v>791238409</v>
      </c>
    </row>
    <row r="20" spans="2:20" ht="18.75" customHeight="1">
      <c r="B20" s="49" t="s">
        <v>155</v>
      </c>
      <c r="C20" s="50"/>
      <c r="D20" s="20">
        <f t="shared" si="3"/>
        <v>1885</v>
      </c>
      <c r="E20" s="21">
        <f t="shared" si="4"/>
        <v>2.0900955547557236E-7</v>
      </c>
      <c r="F20" s="22">
        <f t="shared" si="0"/>
        <v>21</v>
      </c>
      <c r="G20" s="20">
        <f t="shared" si="5"/>
        <v>135184</v>
      </c>
      <c r="H20" s="24">
        <f t="shared" si="6"/>
        <v>1.0915155911908927E-5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1885</v>
      </c>
      <c r="T20" s="48">
        <v>135184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8898187</v>
      </c>
      <c r="E22" s="21">
        <f t="shared" si="4"/>
        <v>9.8663454080027404E-4</v>
      </c>
      <c r="F22" s="22">
        <f t="shared" si="0"/>
        <v>19</v>
      </c>
      <c r="G22" s="20">
        <f t="shared" si="5"/>
        <v>3126755</v>
      </c>
      <c r="H22" s="24">
        <f t="shared" si="6"/>
        <v>2.5246344481107819E-4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8898187</v>
      </c>
      <c r="T22" s="48">
        <v>3126755</v>
      </c>
    </row>
    <row r="23" spans="2:20" ht="18.75" customHeight="1">
      <c r="B23" s="49" t="s">
        <v>57</v>
      </c>
      <c r="C23" s="50"/>
      <c r="D23" s="20">
        <f t="shared" si="3"/>
        <v>129291891</v>
      </c>
      <c r="E23" s="21">
        <f t="shared" si="4"/>
        <v>1.4335936692045704E-2</v>
      </c>
      <c r="F23" s="22">
        <f t="shared" si="0"/>
        <v>14</v>
      </c>
      <c r="G23" s="20">
        <f t="shared" si="5"/>
        <v>258697240</v>
      </c>
      <c r="H23" s="24">
        <f t="shared" si="6"/>
        <v>2.0887980149873673E-2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129291891</v>
      </c>
      <c r="T23" s="48">
        <v>258697240</v>
      </c>
    </row>
    <row r="24" spans="2:20" ht="18.75" customHeight="1">
      <c r="B24" s="49" t="s">
        <v>58</v>
      </c>
      <c r="C24" s="50"/>
      <c r="D24" s="20">
        <f t="shared" si="3"/>
        <v>357203323</v>
      </c>
      <c r="E24" s="21">
        <f t="shared" si="4"/>
        <v>3.9606847615186888E-2</v>
      </c>
      <c r="F24" s="22">
        <f t="shared" si="0"/>
        <v>8</v>
      </c>
      <c r="G24" s="20">
        <f t="shared" si="5"/>
        <v>989666350</v>
      </c>
      <c r="H24" s="24">
        <f t="shared" si="6"/>
        <v>7.9908587636257467E-2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357203323</v>
      </c>
      <c r="T24" s="48">
        <v>989666350</v>
      </c>
    </row>
    <row r="25" spans="2:20" ht="18.75" customHeight="1">
      <c r="B25" s="49" t="s">
        <v>59</v>
      </c>
      <c r="C25" s="50"/>
      <c r="D25" s="20">
        <f t="shared" si="3"/>
        <v>41016967</v>
      </c>
      <c r="E25" s="21">
        <f t="shared" si="4"/>
        <v>4.547977739854759E-3</v>
      </c>
      <c r="F25" s="22">
        <f t="shared" si="0"/>
        <v>17</v>
      </c>
      <c r="G25" s="20">
        <f t="shared" si="5"/>
        <v>72182902</v>
      </c>
      <c r="H25" s="24">
        <f t="shared" si="6"/>
        <v>5.8282609591670809E-3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41016967</v>
      </c>
      <c r="T25" s="48">
        <v>72182902</v>
      </c>
    </row>
    <row r="26" spans="2:20" ht="18.75" customHeight="1">
      <c r="B26" s="49" t="s">
        <v>60</v>
      </c>
      <c r="C26" s="50"/>
      <c r="D26" s="20">
        <f t="shared" si="3"/>
        <v>195856940</v>
      </c>
      <c r="E26" s="21">
        <f t="shared" si="4"/>
        <v>2.1716696003292225E-2</v>
      </c>
      <c r="F26" s="22">
        <f t="shared" si="0"/>
        <v>11</v>
      </c>
      <c r="G26" s="20">
        <f t="shared" si="5"/>
        <v>245790532</v>
      </c>
      <c r="H26" s="24">
        <f t="shared" si="6"/>
        <v>1.9845854379594036E-2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195856940</v>
      </c>
      <c r="T26" s="48">
        <v>245790532</v>
      </c>
    </row>
    <row r="27" spans="2:20" ht="18.75" customHeight="1" thickBot="1">
      <c r="B27" s="51" t="s">
        <v>61</v>
      </c>
      <c r="C27" s="52"/>
      <c r="D27" s="20">
        <f t="shared" si="3"/>
        <v>312743</v>
      </c>
      <c r="E27" s="21">
        <f t="shared" si="4"/>
        <v>3.4677069182014284E-5</v>
      </c>
      <c r="F27" s="22">
        <f t="shared" si="0"/>
        <v>20</v>
      </c>
      <c r="G27" s="20">
        <f t="shared" si="5"/>
        <v>872268</v>
      </c>
      <c r="H27" s="24">
        <f t="shared" si="6"/>
        <v>7.0429497699202393E-5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312743</v>
      </c>
      <c r="T27" s="48">
        <v>872268</v>
      </c>
    </row>
    <row r="28" spans="2:20" ht="18.75" customHeight="1" thickTop="1">
      <c r="B28" s="53" t="s">
        <v>62</v>
      </c>
      <c r="C28" s="54"/>
      <c r="D28" s="55">
        <f>S28</f>
        <v>9018726420</v>
      </c>
      <c r="E28" s="56"/>
      <c r="F28" s="57"/>
      <c r="G28" s="55">
        <f>T28</f>
        <v>12384981130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9018726420</v>
      </c>
      <c r="T28" s="48">
        <f>SUM(T6:T27)</f>
        <v>12384981130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39" priority="5" stopIfTrue="1" operator="equal">
      <formula>0</formula>
    </cfRule>
  </conditionalFormatting>
  <conditionalFormatting sqref="G6:I27">
    <cfRule type="cellIs" dxfId="438" priority="7" stopIfTrue="1" operator="equal">
      <formula>0</formula>
    </cfRule>
  </conditionalFormatting>
  <conditionalFormatting sqref="I6:I27">
    <cfRule type="expression" dxfId="437" priority="8" stopIfTrue="1">
      <formula>$I6&lt;=5</formula>
    </cfRule>
  </conditionalFormatting>
  <conditionalFormatting sqref="F6:F27">
    <cfRule type="expression" dxfId="436" priority="6" stopIfTrue="1">
      <formula>$F6&lt;=5</formula>
    </cfRule>
  </conditionalFormatting>
  <conditionalFormatting sqref="E6:E27">
    <cfRule type="expression" dxfId="435" priority="4">
      <formula>$F6&lt;=5</formula>
    </cfRule>
  </conditionalFormatting>
  <conditionalFormatting sqref="D6:D27">
    <cfRule type="expression" dxfId="434" priority="3">
      <formula>$F6&lt;=5</formula>
    </cfRule>
  </conditionalFormatting>
  <conditionalFormatting sqref="G6:G27">
    <cfRule type="expression" dxfId="433" priority="2">
      <formula>$I6&lt;=5</formula>
    </cfRule>
  </conditionalFormatting>
  <conditionalFormatting sqref="H6:H27">
    <cfRule type="expression" dxfId="43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B8657-3402-45ED-B363-A5ACC0BA3BC5}">
  <sheetPr codeName="Sheet3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110794305</v>
      </c>
      <c r="E6" s="21">
        <f>IFERROR(S6/$S$28,"-")</f>
        <v>1.8714418617859246E-2</v>
      </c>
      <c r="F6" s="22">
        <f t="shared" ref="F6:F27" si="0">_xlfn.IFS(D6&gt;0,RANK(D6,$D$6:$D$27),D6=0,"-")</f>
        <v>12</v>
      </c>
      <c r="G6" s="23">
        <f>T6</f>
        <v>125115195</v>
      </c>
      <c r="H6" s="24">
        <f>IFERROR(T6/$T$28,"-")</f>
        <v>1.53307535539778E-2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110794305</v>
      </c>
      <c r="T6" s="48">
        <v>125115195</v>
      </c>
    </row>
    <row r="7" spans="2:20" ht="18.75" customHeight="1">
      <c r="B7" s="49" t="s">
        <v>44</v>
      </c>
      <c r="C7" s="50"/>
      <c r="D7" s="20">
        <f>S7</f>
        <v>1029427927</v>
      </c>
      <c r="E7" s="21">
        <f>IFERROR(S7/$S$28,"-")</f>
        <v>0.17388208863978208</v>
      </c>
      <c r="F7" s="22">
        <f t="shared" si="0"/>
        <v>2</v>
      </c>
      <c r="G7" s="20">
        <f>T7</f>
        <v>780580920</v>
      </c>
      <c r="H7" s="24">
        <f>IFERROR(T7/$T$28,"-")</f>
        <v>9.5647005253496675E-2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1029427927</v>
      </c>
      <c r="T7" s="48">
        <v>780580920</v>
      </c>
    </row>
    <row r="8" spans="2:20" ht="18.75" customHeight="1">
      <c r="B8" s="49" t="s">
        <v>45</v>
      </c>
      <c r="C8" s="50"/>
      <c r="D8" s="20">
        <f t="shared" ref="D8:D27" si="3">S8</f>
        <v>72316468</v>
      </c>
      <c r="E8" s="21">
        <f t="shared" ref="E8:E27" si="4">IFERROR(S8/$S$28,"-")</f>
        <v>1.2215074187405413E-2</v>
      </c>
      <c r="F8" s="22">
        <f t="shared" si="0"/>
        <v>16</v>
      </c>
      <c r="G8" s="20">
        <f t="shared" ref="G8:G27" si="5">T8</f>
        <v>107207621</v>
      </c>
      <c r="H8" s="24">
        <f t="shared" ref="H8:H27" si="6">IFERROR(T8/$T$28,"-")</f>
        <v>1.3136482876114727E-2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72316468</v>
      </c>
      <c r="T8" s="48">
        <v>107207621</v>
      </c>
    </row>
    <row r="9" spans="2:20" ht="18.75" customHeight="1">
      <c r="B9" s="49" t="s">
        <v>46</v>
      </c>
      <c r="C9" s="50"/>
      <c r="D9" s="20">
        <f t="shared" si="3"/>
        <v>387326739</v>
      </c>
      <c r="E9" s="21">
        <f t="shared" si="4"/>
        <v>6.5423892821353136E-2</v>
      </c>
      <c r="F9" s="22">
        <f t="shared" si="0"/>
        <v>7</v>
      </c>
      <c r="G9" s="20">
        <f t="shared" si="5"/>
        <v>522907894</v>
      </c>
      <c r="H9" s="24">
        <f t="shared" si="6"/>
        <v>6.4073528833516566E-2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387326739</v>
      </c>
      <c r="T9" s="48">
        <v>522907894</v>
      </c>
    </row>
    <row r="10" spans="2:20" ht="18.75" customHeight="1">
      <c r="B10" s="49" t="s">
        <v>47</v>
      </c>
      <c r="C10" s="50"/>
      <c r="D10" s="20">
        <f t="shared" si="3"/>
        <v>76016318</v>
      </c>
      <c r="E10" s="21">
        <f t="shared" si="4"/>
        <v>1.2840020945483695E-2</v>
      </c>
      <c r="F10" s="22">
        <f t="shared" si="0"/>
        <v>15</v>
      </c>
      <c r="G10" s="20">
        <f t="shared" si="5"/>
        <v>173370162</v>
      </c>
      <c r="H10" s="24">
        <f t="shared" si="6"/>
        <v>2.1243584580076042E-2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76016318</v>
      </c>
      <c r="T10" s="48">
        <v>173370162</v>
      </c>
    </row>
    <row r="11" spans="2:20" ht="18.75" customHeight="1">
      <c r="B11" s="49" t="s">
        <v>48</v>
      </c>
      <c r="C11" s="50"/>
      <c r="D11" s="20">
        <f t="shared" si="3"/>
        <v>208415154</v>
      </c>
      <c r="E11" s="21">
        <f t="shared" si="4"/>
        <v>3.5203690643319636E-2</v>
      </c>
      <c r="F11" s="22">
        <f t="shared" si="0"/>
        <v>10</v>
      </c>
      <c r="G11" s="20">
        <f t="shared" si="5"/>
        <v>419610586</v>
      </c>
      <c r="H11" s="24">
        <f t="shared" si="6"/>
        <v>5.1416188757937895E-2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208415154</v>
      </c>
      <c r="T11" s="48">
        <v>419610586</v>
      </c>
    </row>
    <row r="12" spans="2:20" ht="18.75" customHeight="1">
      <c r="B12" s="49" t="s">
        <v>49</v>
      </c>
      <c r="C12" s="50"/>
      <c r="D12" s="20">
        <f t="shared" si="3"/>
        <v>222058738</v>
      </c>
      <c r="E12" s="21">
        <f t="shared" si="4"/>
        <v>3.7508247203550116E-2</v>
      </c>
      <c r="F12" s="22">
        <f t="shared" si="0"/>
        <v>9</v>
      </c>
      <c r="G12" s="20">
        <f t="shared" si="5"/>
        <v>377928227</v>
      </c>
      <c r="H12" s="24">
        <f t="shared" si="6"/>
        <v>4.6308719810002126E-2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222058738</v>
      </c>
      <c r="T12" s="48">
        <v>377928227</v>
      </c>
    </row>
    <row r="13" spans="2:20" ht="18.75" customHeight="1">
      <c r="B13" s="49" t="s">
        <v>50</v>
      </c>
      <c r="C13" s="50"/>
      <c r="D13" s="20">
        <f t="shared" si="3"/>
        <v>15812780</v>
      </c>
      <c r="E13" s="21">
        <f t="shared" si="4"/>
        <v>2.6709584435058494E-3</v>
      </c>
      <c r="F13" s="22">
        <f t="shared" si="0"/>
        <v>18</v>
      </c>
      <c r="G13" s="20">
        <f t="shared" si="5"/>
        <v>28743682</v>
      </c>
      <c r="H13" s="24">
        <f t="shared" si="6"/>
        <v>3.5220526569607132E-3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15812780</v>
      </c>
      <c r="T13" s="48">
        <v>28743682</v>
      </c>
    </row>
    <row r="14" spans="2:20" ht="18.75" customHeight="1">
      <c r="B14" s="49" t="s">
        <v>51</v>
      </c>
      <c r="C14" s="50"/>
      <c r="D14" s="20">
        <f t="shared" si="3"/>
        <v>1079820206</v>
      </c>
      <c r="E14" s="21">
        <f t="shared" si="4"/>
        <v>0.18239391787427167</v>
      </c>
      <c r="F14" s="22">
        <f t="shared" si="0"/>
        <v>1</v>
      </c>
      <c r="G14" s="20">
        <f t="shared" si="5"/>
        <v>1351347435</v>
      </c>
      <c r="H14" s="24">
        <f t="shared" si="6"/>
        <v>0.16558479960635505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1079820206</v>
      </c>
      <c r="T14" s="48">
        <v>1351347435</v>
      </c>
    </row>
    <row r="15" spans="2:20" ht="18.75" customHeight="1">
      <c r="B15" s="49" t="s">
        <v>52</v>
      </c>
      <c r="C15" s="50"/>
      <c r="D15" s="20">
        <f t="shared" si="3"/>
        <v>496167226</v>
      </c>
      <c r="E15" s="21">
        <f t="shared" si="4"/>
        <v>8.3808289350485815E-2</v>
      </c>
      <c r="F15" s="22">
        <f t="shared" si="0"/>
        <v>5</v>
      </c>
      <c r="G15" s="20">
        <f t="shared" si="5"/>
        <v>497498668</v>
      </c>
      <c r="H15" s="24">
        <f t="shared" si="6"/>
        <v>6.0960057429796773E-2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496167226</v>
      </c>
      <c r="T15" s="48">
        <v>497498668</v>
      </c>
    </row>
    <row r="16" spans="2:20" ht="18.75" customHeight="1">
      <c r="B16" s="49" t="s">
        <v>154</v>
      </c>
      <c r="C16" s="50"/>
      <c r="D16" s="20">
        <f t="shared" si="3"/>
        <v>390401798</v>
      </c>
      <c r="E16" s="21">
        <f t="shared" si="4"/>
        <v>6.5943305271303654E-2</v>
      </c>
      <c r="F16" s="22">
        <f t="shared" si="0"/>
        <v>6</v>
      </c>
      <c r="G16" s="20">
        <f t="shared" si="5"/>
        <v>615908904</v>
      </c>
      <c r="H16" s="24">
        <f t="shared" si="6"/>
        <v>7.5469231526391109E-2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390401798</v>
      </c>
      <c r="T16" s="48">
        <v>615908904</v>
      </c>
    </row>
    <row r="17" spans="2:20" ht="18.75" customHeight="1">
      <c r="B17" s="49" t="s">
        <v>53</v>
      </c>
      <c r="C17" s="50"/>
      <c r="D17" s="20">
        <f t="shared" si="3"/>
        <v>110000367</v>
      </c>
      <c r="E17" s="21">
        <f t="shared" si="4"/>
        <v>1.8580313457051335E-2</v>
      </c>
      <c r="F17" s="22">
        <f t="shared" si="0"/>
        <v>13</v>
      </c>
      <c r="G17" s="20">
        <f t="shared" si="5"/>
        <v>145426466</v>
      </c>
      <c r="H17" s="24">
        <f t="shared" si="6"/>
        <v>1.7819556693109351E-2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110000367</v>
      </c>
      <c r="T17" s="48">
        <v>145426466</v>
      </c>
    </row>
    <row r="18" spans="2:20" ht="18.75" customHeight="1">
      <c r="B18" s="49" t="s">
        <v>54</v>
      </c>
      <c r="C18" s="50"/>
      <c r="D18" s="20">
        <f t="shared" si="3"/>
        <v>588104760</v>
      </c>
      <c r="E18" s="21">
        <f t="shared" si="4"/>
        <v>9.9337584813548346E-2</v>
      </c>
      <c r="F18" s="22">
        <f t="shared" si="0"/>
        <v>3</v>
      </c>
      <c r="G18" s="20">
        <f t="shared" si="5"/>
        <v>1475453185</v>
      </c>
      <c r="H18" s="24">
        <f t="shared" si="6"/>
        <v>0.18079186272831702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588104760</v>
      </c>
      <c r="T18" s="48">
        <v>1475453185</v>
      </c>
    </row>
    <row r="19" spans="2:20" ht="18.75" customHeight="1">
      <c r="B19" s="49" t="s">
        <v>55</v>
      </c>
      <c r="C19" s="50"/>
      <c r="D19" s="20">
        <f t="shared" si="3"/>
        <v>570943641</v>
      </c>
      <c r="E19" s="21">
        <f t="shared" si="4"/>
        <v>9.6438876572931667E-2</v>
      </c>
      <c r="F19" s="22">
        <f t="shared" si="0"/>
        <v>4</v>
      </c>
      <c r="G19" s="20">
        <f t="shared" si="5"/>
        <v>483634346</v>
      </c>
      <c r="H19" s="24">
        <f t="shared" si="6"/>
        <v>5.9261218981157555E-2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570943641</v>
      </c>
      <c r="T19" s="48">
        <v>483634346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40628</v>
      </c>
      <c r="H20" s="24">
        <f t="shared" si="6"/>
        <v>4.9782750639601374E-6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40628</v>
      </c>
    </row>
    <row r="21" spans="2:20" ht="18.75" customHeight="1">
      <c r="B21" s="49" t="s">
        <v>156</v>
      </c>
      <c r="C21" s="50"/>
      <c r="D21" s="20">
        <f t="shared" si="3"/>
        <v>2364</v>
      </c>
      <c r="E21" s="21">
        <f t="shared" si="4"/>
        <v>3.9930649515441483E-7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2364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936315</v>
      </c>
      <c r="E22" s="21">
        <f t="shared" si="4"/>
        <v>1.5815425592660996E-4</v>
      </c>
      <c r="F22" s="22">
        <f t="shared" si="0"/>
        <v>20</v>
      </c>
      <c r="G22" s="20">
        <f t="shared" si="5"/>
        <v>2219595</v>
      </c>
      <c r="H22" s="24">
        <f t="shared" si="6"/>
        <v>2.7197387123635428E-4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936315</v>
      </c>
      <c r="T22" s="48">
        <v>2219595</v>
      </c>
    </row>
    <row r="23" spans="2:20" ht="18.75" customHeight="1">
      <c r="B23" s="49" t="s">
        <v>57</v>
      </c>
      <c r="C23" s="50"/>
      <c r="D23" s="20">
        <f t="shared" si="3"/>
        <v>102636269</v>
      </c>
      <c r="E23" s="21">
        <f t="shared" si="4"/>
        <v>1.7336433523737614E-2</v>
      </c>
      <c r="F23" s="22">
        <f t="shared" si="0"/>
        <v>14</v>
      </c>
      <c r="G23" s="20">
        <f t="shared" si="5"/>
        <v>165372607</v>
      </c>
      <c r="H23" s="24">
        <f t="shared" si="6"/>
        <v>2.0263619318947025E-2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102636269</v>
      </c>
      <c r="T23" s="48">
        <v>165372607</v>
      </c>
    </row>
    <row r="24" spans="2:20" ht="18.75" customHeight="1">
      <c r="B24" s="49" t="s">
        <v>58</v>
      </c>
      <c r="C24" s="50"/>
      <c r="D24" s="20">
        <f t="shared" si="3"/>
        <v>268814167</v>
      </c>
      <c r="E24" s="21">
        <f t="shared" si="4"/>
        <v>4.5405771096710477E-2</v>
      </c>
      <c r="F24" s="22">
        <f t="shared" si="0"/>
        <v>8</v>
      </c>
      <c r="G24" s="20">
        <f t="shared" si="5"/>
        <v>641252417</v>
      </c>
      <c r="H24" s="24">
        <f t="shared" si="6"/>
        <v>7.857465091206231E-2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268814167</v>
      </c>
      <c r="T24" s="48">
        <v>641252417</v>
      </c>
    </row>
    <row r="25" spans="2:20" ht="18.75" customHeight="1">
      <c r="B25" s="49" t="s">
        <v>59</v>
      </c>
      <c r="C25" s="50"/>
      <c r="D25" s="20">
        <f t="shared" si="3"/>
        <v>22176068</v>
      </c>
      <c r="E25" s="21">
        <f t="shared" si="4"/>
        <v>3.7457901816353527E-3</v>
      </c>
      <c r="F25" s="22">
        <f t="shared" si="0"/>
        <v>17</v>
      </c>
      <c r="G25" s="20">
        <f t="shared" si="5"/>
        <v>49073795</v>
      </c>
      <c r="H25" s="24">
        <f t="shared" si="6"/>
        <v>6.0131645648910034E-3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22176068</v>
      </c>
      <c r="T25" s="48">
        <v>49073795</v>
      </c>
    </row>
    <row r="26" spans="2:20" ht="18.75" customHeight="1">
      <c r="B26" s="49" t="s">
        <v>60</v>
      </c>
      <c r="C26" s="50"/>
      <c r="D26" s="20">
        <f t="shared" si="3"/>
        <v>167072564</v>
      </c>
      <c r="E26" s="21">
        <f t="shared" si="4"/>
        <v>2.8220456838960094E-2</v>
      </c>
      <c r="F26" s="22">
        <f t="shared" si="0"/>
        <v>11</v>
      </c>
      <c r="G26" s="20">
        <f t="shared" si="5"/>
        <v>197476336</v>
      </c>
      <c r="H26" s="24">
        <f t="shared" si="6"/>
        <v>2.4197388973885341E-2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167072564</v>
      </c>
      <c r="T26" s="48">
        <v>197476336</v>
      </c>
    </row>
    <row r="27" spans="2:20" ht="18.75" customHeight="1" thickBot="1">
      <c r="B27" s="51" t="s">
        <v>61</v>
      </c>
      <c r="C27" s="52"/>
      <c r="D27" s="20">
        <f t="shared" si="3"/>
        <v>1020156</v>
      </c>
      <c r="E27" s="21">
        <f t="shared" si="4"/>
        <v>1.723159546830572E-4</v>
      </c>
      <c r="F27" s="22">
        <f t="shared" si="0"/>
        <v>19</v>
      </c>
      <c r="G27" s="20">
        <f t="shared" si="5"/>
        <v>891031</v>
      </c>
      <c r="H27" s="24">
        <f t="shared" si="6"/>
        <v>1.0918079670462403E-4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1020156</v>
      </c>
      <c r="T27" s="48">
        <v>891031</v>
      </c>
    </row>
    <row r="28" spans="2:20" ht="18.75" customHeight="1" thickTop="1">
      <c r="B28" s="53" t="s">
        <v>62</v>
      </c>
      <c r="C28" s="54"/>
      <c r="D28" s="55">
        <f>S28</f>
        <v>5920264330</v>
      </c>
      <c r="E28" s="56"/>
      <c r="F28" s="57"/>
      <c r="G28" s="55">
        <f>T28</f>
        <v>8161059700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5920264330</v>
      </c>
      <c r="T28" s="48">
        <f>SUM(T6:T27)</f>
        <v>8161059700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31" priority="5" stopIfTrue="1" operator="equal">
      <formula>0</formula>
    </cfRule>
  </conditionalFormatting>
  <conditionalFormatting sqref="G6:I27">
    <cfRule type="cellIs" dxfId="430" priority="7" stopIfTrue="1" operator="equal">
      <formula>0</formula>
    </cfRule>
  </conditionalFormatting>
  <conditionalFormatting sqref="I6:I27">
    <cfRule type="expression" dxfId="429" priority="8" stopIfTrue="1">
      <formula>$I6&lt;=5</formula>
    </cfRule>
  </conditionalFormatting>
  <conditionalFormatting sqref="F6:F27">
    <cfRule type="expression" dxfId="428" priority="6" stopIfTrue="1">
      <formula>$F6&lt;=5</formula>
    </cfRule>
  </conditionalFormatting>
  <conditionalFormatting sqref="E6:E27">
    <cfRule type="expression" dxfId="427" priority="4">
      <formula>$F6&lt;=5</formula>
    </cfRule>
  </conditionalFormatting>
  <conditionalFormatting sqref="D6:D27">
    <cfRule type="expression" dxfId="426" priority="3">
      <formula>$F6&lt;=5</formula>
    </cfRule>
  </conditionalFormatting>
  <conditionalFormatting sqref="G6:G27">
    <cfRule type="expression" dxfId="425" priority="2">
      <formula>$I6&lt;=5</formula>
    </cfRule>
  </conditionalFormatting>
  <conditionalFormatting sqref="H6:H27">
    <cfRule type="expression" dxfId="42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B99AC-335B-4917-80CB-1576C449AA0A}">
  <sheetPr codeName="Sheet3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149526066</v>
      </c>
      <c r="E6" s="21">
        <f>IFERROR(S6/$S$28,"-")</f>
        <v>1.9132928208905331E-2</v>
      </c>
      <c r="F6" s="22">
        <f t="shared" ref="F6:F27" si="0">_xlfn.IFS(D6&gt;0,RANK(D6,$D$6:$D$27),D6=0,"-")</f>
        <v>12</v>
      </c>
      <c r="G6" s="23">
        <f>T6</f>
        <v>181000093</v>
      </c>
      <c r="H6" s="24">
        <f>IFERROR(T6/$T$28,"-")</f>
        <v>1.7151735713304431E-2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149526066</v>
      </c>
      <c r="T6" s="48">
        <v>181000093</v>
      </c>
    </row>
    <row r="7" spans="2:20" ht="18.75" customHeight="1">
      <c r="B7" s="49" t="s">
        <v>44</v>
      </c>
      <c r="C7" s="50"/>
      <c r="D7" s="20">
        <f>S7</f>
        <v>1313151465</v>
      </c>
      <c r="E7" s="21">
        <f>IFERROR(S7/$S$28,"-")</f>
        <v>0.16802710978341301</v>
      </c>
      <c r="F7" s="22">
        <f t="shared" si="0"/>
        <v>2</v>
      </c>
      <c r="G7" s="20">
        <f>T7</f>
        <v>1009666384</v>
      </c>
      <c r="H7" s="24">
        <f>IFERROR(T7/$T$28,"-")</f>
        <v>9.567691756365973E-2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1313151465</v>
      </c>
      <c r="T7" s="48">
        <v>1009666384</v>
      </c>
    </row>
    <row r="8" spans="2:20" ht="18.75" customHeight="1">
      <c r="B8" s="49" t="s">
        <v>45</v>
      </c>
      <c r="C8" s="50"/>
      <c r="D8" s="20">
        <f t="shared" ref="D8:D27" si="3">S8</f>
        <v>108686085</v>
      </c>
      <c r="E8" s="21">
        <f t="shared" ref="E8:E27" si="4">IFERROR(S8/$S$28,"-")</f>
        <v>1.3907160920103271E-2</v>
      </c>
      <c r="F8" s="22">
        <f t="shared" si="0"/>
        <v>14</v>
      </c>
      <c r="G8" s="20">
        <f t="shared" ref="G8:G27" si="5">T8</f>
        <v>143669436</v>
      </c>
      <c r="H8" s="24">
        <f t="shared" ref="H8:H27" si="6">IFERROR(T8/$T$28,"-")</f>
        <v>1.3614248233295136E-2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108686085</v>
      </c>
      <c r="T8" s="48">
        <v>143669436</v>
      </c>
    </row>
    <row r="9" spans="2:20" ht="18.75" customHeight="1">
      <c r="B9" s="49" t="s">
        <v>46</v>
      </c>
      <c r="C9" s="50"/>
      <c r="D9" s="20">
        <f t="shared" si="3"/>
        <v>541708666</v>
      </c>
      <c r="E9" s="21">
        <f t="shared" si="4"/>
        <v>6.931549323794739E-2</v>
      </c>
      <c r="F9" s="22">
        <f t="shared" si="0"/>
        <v>7</v>
      </c>
      <c r="G9" s="20">
        <f t="shared" si="5"/>
        <v>629001904</v>
      </c>
      <c r="H9" s="24">
        <f t="shared" si="6"/>
        <v>5.9604800427220141E-2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541708666</v>
      </c>
      <c r="T9" s="48">
        <v>629001904</v>
      </c>
    </row>
    <row r="10" spans="2:20" ht="18.75" customHeight="1">
      <c r="B10" s="49" t="s">
        <v>47</v>
      </c>
      <c r="C10" s="50"/>
      <c r="D10" s="20">
        <f t="shared" si="3"/>
        <v>105950504</v>
      </c>
      <c r="E10" s="21">
        <f t="shared" si="4"/>
        <v>1.3557123790907044E-2</v>
      </c>
      <c r="F10" s="22">
        <f t="shared" si="0"/>
        <v>15</v>
      </c>
      <c r="G10" s="20">
        <f t="shared" si="5"/>
        <v>237813462</v>
      </c>
      <c r="H10" s="24">
        <f t="shared" si="6"/>
        <v>2.253542294748968E-2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105950504</v>
      </c>
      <c r="T10" s="48">
        <v>237813462</v>
      </c>
    </row>
    <row r="11" spans="2:20" ht="18.75" customHeight="1">
      <c r="B11" s="49" t="s">
        <v>48</v>
      </c>
      <c r="C11" s="50"/>
      <c r="D11" s="20">
        <f t="shared" si="3"/>
        <v>356398975</v>
      </c>
      <c r="E11" s="21">
        <f t="shared" si="4"/>
        <v>4.5603794607974542E-2</v>
      </c>
      <c r="F11" s="22">
        <f t="shared" si="0"/>
        <v>9</v>
      </c>
      <c r="G11" s="20">
        <f t="shared" si="5"/>
        <v>556413404</v>
      </c>
      <c r="H11" s="24">
        <f t="shared" si="6"/>
        <v>5.2726247233188361E-2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356398975</v>
      </c>
      <c r="T11" s="48">
        <v>556413404</v>
      </c>
    </row>
    <row r="12" spans="2:20" ht="18.75" customHeight="1">
      <c r="B12" s="49" t="s">
        <v>49</v>
      </c>
      <c r="C12" s="50"/>
      <c r="D12" s="20">
        <f t="shared" si="3"/>
        <v>278684042</v>
      </c>
      <c r="E12" s="21">
        <f t="shared" si="4"/>
        <v>3.5659613813109732E-2</v>
      </c>
      <c r="F12" s="22">
        <f t="shared" si="0"/>
        <v>10</v>
      </c>
      <c r="G12" s="20">
        <f t="shared" si="5"/>
        <v>423810550</v>
      </c>
      <c r="H12" s="24">
        <f t="shared" si="6"/>
        <v>4.0160678514735308E-2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278684042</v>
      </c>
      <c r="T12" s="48">
        <v>423810550</v>
      </c>
    </row>
    <row r="13" spans="2:20" ht="18.75" customHeight="1">
      <c r="B13" s="49" t="s">
        <v>50</v>
      </c>
      <c r="C13" s="50"/>
      <c r="D13" s="20">
        <f t="shared" si="3"/>
        <v>20371686</v>
      </c>
      <c r="E13" s="21">
        <f t="shared" si="4"/>
        <v>2.6067027385871422E-3</v>
      </c>
      <c r="F13" s="22">
        <f t="shared" si="0"/>
        <v>18</v>
      </c>
      <c r="G13" s="20">
        <f t="shared" si="5"/>
        <v>35518719</v>
      </c>
      <c r="H13" s="24">
        <f t="shared" si="6"/>
        <v>3.3657865643368741E-3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20371686</v>
      </c>
      <c r="T13" s="48">
        <v>35518719</v>
      </c>
    </row>
    <row r="14" spans="2:20" ht="18.75" customHeight="1">
      <c r="B14" s="49" t="s">
        <v>51</v>
      </c>
      <c r="C14" s="50"/>
      <c r="D14" s="20">
        <f t="shared" si="3"/>
        <v>1483579401</v>
      </c>
      <c r="E14" s="21">
        <f t="shared" si="4"/>
        <v>0.18983458156080807</v>
      </c>
      <c r="F14" s="22">
        <f t="shared" si="0"/>
        <v>1</v>
      </c>
      <c r="G14" s="20">
        <f t="shared" si="5"/>
        <v>2011458262</v>
      </c>
      <c r="H14" s="24">
        <f t="shared" si="6"/>
        <v>0.1906076396776584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1483579401</v>
      </c>
      <c r="T14" s="48">
        <v>2011458262</v>
      </c>
    </row>
    <row r="15" spans="2:20" ht="18.75" customHeight="1">
      <c r="B15" s="49" t="s">
        <v>52</v>
      </c>
      <c r="C15" s="50"/>
      <c r="D15" s="20">
        <f t="shared" si="3"/>
        <v>670464826</v>
      </c>
      <c r="E15" s="21">
        <f t="shared" si="4"/>
        <v>8.5790763614781412E-2</v>
      </c>
      <c r="F15" s="22">
        <f t="shared" si="0"/>
        <v>5</v>
      </c>
      <c r="G15" s="20">
        <f t="shared" si="5"/>
        <v>582539750</v>
      </c>
      <c r="H15" s="24">
        <f t="shared" si="6"/>
        <v>5.5202003871315332E-2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670464826</v>
      </c>
      <c r="T15" s="48">
        <v>582539750</v>
      </c>
    </row>
    <row r="16" spans="2:20" ht="18.75" customHeight="1">
      <c r="B16" s="49" t="s">
        <v>154</v>
      </c>
      <c r="C16" s="50"/>
      <c r="D16" s="20">
        <f t="shared" si="3"/>
        <v>554511869</v>
      </c>
      <c r="E16" s="21">
        <f t="shared" si="4"/>
        <v>7.0953754515034967E-2</v>
      </c>
      <c r="F16" s="22">
        <f t="shared" si="0"/>
        <v>6</v>
      </c>
      <c r="G16" s="20">
        <f t="shared" si="5"/>
        <v>757590029</v>
      </c>
      <c r="H16" s="24">
        <f t="shared" si="6"/>
        <v>7.1789929723641857E-2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554511869</v>
      </c>
      <c r="T16" s="48">
        <v>757590029</v>
      </c>
    </row>
    <row r="17" spans="2:20" ht="18.75" customHeight="1">
      <c r="B17" s="49" t="s">
        <v>53</v>
      </c>
      <c r="C17" s="50"/>
      <c r="D17" s="20">
        <f t="shared" si="3"/>
        <v>105509569</v>
      </c>
      <c r="E17" s="21">
        <f t="shared" si="4"/>
        <v>1.3500703008059767E-2</v>
      </c>
      <c r="F17" s="22">
        <f t="shared" si="0"/>
        <v>16</v>
      </c>
      <c r="G17" s="20">
        <f t="shared" si="5"/>
        <v>154698937</v>
      </c>
      <c r="H17" s="24">
        <f t="shared" si="6"/>
        <v>1.4659413918384739E-2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105509569</v>
      </c>
      <c r="T17" s="48">
        <v>154698937</v>
      </c>
    </row>
    <row r="18" spans="2:20" ht="18.75" customHeight="1">
      <c r="B18" s="49" t="s">
        <v>54</v>
      </c>
      <c r="C18" s="50"/>
      <c r="D18" s="20">
        <f t="shared" si="3"/>
        <v>700895544</v>
      </c>
      <c r="E18" s="21">
        <f t="shared" si="4"/>
        <v>8.9684591349401557E-2</v>
      </c>
      <c r="F18" s="22">
        <f t="shared" si="0"/>
        <v>4</v>
      </c>
      <c r="G18" s="20">
        <f t="shared" si="5"/>
        <v>1820790550</v>
      </c>
      <c r="H18" s="24">
        <f t="shared" si="6"/>
        <v>0.17253979147337906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700895544</v>
      </c>
      <c r="T18" s="48">
        <v>1820790550</v>
      </c>
    </row>
    <row r="19" spans="2:20" ht="18.75" customHeight="1">
      <c r="B19" s="49" t="s">
        <v>55</v>
      </c>
      <c r="C19" s="50"/>
      <c r="D19" s="20">
        <f t="shared" si="3"/>
        <v>716218083</v>
      </c>
      <c r="E19" s="21">
        <f t="shared" si="4"/>
        <v>9.1645219663298028E-2</v>
      </c>
      <c r="F19" s="22">
        <f t="shared" si="0"/>
        <v>3</v>
      </c>
      <c r="G19" s="20">
        <f t="shared" si="5"/>
        <v>671149485</v>
      </c>
      <c r="H19" s="24">
        <f t="shared" si="6"/>
        <v>6.3598744067166729E-2</v>
      </c>
      <c r="I19" s="25">
        <f t="shared" si="1"/>
        <v>6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716218083</v>
      </c>
      <c r="T19" s="48">
        <v>671149485</v>
      </c>
    </row>
    <row r="20" spans="2:20" ht="18.75" customHeight="1">
      <c r="B20" s="49" t="s">
        <v>155</v>
      </c>
      <c r="C20" s="50"/>
      <c r="D20" s="20">
        <f t="shared" si="3"/>
        <v>866</v>
      </c>
      <c r="E20" s="21">
        <f t="shared" si="4"/>
        <v>1.1081088583519622E-7</v>
      </c>
      <c r="F20" s="22">
        <f t="shared" si="0"/>
        <v>21</v>
      </c>
      <c r="G20" s="20">
        <f t="shared" si="5"/>
        <v>14796</v>
      </c>
      <c r="H20" s="24">
        <f t="shared" si="6"/>
        <v>1.4020826034274598E-6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866</v>
      </c>
      <c r="T20" s="48">
        <v>14796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1409</v>
      </c>
      <c r="H21" s="24">
        <f t="shared" si="6"/>
        <v>1.3351813924231489E-7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1409</v>
      </c>
    </row>
    <row r="22" spans="2:20" ht="18.75" customHeight="1">
      <c r="B22" s="49" t="s">
        <v>56</v>
      </c>
      <c r="C22" s="50"/>
      <c r="D22" s="20">
        <f t="shared" si="3"/>
        <v>2611460</v>
      </c>
      <c r="E22" s="21">
        <f t="shared" si="4"/>
        <v>3.341549606503251E-4</v>
      </c>
      <c r="F22" s="22">
        <f t="shared" si="0"/>
        <v>19</v>
      </c>
      <c r="G22" s="20">
        <f t="shared" si="5"/>
        <v>8615036</v>
      </c>
      <c r="H22" s="24">
        <f t="shared" si="6"/>
        <v>8.1636875530557518E-4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2611460</v>
      </c>
      <c r="T22" s="48">
        <v>8615036</v>
      </c>
    </row>
    <row r="23" spans="2:20" ht="18.75" customHeight="1">
      <c r="B23" s="49" t="s">
        <v>57</v>
      </c>
      <c r="C23" s="50"/>
      <c r="D23" s="20">
        <f t="shared" si="3"/>
        <v>121124431</v>
      </c>
      <c r="E23" s="21">
        <f t="shared" si="4"/>
        <v>1.5498736137868478E-2</v>
      </c>
      <c r="F23" s="22">
        <f t="shared" si="0"/>
        <v>13</v>
      </c>
      <c r="G23" s="20">
        <f t="shared" si="5"/>
        <v>200610583</v>
      </c>
      <c r="H23" s="24">
        <f t="shared" si="6"/>
        <v>1.9010043828584788E-2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121124431</v>
      </c>
      <c r="T23" s="48">
        <v>200610583</v>
      </c>
    </row>
    <row r="24" spans="2:20" ht="18.75" customHeight="1">
      <c r="B24" s="49" t="s">
        <v>58</v>
      </c>
      <c r="C24" s="50"/>
      <c r="D24" s="20">
        <f t="shared" si="3"/>
        <v>378131855</v>
      </c>
      <c r="E24" s="21">
        <f t="shared" si="4"/>
        <v>4.8384671841866018E-2</v>
      </c>
      <c r="F24" s="22">
        <f t="shared" si="0"/>
        <v>8</v>
      </c>
      <c r="G24" s="20">
        <f t="shared" si="5"/>
        <v>838656826</v>
      </c>
      <c r="H24" s="24">
        <f t="shared" si="6"/>
        <v>7.9471894159251835E-2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378131855</v>
      </c>
      <c r="T24" s="48">
        <v>838656826</v>
      </c>
    </row>
    <row r="25" spans="2:20" ht="18.75" customHeight="1">
      <c r="B25" s="49" t="s">
        <v>59</v>
      </c>
      <c r="C25" s="50"/>
      <c r="D25" s="20">
        <f t="shared" si="3"/>
        <v>43275037</v>
      </c>
      <c r="E25" s="21">
        <f t="shared" si="4"/>
        <v>5.537350097599183E-3</v>
      </c>
      <c r="F25" s="22">
        <f t="shared" si="0"/>
        <v>17</v>
      </c>
      <c r="G25" s="20">
        <f t="shared" si="5"/>
        <v>49061713</v>
      </c>
      <c r="H25" s="24">
        <f t="shared" si="6"/>
        <v>4.6491331638044645E-3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43275037</v>
      </c>
      <c r="T25" s="48">
        <v>49061713</v>
      </c>
    </row>
    <row r="26" spans="2:20" ht="18.75" customHeight="1">
      <c r="B26" s="49" t="s">
        <v>60</v>
      </c>
      <c r="C26" s="50"/>
      <c r="D26" s="20">
        <f t="shared" si="3"/>
        <v>164099582</v>
      </c>
      <c r="E26" s="21">
        <f t="shared" si="4"/>
        <v>2.0997713679682933E-2</v>
      </c>
      <c r="F26" s="22">
        <f t="shared" si="0"/>
        <v>11</v>
      </c>
      <c r="G26" s="20">
        <f t="shared" si="5"/>
        <v>240383612</v>
      </c>
      <c r="H26" s="24">
        <f t="shared" si="6"/>
        <v>2.2778972731431223E-2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164099582</v>
      </c>
      <c r="T26" s="48">
        <v>240383612</v>
      </c>
    </row>
    <row r="27" spans="2:20" ht="18.75" customHeight="1" thickBot="1">
      <c r="B27" s="51" t="s">
        <v>61</v>
      </c>
      <c r="C27" s="52"/>
      <c r="D27" s="20">
        <f t="shared" si="3"/>
        <v>216648</v>
      </c>
      <c r="E27" s="21">
        <f t="shared" si="4"/>
        <v>2.7721659115962575E-5</v>
      </c>
      <c r="F27" s="22">
        <f t="shared" si="0"/>
        <v>20</v>
      </c>
      <c r="G27" s="20">
        <f t="shared" si="5"/>
        <v>408310</v>
      </c>
      <c r="H27" s="24">
        <f t="shared" si="6"/>
        <v>3.8691832103640589E-5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216648</v>
      </c>
      <c r="T27" s="48">
        <v>408310</v>
      </c>
    </row>
    <row r="28" spans="2:20" ht="18.75" customHeight="1" thickTop="1">
      <c r="B28" s="53" t="s">
        <v>62</v>
      </c>
      <c r="C28" s="54"/>
      <c r="D28" s="55">
        <f>S28</f>
        <v>7815116660</v>
      </c>
      <c r="E28" s="56"/>
      <c r="F28" s="57"/>
      <c r="G28" s="55">
        <f>T28</f>
        <v>10552873250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7815116660</v>
      </c>
      <c r="T28" s="48">
        <f>SUM(T6:T27)</f>
        <v>10552873250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23" priority="5" stopIfTrue="1" operator="equal">
      <formula>0</formula>
    </cfRule>
  </conditionalFormatting>
  <conditionalFormatting sqref="G6:I27">
    <cfRule type="cellIs" dxfId="422" priority="7" stopIfTrue="1" operator="equal">
      <formula>0</formula>
    </cfRule>
  </conditionalFormatting>
  <conditionalFormatting sqref="I6:I27">
    <cfRule type="expression" dxfId="421" priority="8" stopIfTrue="1">
      <formula>$I6&lt;=5</formula>
    </cfRule>
  </conditionalFormatting>
  <conditionalFormatting sqref="F6:F27">
    <cfRule type="expression" dxfId="420" priority="6" stopIfTrue="1">
      <formula>$F6&lt;=5</formula>
    </cfRule>
  </conditionalFormatting>
  <conditionalFormatting sqref="E6:E27">
    <cfRule type="expression" dxfId="419" priority="4">
      <formula>$F6&lt;=5</formula>
    </cfRule>
  </conditionalFormatting>
  <conditionalFormatting sqref="D6:D27">
    <cfRule type="expression" dxfId="418" priority="3">
      <formula>$F6&lt;=5</formula>
    </cfRule>
  </conditionalFormatting>
  <conditionalFormatting sqref="G6:G27">
    <cfRule type="expression" dxfId="417" priority="2">
      <formula>$I6&lt;=5</formula>
    </cfRule>
  </conditionalFormatting>
  <conditionalFormatting sqref="H6:H27">
    <cfRule type="expression" dxfId="41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2E0B8-B40A-4E1E-BD01-B934E139107C}">
  <sheetPr codeName="Sheet3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225738710</v>
      </c>
      <c r="E6" s="21">
        <f>IFERROR(S6/$S$28,"-")</f>
        <v>1.9328793509174238E-2</v>
      </c>
      <c r="F6" s="22">
        <f t="shared" ref="F6:F27" si="0">_xlfn.IFS(D6&gt;0,RANK(D6,$D$6:$D$27),D6=0,"-")</f>
        <v>12</v>
      </c>
      <c r="G6" s="23">
        <f>T6</f>
        <v>265589248</v>
      </c>
      <c r="H6" s="24">
        <f>IFERROR(T6/$T$28,"-")</f>
        <v>1.5762104566481153E-2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225738710</v>
      </c>
      <c r="T6" s="48">
        <v>265589248</v>
      </c>
    </row>
    <row r="7" spans="2:20" ht="18.75" customHeight="1">
      <c r="B7" s="49" t="s">
        <v>44</v>
      </c>
      <c r="C7" s="50"/>
      <c r="D7" s="20">
        <f>S7</f>
        <v>1654767416</v>
      </c>
      <c r="E7" s="21">
        <f>IFERROR(S7/$S$28,"-")</f>
        <v>0.14168884764856601</v>
      </c>
      <c r="F7" s="22">
        <f t="shared" si="0"/>
        <v>2</v>
      </c>
      <c r="G7" s="20">
        <f>T7</f>
        <v>1427909681</v>
      </c>
      <c r="H7" s="24">
        <f>IFERROR(T7/$T$28,"-")</f>
        <v>8.4743120713278067E-2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1654767416</v>
      </c>
      <c r="T7" s="48">
        <v>1427909681</v>
      </c>
    </row>
    <row r="8" spans="2:20" ht="18.75" customHeight="1">
      <c r="B8" s="49" t="s">
        <v>45</v>
      </c>
      <c r="C8" s="50"/>
      <c r="D8" s="20">
        <f t="shared" ref="D8:D27" si="3">S8</f>
        <v>155689792</v>
      </c>
      <c r="E8" s="21">
        <f t="shared" ref="E8:E27" si="4">IFERROR(S8/$S$28,"-")</f>
        <v>1.3330880827015832E-2</v>
      </c>
      <c r="F8" s="22">
        <f t="shared" si="0"/>
        <v>16</v>
      </c>
      <c r="G8" s="20">
        <f t="shared" ref="G8:G27" si="5">T8</f>
        <v>193726402</v>
      </c>
      <c r="H8" s="24">
        <f t="shared" ref="H8:H27" si="6">IFERROR(T8/$T$28,"-")</f>
        <v>1.1497211685362215E-2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155689792</v>
      </c>
      <c r="T8" s="48">
        <v>193726402</v>
      </c>
    </row>
    <row r="9" spans="2:20" ht="18.75" customHeight="1">
      <c r="B9" s="49" t="s">
        <v>46</v>
      </c>
      <c r="C9" s="50"/>
      <c r="D9" s="20">
        <f t="shared" si="3"/>
        <v>827937255</v>
      </c>
      <c r="E9" s="21">
        <f t="shared" si="4"/>
        <v>7.0891821081318016E-2</v>
      </c>
      <c r="F9" s="22">
        <f t="shared" si="0"/>
        <v>7</v>
      </c>
      <c r="G9" s="20">
        <f t="shared" si="5"/>
        <v>1075802799</v>
      </c>
      <c r="H9" s="24">
        <f t="shared" si="6"/>
        <v>6.3846395659628158E-2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827937255</v>
      </c>
      <c r="T9" s="48">
        <v>1075802799</v>
      </c>
    </row>
    <row r="10" spans="2:20" ht="18.75" customHeight="1">
      <c r="B10" s="49" t="s">
        <v>47</v>
      </c>
      <c r="C10" s="50"/>
      <c r="D10" s="20">
        <f t="shared" si="3"/>
        <v>205892629</v>
      </c>
      <c r="E10" s="21">
        <f t="shared" si="4"/>
        <v>1.7629480167588533E-2</v>
      </c>
      <c r="F10" s="22">
        <f t="shared" si="0"/>
        <v>13</v>
      </c>
      <c r="G10" s="20">
        <f t="shared" si="5"/>
        <v>411694937</v>
      </c>
      <c r="H10" s="24">
        <f t="shared" si="6"/>
        <v>2.4433137618902669E-2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205892629</v>
      </c>
      <c r="T10" s="48">
        <v>411694937</v>
      </c>
    </row>
    <row r="11" spans="2:20" ht="18.75" customHeight="1">
      <c r="B11" s="49" t="s">
        <v>48</v>
      </c>
      <c r="C11" s="50"/>
      <c r="D11" s="20">
        <f t="shared" si="3"/>
        <v>576907422</v>
      </c>
      <c r="E11" s="21">
        <f t="shared" si="4"/>
        <v>4.9397484524245056E-2</v>
      </c>
      <c r="F11" s="22">
        <f t="shared" si="0"/>
        <v>8</v>
      </c>
      <c r="G11" s="20">
        <f t="shared" si="5"/>
        <v>1064626054</v>
      </c>
      <c r="H11" s="24">
        <f t="shared" si="6"/>
        <v>6.3183081821701639E-2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576907422</v>
      </c>
      <c r="T11" s="48">
        <v>1064626054</v>
      </c>
    </row>
    <row r="12" spans="2:20" ht="18.75" customHeight="1">
      <c r="B12" s="49" t="s">
        <v>49</v>
      </c>
      <c r="C12" s="50"/>
      <c r="D12" s="20">
        <f t="shared" si="3"/>
        <v>387515011</v>
      </c>
      <c r="E12" s="21">
        <f t="shared" si="4"/>
        <v>3.318082941700333E-2</v>
      </c>
      <c r="F12" s="22">
        <f t="shared" si="0"/>
        <v>10</v>
      </c>
      <c r="G12" s="20">
        <f t="shared" si="5"/>
        <v>702349600</v>
      </c>
      <c r="H12" s="24">
        <f t="shared" si="6"/>
        <v>4.1682816306728689E-2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387515011</v>
      </c>
      <c r="T12" s="48">
        <v>702349600</v>
      </c>
    </row>
    <row r="13" spans="2:20" ht="18.75" customHeight="1">
      <c r="B13" s="49" t="s">
        <v>50</v>
      </c>
      <c r="C13" s="50"/>
      <c r="D13" s="20">
        <f t="shared" si="3"/>
        <v>32269767</v>
      </c>
      <c r="E13" s="21">
        <f t="shared" si="4"/>
        <v>2.7630868579525637E-3</v>
      </c>
      <c r="F13" s="22">
        <f t="shared" si="0"/>
        <v>18</v>
      </c>
      <c r="G13" s="20">
        <f t="shared" si="5"/>
        <v>49773089</v>
      </c>
      <c r="H13" s="24">
        <f t="shared" si="6"/>
        <v>2.9539171458280297E-3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32269767</v>
      </c>
      <c r="T13" s="48">
        <v>49773089</v>
      </c>
    </row>
    <row r="14" spans="2:20" ht="18.75" customHeight="1">
      <c r="B14" s="49" t="s">
        <v>51</v>
      </c>
      <c r="C14" s="50"/>
      <c r="D14" s="20">
        <f t="shared" si="3"/>
        <v>2269324775</v>
      </c>
      <c r="E14" s="21">
        <f t="shared" si="4"/>
        <v>0.19431009409608252</v>
      </c>
      <c r="F14" s="22">
        <f t="shared" si="0"/>
        <v>1</v>
      </c>
      <c r="G14" s="20">
        <f t="shared" si="5"/>
        <v>2920760093</v>
      </c>
      <c r="H14" s="24">
        <f t="shared" si="6"/>
        <v>0.17334032287132051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2269324775</v>
      </c>
      <c r="T14" s="48">
        <v>2920760093</v>
      </c>
    </row>
    <row r="15" spans="2:20" ht="18.75" customHeight="1">
      <c r="B15" s="49" t="s">
        <v>52</v>
      </c>
      <c r="C15" s="50"/>
      <c r="D15" s="20">
        <f t="shared" si="3"/>
        <v>1058334076</v>
      </c>
      <c r="E15" s="21">
        <f t="shared" si="4"/>
        <v>9.0619463621133975E-2</v>
      </c>
      <c r="F15" s="22">
        <f t="shared" si="0"/>
        <v>4</v>
      </c>
      <c r="G15" s="20">
        <f t="shared" si="5"/>
        <v>1028356255</v>
      </c>
      <c r="H15" s="24">
        <f t="shared" si="6"/>
        <v>6.1030553552020889E-2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1058334076</v>
      </c>
      <c r="T15" s="48">
        <v>1028356255</v>
      </c>
    </row>
    <row r="16" spans="2:20" ht="18.75" customHeight="1">
      <c r="B16" s="49" t="s">
        <v>154</v>
      </c>
      <c r="C16" s="50"/>
      <c r="D16" s="20">
        <f t="shared" si="3"/>
        <v>863784588</v>
      </c>
      <c r="E16" s="21">
        <f t="shared" si="4"/>
        <v>7.3961235704142828E-2</v>
      </c>
      <c r="F16" s="22">
        <f t="shared" si="0"/>
        <v>6</v>
      </c>
      <c r="G16" s="20">
        <f t="shared" si="5"/>
        <v>1352214329</v>
      </c>
      <c r="H16" s="24">
        <f t="shared" si="6"/>
        <v>8.0250777508855134E-2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863784588</v>
      </c>
      <c r="T16" s="48">
        <v>1352214329</v>
      </c>
    </row>
    <row r="17" spans="2:20" ht="18.75" customHeight="1">
      <c r="B17" s="49" t="s">
        <v>53</v>
      </c>
      <c r="C17" s="50"/>
      <c r="D17" s="20">
        <f t="shared" si="3"/>
        <v>196414842</v>
      </c>
      <c r="E17" s="21">
        <f t="shared" si="4"/>
        <v>1.6817948162967191E-2</v>
      </c>
      <c r="F17" s="22">
        <f t="shared" si="0"/>
        <v>15</v>
      </c>
      <c r="G17" s="20">
        <f t="shared" si="5"/>
        <v>284877626</v>
      </c>
      <c r="H17" s="24">
        <f t="shared" si="6"/>
        <v>1.6906824969295856E-2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196414842</v>
      </c>
      <c r="T17" s="48">
        <v>284877626</v>
      </c>
    </row>
    <row r="18" spans="2:20" ht="18.75" customHeight="1">
      <c r="B18" s="49" t="s">
        <v>54</v>
      </c>
      <c r="C18" s="50"/>
      <c r="D18" s="20">
        <f t="shared" si="3"/>
        <v>1046239035</v>
      </c>
      <c r="E18" s="21">
        <f t="shared" si="4"/>
        <v>8.9583830211277082E-2</v>
      </c>
      <c r="F18" s="22">
        <f t="shared" si="0"/>
        <v>5</v>
      </c>
      <c r="G18" s="20">
        <f t="shared" si="5"/>
        <v>2968116539</v>
      </c>
      <c r="H18" s="24">
        <f t="shared" si="6"/>
        <v>0.17615081787204026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1046239035</v>
      </c>
      <c r="T18" s="48">
        <v>2968116539</v>
      </c>
    </row>
    <row r="19" spans="2:20" ht="18.75" customHeight="1">
      <c r="B19" s="49" t="s">
        <v>55</v>
      </c>
      <c r="C19" s="50"/>
      <c r="D19" s="20">
        <f t="shared" si="3"/>
        <v>1156071711</v>
      </c>
      <c r="E19" s="21">
        <f t="shared" si="4"/>
        <v>9.8988212450211818E-2</v>
      </c>
      <c r="F19" s="22">
        <f t="shared" si="0"/>
        <v>3</v>
      </c>
      <c r="G19" s="20">
        <f t="shared" si="5"/>
        <v>1018040395</v>
      </c>
      <c r="H19" s="24">
        <f t="shared" si="6"/>
        <v>6.0418331237911314E-2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1156071711</v>
      </c>
      <c r="T19" s="48">
        <v>1018040395</v>
      </c>
    </row>
    <row r="20" spans="2:20" ht="18.75" customHeight="1">
      <c r="B20" s="49" t="s">
        <v>155</v>
      </c>
      <c r="C20" s="50"/>
      <c r="D20" s="20">
        <f t="shared" si="3"/>
        <v>7525</v>
      </c>
      <c r="E20" s="21">
        <f t="shared" si="4"/>
        <v>6.4432534037487914E-7</v>
      </c>
      <c r="F20" s="22">
        <f t="shared" si="0"/>
        <v>21</v>
      </c>
      <c r="G20" s="20">
        <f t="shared" si="5"/>
        <v>61912</v>
      </c>
      <c r="H20" s="24">
        <f t="shared" si="6"/>
        <v>3.674333299516632E-6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7525</v>
      </c>
      <c r="T20" s="48">
        <v>61912</v>
      </c>
    </row>
    <row r="21" spans="2:20" ht="18.75" customHeight="1">
      <c r="B21" s="49" t="s">
        <v>156</v>
      </c>
      <c r="C21" s="50"/>
      <c r="D21" s="20">
        <f t="shared" si="3"/>
        <v>6829</v>
      </c>
      <c r="E21" s="21">
        <f t="shared" si="4"/>
        <v>5.8473059792957474E-7</v>
      </c>
      <c r="F21" s="22">
        <f t="shared" si="0"/>
        <v>22</v>
      </c>
      <c r="G21" s="20">
        <f t="shared" si="5"/>
        <v>5225</v>
      </c>
      <c r="H21" s="24">
        <f t="shared" si="6"/>
        <v>3.100916056656933E-7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6829</v>
      </c>
      <c r="T21" s="48">
        <v>5225</v>
      </c>
    </row>
    <row r="22" spans="2:20" ht="18.75" customHeight="1">
      <c r="B22" s="49" t="s">
        <v>56</v>
      </c>
      <c r="C22" s="50"/>
      <c r="D22" s="20">
        <f t="shared" si="3"/>
        <v>3655982</v>
      </c>
      <c r="E22" s="21">
        <f t="shared" si="4"/>
        <v>3.1304210585440947E-4</v>
      </c>
      <c r="F22" s="22">
        <f t="shared" si="0"/>
        <v>19</v>
      </c>
      <c r="G22" s="20">
        <f t="shared" si="5"/>
        <v>9810315</v>
      </c>
      <c r="H22" s="24">
        <f t="shared" si="6"/>
        <v>5.8221939338492547E-4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3655982</v>
      </c>
      <c r="T22" s="48">
        <v>9810315</v>
      </c>
    </row>
    <row r="23" spans="2:20" ht="18.75" customHeight="1">
      <c r="B23" s="49" t="s">
        <v>57</v>
      </c>
      <c r="C23" s="50"/>
      <c r="D23" s="20">
        <f t="shared" si="3"/>
        <v>197601765</v>
      </c>
      <c r="E23" s="21">
        <f t="shared" si="4"/>
        <v>1.6919578005621511E-2</v>
      </c>
      <c r="F23" s="22">
        <f t="shared" si="0"/>
        <v>14</v>
      </c>
      <c r="G23" s="20">
        <f t="shared" si="5"/>
        <v>376295178</v>
      </c>
      <c r="H23" s="24">
        <f t="shared" si="6"/>
        <v>2.2332244201010116E-2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197601765</v>
      </c>
      <c r="T23" s="48">
        <v>376295178</v>
      </c>
    </row>
    <row r="24" spans="2:20" ht="18.75" customHeight="1">
      <c r="B24" s="49" t="s">
        <v>58</v>
      </c>
      <c r="C24" s="50"/>
      <c r="D24" s="20">
        <f t="shared" si="3"/>
        <v>466707145</v>
      </c>
      <c r="E24" s="21">
        <f t="shared" si="4"/>
        <v>3.9961626585716024E-2</v>
      </c>
      <c r="F24" s="22">
        <f t="shared" si="0"/>
        <v>9</v>
      </c>
      <c r="G24" s="20">
        <f t="shared" si="5"/>
        <v>1142243331</v>
      </c>
      <c r="H24" s="24">
        <f t="shared" si="6"/>
        <v>6.77894868077933E-2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466707145</v>
      </c>
      <c r="T24" s="48">
        <v>1142243331</v>
      </c>
    </row>
    <row r="25" spans="2:20" ht="18.75" customHeight="1">
      <c r="B25" s="49" t="s">
        <v>59</v>
      </c>
      <c r="C25" s="50"/>
      <c r="D25" s="20">
        <f t="shared" si="3"/>
        <v>56365349</v>
      </c>
      <c r="E25" s="21">
        <f t="shared" si="4"/>
        <v>4.8262621501360603E-3</v>
      </c>
      <c r="F25" s="22">
        <f t="shared" si="0"/>
        <v>17</v>
      </c>
      <c r="G25" s="20">
        <f t="shared" si="5"/>
        <v>105246655</v>
      </c>
      <c r="H25" s="24">
        <f t="shared" si="6"/>
        <v>6.2461443521326827E-3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56365349</v>
      </c>
      <c r="T25" s="48">
        <v>105246655</v>
      </c>
    </row>
    <row r="26" spans="2:20" ht="18.75" customHeight="1">
      <c r="B26" s="49" t="s">
        <v>60</v>
      </c>
      <c r="C26" s="50"/>
      <c r="D26" s="20">
        <f t="shared" si="3"/>
        <v>297176408</v>
      </c>
      <c r="E26" s="21">
        <f t="shared" si="4"/>
        <v>2.544561996491481E-2</v>
      </c>
      <c r="F26" s="22">
        <f t="shared" si="0"/>
        <v>11</v>
      </c>
      <c r="G26" s="20">
        <f t="shared" si="5"/>
        <v>451690196</v>
      </c>
      <c r="H26" s="24">
        <f t="shared" si="6"/>
        <v>2.6806763280591714E-2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297176408</v>
      </c>
      <c r="T26" s="48">
        <v>451690196</v>
      </c>
    </row>
    <row r="27" spans="2:20" ht="18.75" customHeight="1" thickBot="1">
      <c r="B27" s="51" t="s">
        <v>61</v>
      </c>
      <c r="C27" s="52"/>
      <c r="D27" s="20">
        <f t="shared" si="3"/>
        <v>474558</v>
      </c>
      <c r="E27" s="21">
        <f t="shared" si="4"/>
        <v>4.0633853139883306E-5</v>
      </c>
      <c r="F27" s="22">
        <f t="shared" si="0"/>
        <v>20</v>
      </c>
      <c r="G27" s="20">
        <f t="shared" si="5"/>
        <v>669681</v>
      </c>
      <c r="H27" s="24">
        <f t="shared" si="6"/>
        <v>3.9744010827522897E-5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474558</v>
      </c>
      <c r="T27" s="48">
        <v>669681</v>
      </c>
    </row>
    <row r="28" spans="2:20" ht="18.75" customHeight="1" thickTop="1">
      <c r="B28" s="53" t="s">
        <v>62</v>
      </c>
      <c r="C28" s="54"/>
      <c r="D28" s="55">
        <f>S28</f>
        <v>11678882590</v>
      </c>
      <c r="E28" s="56"/>
      <c r="F28" s="57"/>
      <c r="G28" s="55">
        <f>T28</f>
        <v>16849859540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11678882590</v>
      </c>
      <c r="T28" s="48">
        <f>SUM(T6:T27)</f>
        <v>16849859540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15" priority="5" stopIfTrue="1" operator="equal">
      <formula>0</formula>
    </cfRule>
  </conditionalFormatting>
  <conditionalFormatting sqref="G6:I27">
    <cfRule type="cellIs" dxfId="414" priority="7" stopIfTrue="1" operator="equal">
      <formula>0</formula>
    </cfRule>
  </conditionalFormatting>
  <conditionalFormatting sqref="I6:I27">
    <cfRule type="expression" dxfId="413" priority="8" stopIfTrue="1">
      <formula>$I6&lt;=5</formula>
    </cfRule>
  </conditionalFormatting>
  <conditionalFormatting sqref="F6:F27">
    <cfRule type="expression" dxfId="412" priority="6" stopIfTrue="1">
      <formula>$F6&lt;=5</formula>
    </cfRule>
  </conditionalFormatting>
  <conditionalFormatting sqref="E6:E27">
    <cfRule type="expression" dxfId="411" priority="4">
      <formula>$F6&lt;=5</formula>
    </cfRule>
  </conditionalFormatting>
  <conditionalFormatting sqref="D6:D27">
    <cfRule type="expression" dxfId="410" priority="3">
      <formula>$F6&lt;=5</formula>
    </cfRule>
  </conditionalFormatting>
  <conditionalFormatting sqref="G6:G27">
    <cfRule type="expression" dxfId="409" priority="2">
      <formula>$I6&lt;=5</formula>
    </cfRule>
  </conditionalFormatting>
  <conditionalFormatting sqref="H6:H27">
    <cfRule type="expression" dxfId="40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9A7F-FE3E-4B75-B9D5-B777ED553BE3}">
  <sheetPr codeName="Sheet3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131011141</v>
      </c>
      <c r="E6" s="21">
        <f>IFERROR(S6/$S$28,"-")</f>
        <v>2.5162306893700644E-2</v>
      </c>
      <c r="F6" s="22">
        <f t="shared" ref="F6:F27" si="0">_xlfn.IFS(D6&gt;0,RANK(D6,$D$6:$D$27),D6=0,"-")</f>
        <v>11</v>
      </c>
      <c r="G6" s="23">
        <f>T6</f>
        <v>154074740</v>
      </c>
      <c r="H6" s="24">
        <f>IFERROR(T6/$T$28,"-")</f>
        <v>2.1197578022490123E-2</v>
      </c>
      <c r="I6" s="25">
        <f t="shared" ref="I6:I27" si="1">_xlfn.IFS(G6&gt;0,RANK(G6,$G$6:$G$27),G6=0,"-")</f>
        <v>12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131011141</v>
      </c>
      <c r="T6" s="48">
        <v>154074740</v>
      </c>
    </row>
    <row r="7" spans="2:20" ht="18.75" customHeight="1">
      <c r="B7" s="49" t="s">
        <v>44</v>
      </c>
      <c r="C7" s="50"/>
      <c r="D7" s="20">
        <f>S7</f>
        <v>855872779</v>
      </c>
      <c r="E7" s="21">
        <f>IFERROR(S7/$S$28,"-")</f>
        <v>0.16438093251292596</v>
      </c>
      <c r="F7" s="22">
        <f t="shared" si="0"/>
        <v>2</v>
      </c>
      <c r="G7" s="20">
        <f>T7</f>
        <v>743639003</v>
      </c>
      <c r="H7" s="24">
        <f>IFERROR(T7/$T$28,"-")</f>
        <v>0.10230973478624247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855872779</v>
      </c>
      <c r="T7" s="48">
        <v>743639003</v>
      </c>
    </row>
    <row r="8" spans="2:20" ht="18.75" customHeight="1">
      <c r="B8" s="49" t="s">
        <v>45</v>
      </c>
      <c r="C8" s="50"/>
      <c r="D8" s="20">
        <f t="shared" ref="D8:D27" si="3">S8</f>
        <v>55500287</v>
      </c>
      <c r="E8" s="21">
        <f t="shared" ref="E8:E27" si="4">IFERROR(S8/$S$28,"-")</f>
        <v>1.0659515240634873E-2</v>
      </c>
      <c r="F8" s="22">
        <f t="shared" si="0"/>
        <v>16</v>
      </c>
      <c r="G8" s="20">
        <f t="shared" ref="G8:G27" si="5">T8</f>
        <v>76038319</v>
      </c>
      <c r="H8" s="24">
        <f t="shared" ref="H8:H27" si="6">IFERROR(T8/$T$28,"-")</f>
        <v>1.0461339734868239E-2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55500287</v>
      </c>
      <c r="T8" s="48">
        <v>76038319</v>
      </c>
    </row>
    <row r="9" spans="2:20" ht="18.75" customHeight="1">
      <c r="B9" s="49" t="s">
        <v>46</v>
      </c>
      <c r="C9" s="50"/>
      <c r="D9" s="20">
        <f t="shared" si="3"/>
        <v>377288781</v>
      </c>
      <c r="E9" s="21">
        <f t="shared" si="4"/>
        <v>7.2462967825554725E-2</v>
      </c>
      <c r="F9" s="22">
        <f t="shared" si="0"/>
        <v>6</v>
      </c>
      <c r="G9" s="20">
        <f t="shared" si="5"/>
        <v>442680908</v>
      </c>
      <c r="H9" s="24">
        <f t="shared" si="6"/>
        <v>6.0903968336385131E-2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377288781</v>
      </c>
      <c r="T9" s="48">
        <v>442680908</v>
      </c>
    </row>
    <row r="10" spans="2:20" ht="18.75" customHeight="1">
      <c r="B10" s="49" t="s">
        <v>47</v>
      </c>
      <c r="C10" s="50"/>
      <c r="D10" s="20">
        <f t="shared" si="3"/>
        <v>58088535</v>
      </c>
      <c r="E10" s="21">
        <f t="shared" si="4"/>
        <v>1.1156620219615301E-2</v>
      </c>
      <c r="F10" s="22">
        <f t="shared" si="0"/>
        <v>15</v>
      </c>
      <c r="G10" s="20">
        <f t="shared" si="5"/>
        <v>165578325</v>
      </c>
      <c r="H10" s="24">
        <f t="shared" si="6"/>
        <v>2.2780239402128647E-2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58088535</v>
      </c>
      <c r="T10" s="48">
        <v>165578325</v>
      </c>
    </row>
    <row r="11" spans="2:20" ht="18.75" customHeight="1">
      <c r="B11" s="49" t="s">
        <v>48</v>
      </c>
      <c r="C11" s="50"/>
      <c r="D11" s="20">
        <f t="shared" si="3"/>
        <v>217238863</v>
      </c>
      <c r="E11" s="21">
        <f t="shared" si="4"/>
        <v>4.1723405340348803E-2</v>
      </c>
      <c r="F11" s="22">
        <f t="shared" si="0"/>
        <v>9</v>
      </c>
      <c r="G11" s="20">
        <f t="shared" si="5"/>
        <v>358181476</v>
      </c>
      <c r="H11" s="24">
        <f t="shared" si="6"/>
        <v>4.9278550031761681E-2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217238863</v>
      </c>
      <c r="T11" s="48">
        <v>358181476</v>
      </c>
    </row>
    <row r="12" spans="2:20" ht="18.75" customHeight="1">
      <c r="B12" s="49" t="s">
        <v>49</v>
      </c>
      <c r="C12" s="50"/>
      <c r="D12" s="20">
        <f t="shared" si="3"/>
        <v>173760884</v>
      </c>
      <c r="E12" s="21">
        <f t="shared" si="4"/>
        <v>3.3372922760276688E-2</v>
      </c>
      <c r="F12" s="22">
        <f t="shared" si="0"/>
        <v>10</v>
      </c>
      <c r="G12" s="20">
        <f t="shared" si="5"/>
        <v>327731464</v>
      </c>
      <c r="H12" s="24">
        <f t="shared" si="6"/>
        <v>4.5089242263624214E-2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173760884</v>
      </c>
      <c r="T12" s="48">
        <v>327731464</v>
      </c>
    </row>
    <row r="13" spans="2:20" ht="18.75" customHeight="1">
      <c r="B13" s="49" t="s">
        <v>50</v>
      </c>
      <c r="C13" s="50"/>
      <c r="D13" s="20">
        <f t="shared" si="3"/>
        <v>13452095</v>
      </c>
      <c r="E13" s="21">
        <f t="shared" si="4"/>
        <v>2.58364090389241E-3</v>
      </c>
      <c r="F13" s="22">
        <f t="shared" si="0"/>
        <v>18</v>
      </c>
      <c r="G13" s="20">
        <f t="shared" si="5"/>
        <v>26304457</v>
      </c>
      <c r="H13" s="24">
        <f t="shared" si="6"/>
        <v>3.618962975999417E-3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13452095</v>
      </c>
      <c r="T13" s="48">
        <v>26304457</v>
      </c>
    </row>
    <row r="14" spans="2:20" ht="18.75" customHeight="1">
      <c r="B14" s="49" t="s">
        <v>51</v>
      </c>
      <c r="C14" s="50"/>
      <c r="D14" s="20">
        <f t="shared" si="3"/>
        <v>975613681</v>
      </c>
      <c r="E14" s="21">
        <f t="shared" si="4"/>
        <v>0.18737865088141598</v>
      </c>
      <c r="F14" s="22">
        <f t="shared" si="0"/>
        <v>1</v>
      </c>
      <c r="G14" s="20">
        <f t="shared" si="5"/>
        <v>1227995244</v>
      </c>
      <c r="H14" s="24">
        <f t="shared" si="6"/>
        <v>0.16894738875390472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975613681</v>
      </c>
      <c r="T14" s="48">
        <v>1227995244</v>
      </c>
    </row>
    <row r="15" spans="2:20" ht="18.75" customHeight="1">
      <c r="B15" s="49" t="s">
        <v>52</v>
      </c>
      <c r="C15" s="50"/>
      <c r="D15" s="20">
        <f t="shared" si="3"/>
        <v>487614662</v>
      </c>
      <c r="E15" s="21">
        <f t="shared" si="4"/>
        <v>9.3652415187438984E-2</v>
      </c>
      <c r="F15" s="22">
        <f t="shared" si="0"/>
        <v>4</v>
      </c>
      <c r="G15" s="20">
        <f t="shared" si="5"/>
        <v>489172873</v>
      </c>
      <c r="H15" s="24">
        <f t="shared" si="6"/>
        <v>6.7300325425849503E-2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487614662</v>
      </c>
      <c r="T15" s="48">
        <v>489172873</v>
      </c>
    </row>
    <row r="16" spans="2:20" ht="18.75" customHeight="1">
      <c r="B16" s="49" t="s">
        <v>154</v>
      </c>
      <c r="C16" s="50"/>
      <c r="D16" s="20">
        <f t="shared" si="3"/>
        <v>361529692</v>
      </c>
      <c r="E16" s="21">
        <f t="shared" si="4"/>
        <v>6.9436240245316777E-2</v>
      </c>
      <c r="F16" s="22">
        <f t="shared" si="0"/>
        <v>7</v>
      </c>
      <c r="G16" s="20">
        <f t="shared" si="5"/>
        <v>540401820</v>
      </c>
      <c r="H16" s="24">
        <f t="shared" si="6"/>
        <v>7.4348395739273432E-2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361529692</v>
      </c>
      <c r="T16" s="48">
        <v>540401820</v>
      </c>
    </row>
    <row r="17" spans="2:20" ht="18.75" customHeight="1">
      <c r="B17" s="49" t="s">
        <v>53</v>
      </c>
      <c r="C17" s="50"/>
      <c r="D17" s="20">
        <f t="shared" si="3"/>
        <v>97084882</v>
      </c>
      <c r="E17" s="21">
        <f t="shared" si="4"/>
        <v>1.8646350050662588E-2</v>
      </c>
      <c r="F17" s="22">
        <f t="shared" si="0"/>
        <v>13</v>
      </c>
      <c r="G17" s="20">
        <f t="shared" si="5"/>
        <v>124009501</v>
      </c>
      <c r="H17" s="24">
        <f t="shared" si="6"/>
        <v>1.7061207261992242E-2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97084882</v>
      </c>
      <c r="T17" s="48">
        <v>124009501</v>
      </c>
    </row>
    <row r="18" spans="2:20" ht="18.75" customHeight="1">
      <c r="B18" s="49" t="s">
        <v>54</v>
      </c>
      <c r="C18" s="50"/>
      <c r="D18" s="20">
        <f t="shared" si="3"/>
        <v>419240548</v>
      </c>
      <c r="E18" s="21">
        <f t="shared" si="4"/>
        <v>8.0520322550730522E-2</v>
      </c>
      <c r="F18" s="22">
        <f t="shared" si="0"/>
        <v>5</v>
      </c>
      <c r="G18" s="20">
        <f t="shared" si="5"/>
        <v>1280584148</v>
      </c>
      <c r="H18" s="24">
        <f t="shared" si="6"/>
        <v>0.17618256173331226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419240548</v>
      </c>
      <c r="T18" s="48">
        <v>1280584148</v>
      </c>
    </row>
    <row r="19" spans="2:20" ht="18.75" customHeight="1">
      <c r="B19" s="49" t="s">
        <v>55</v>
      </c>
      <c r="C19" s="50"/>
      <c r="D19" s="20">
        <f t="shared" si="3"/>
        <v>516863233</v>
      </c>
      <c r="E19" s="21">
        <f t="shared" si="4"/>
        <v>9.9269964306442471E-2</v>
      </c>
      <c r="F19" s="22">
        <f t="shared" si="0"/>
        <v>3</v>
      </c>
      <c r="G19" s="20">
        <f t="shared" si="5"/>
        <v>395650267</v>
      </c>
      <c r="H19" s="24">
        <f t="shared" si="6"/>
        <v>5.4433500289220338E-2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516863233</v>
      </c>
      <c r="T19" s="48">
        <v>395650267</v>
      </c>
    </row>
    <row r="20" spans="2:20" ht="18.75" customHeight="1">
      <c r="B20" s="49" t="s">
        <v>155</v>
      </c>
      <c r="C20" s="50"/>
      <c r="D20" s="20">
        <f t="shared" si="3"/>
        <v>812</v>
      </c>
      <c r="E20" s="21">
        <f t="shared" si="4"/>
        <v>1.5595462371925242E-7</v>
      </c>
      <c r="F20" s="22">
        <f t="shared" si="0"/>
        <v>22</v>
      </c>
      <c r="G20" s="20">
        <f t="shared" si="5"/>
        <v>10641</v>
      </c>
      <c r="H20" s="24">
        <f t="shared" si="6"/>
        <v>1.4639870736586502E-6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812</v>
      </c>
      <c r="T20" s="48">
        <v>10641</v>
      </c>
    </row>
    <row r="21" spans="2:20" ht="18.75" customHeight="1">
      <c r="B21" s="49" t="s">
        <v>156</v>
      </c>
      <c r="C21" s="50"/>
      <c r="D21" s="20">
        <f t="shared" si="3"/>
        <v>2340</v>
      </c>
      <c r="E21" s="21">
        <f t="shared" si="4"/>
        <v>4.4942588608750081E-7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2340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2636166</v>
      </c>
      <c r="E22" s="21">
        <f t="shared" si="4"/>
        <v>5.063082224033089E-4</v>
      </c>
      <c r="F22" s="22">
        <f t="shared" si="0"/>
        <v>19</v>
      </c>
      <c r="G22" s="20">
        <f t="shared" si="5"/>
        <v>4643673</v>
      </c>
      <c r="H22" s="24">
        <f t="shared" si="6"/>
        <v>6.3887578670216002E-4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2636166</v>
      </c>
      <c r="T22" s="48">
        <v>4643673</v>
      </c>
    </row>
    <row r="23" spans="2:20" ht="18.75" customHeight="1">
      <c r="B23" s="49" t="s">
        <v>57</v>
      </c>
      <c r="C23" s="50"/>
      <c r="D23" s="20">
        <f t="shared" si="3"/>
        <v>78096892</v>
      </c>
      <c r="E23" s="21">
        <f t="shared" si="4"/>
        <v>1.4999472174264896E-2</v>
      </c>
      <c r="F23" s="22">
        <f t="shared" si="0"/>
        <v>14</v>
      </c>
      <c r="G23" s="20">
        <f t="shared" si="5"/>
        <v>135419243</v>
      </c>
      <c r="H23" s="24">
        <f t="shared" si="6"/>
        <v>1.8630957736738996E-2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78096892</v>
      </c>
      <c r="T23" s="48">
        <v>135419243</v>
      </c>
    </row>
    <row r="24" spans="2:20" ht="18.75" customHeight="1">
      <c r="B24" s="49" t="s">
        <v>58</v>
      </c>
      <c r="C24" s="50"/>
      <c r="D24" s="20">
        <f t="shared" si="3"/>
        <v>237264454</v>
      </c>
      <c r="E24" s="21">
        <f t="shared" si="4"/>
        <v>4.5569567297443193E-2</v>
      </c>
      <c r="F24" s="22">
        <f t="shared" si="0"/>
        <v>8</v>
      </c>
      <c r="G24" s="20">
        <f t="shared" si="5"/>
        <v>594431863</v>
      </c>
      <c r="H24" s="24">
        <f t="shared" si="6"/>
        <v>8.1781840391206617E-2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237264454</v>
      </c>
      <c r="T24" s="48">
        <v>594431863</v>
      </c>
    </row>
    <row r="25" spans="2:20" ht="18.75" customHeight="1">
      <c r="B25" s="49" t="s">
        <v>59</v>
      </c>
      <c r="C25" s="50"/>
      <c r="D25" s="20">
        <f t="shared" si="3"/>
        <v>17455037</v>
      </c>
      <c r="E25" s="21">
        <f t="shared" si="4"/>
        <v>3.3524553292372276E-3</v>
      </c>
      <c r="F25" s="22">
        <f t="shared" si="0"/>
        <v>17</v>
      </c>
      <c r="G25" s="20">
        <f t="shared" si="5"/>
        <v>33074777</v>
      </c>
      <c r="H25" s="24">
        <f t="shared" si="6"/>
        <v>4.5504225159423393E-3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17455037</v>
      </c>
      <c r="T25" s="48">
        <v>33074777</v>
      </c>
    </row>
    <row r="26" spans="2:20" ht="18.75" customHeight="1">
      <c r="B26" s="49" t="s">
        <v>60</v>
      </c>
      <c r="C26" s="50"/>
      <c r="D26" s="20">
        <f t="shared" si="3"/>
        <v>130801555</v>
      </c>
      <c r="E26" s="21">
        <f t="shared" si="4"/>
        <v>2.5122053315170076E-2</v>
      </c>
      <c r="F26" s="22">
        <f t="shared" si="0"/>
        <v>12</v>
      </c>
      <c r="G26" s="20">
        <f t="shared" si="5"/>
        <v>148652646</v>
      </c>
      <c r="H26" s="24">
        <f t="shared" si="6"/>
        <v>2.045160719943194E-2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130801555</v>
      </c>
      <c r="T26" s="48">
        <v>148652646</v>
      </c>
    </row>
    <row r="27" spans="2:20" ht="18.75" customHeight="1" thickBot="1">
      <c r="B27" s="51" t="s">
        <v>61</v>
      </c>
      <c r="C27" s="52"/>
      <c r="D27" s="20">
        <f t="shared" si="3"/>
        <v>225361</v>
      </c>
      <c r="E27" s="21">
        <f t="shared" si="4"/>
        <v>4.3283362014771485E-5</v>
      </c>
      <c r="F27" s="22">
        <f t="shared" si="0"/>
        <v>20</v>
      </c>
      <c r="G27" s="20">
        <f t="shared" si="5"/>
        <v>231412</v>
      </c>
      <c r="H27" s="24">
        <f t="shared" si="6"/>
        <v>3.1837625851846212E-5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225361</v>
      </c>
      <c r="T27" s="48">
        <v>231412</v>
      </c>
    </row>
    <row r="28" spans="2:20" ht="18.75" customHeight="1" thickTop="1">
      <c r="B28" s="53" t="s">
        <v>62</v>
      </c>
      <c r="C28" s="54"/>
      <c r="D28" s="55">
        <f>S28</f>
        <v>5206642680</v>
      </c>
      <c r="E28" s="56"/>
      <c r="F28" s="57"/>
      <c r="G28" s="55">
        <f>T28</f>
        <v>7268506800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5206642680</v>
      </c>
      <c r="T28" s="48">
        <f>SUM(T6:T27)</f>
        <v>7268506800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07" priority="5" stopIfTrue="1" operator="equal">
      <formula>0</formula>
    </cfRule>
  </conditionalFormatting>
  <conditionalFormatting sqref="G6:I27">
    <cfRule type="cellIs" dxfId="406" priority="7" stopIfTrue="1" operator="equal">
      <formula>0</formula>
    </cfRule>
  </conditionalFormatting>
  <conditionalFormatting sqref="I6:I27">
    <cfRule type="expression" dxfId="405" priority="8" stopIfTrue="1">
      <formula>$I6&lt;=5</formula>
    </cfRule>
  </conditionalFormatting>
  <conditionalFormatting sqref="F6:F27">
    <cfRule type="expression" dxfId="404" priority="6" stopIfTrue="1">
      <formula>$F6&lt;=5</formula>
    </cfRule>
  </conditionalFormatting>
  <conditionalFormatting sqref="E6:E27">
    <cfRule type="expression" dxfId="403" priority="4">
      <formula>$F6&lt;=5</formula>
    </cfRule>
  </conditionalFormatting>
  <conditionalFormatting sqref="D6:D27">
    <cfRule type="expression" dxfId="402" priority="3">
      <formula>$F6&lt;=5</formula>
    </cfRule>
  </conditionalFormatting>
  <conditionalFormatting sqref="G6:G27">
    <cfRule type="expression" dxfId="401" priority="2">
      <formula>$I6&lt;=5</formula>
    </cfRule>
  </conditionalFormatting>
  <conditionalFormatting sqref="H6:H27">
    <cfRule type="expression" dxfId="40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8DBDE-C39A-475D-98B1-6BB1CD18B37C}">
  <sheetPr codeName="Sheet3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58269866</v>
      </c>
      <c r="E6" s="21">
        <f>IFERROR(S6/$S$28,"-")</f>
        <v>1.7520936093418826E-2</v>
      </c>
      <c r="F6" s="22">
        <f t="shared" ref="F6:F27" si="0">_xlfn.IFS(D6&gt;0,RANK(D6,$D$6:$D$27),D6=0,"-")</f>
        <v>14</v>
      </c>
      <c r="G6" s="23">
        <f>T6</f>
        <v>82933182</v>
      </c>
      <c r="H6" s="24">
        <f>IFERROR(T6/$T$28,"-")</f>
        <v>1.7147296619134413E-2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58269866</v>
      </c>
      <c r="T6" s="48">
        <v>82933182</v>
      </c>
    </row>
    <row r="7" spans="2:20" ht="18.75" customHeight="1">
      <c r="B7" s="49" t="s">
        <v>44</v>
      </c>
      <c r="C7" s="50"/>
      <c r="D7" s="20">
        <f>S7</f>
        <v>538235253</v>
      </c>
      <c r="E7" s="21">
        <f>IFERROR(S7/$S$28,"-")</f>
        <v>0.16183983452163961</v>
      </c>
      <c r="F7" s="22">
        <f t="shared" si="0"/>
        <v>2</v>
      </c>
      <c r="G7" s="20">
        <f>T7</f>
        <v>441727075</v>
      </c>
      <c r="H7" s="24">
        <f>IFERROR(T7/$T$28,"-")</f>
        <v>9.1331659982944249E-2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538235253</v>
      </c>
      <c r="T7" s="48">
        <v>441727075</v>
      </c>
    </row>
    <row r="8" spans="2:20" ht="18.75" customHeight="1">
      <c r="B8" s="49" t="s">
        <v>45</v>
      </c>
      <c r="C8" s="50"/>
      <c r="D8" s="20">
        <f t="shared" ref="D8:D27" si="3">S8</f>
        <v>44361353</v>
      </c>
      <c r="E8" s="21">
        <f t="shared" ref="E8:E27" si="4">IFERROR(S8/$S$28,"-")</f>
        <v>1.3338840197960873E-2</v>
      </c>
      <c r="F8" s="22">
        <f t="shared" si="0"/>
        <v>15</v>
      </c>
      <c r="G8" s="20">
        <f t="shared" ref="G8:G27" si="5">T8</f>
        <v>58572366</v>
      </c>
      <c r="H8" s="24">
        <f t="shared" ref="H8:H27" si="6">IFERROR(T8/$T$28,"-")</f>
        <v>1.2110444930070371E-2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44361353</v>
      </c>
      <c r="T8" s="48">
        <v>58572366</v>
      </c>
    </row>
    <row r="9" spans="2:20" ht="18.75" customHeight="1">
      <c r="B9" s="49" t="s">
        <v>46</v>
      </c>
      <c r="C9" s="50"/>
      <c r="D9" s="20">
        <f t="shared" si="3"/>
        <v>235640667</v>
      </c>
      <c r="E9" s="21">
        <f t="shared" si="4"/>
        <v>7.0853862398063294E-2</v>
      </c>
      <c r="F9" s="22">
        <f t="shared" si="0"/>
        <v>7</v>
      </c>
      <c r="G9" s="20">
        <f t="shared" si="5"/>
        <v>268020578</v>
      </c>
      <c r="H9" s="24">
        <f t="shared" si="6"/>
        <v>5.5416037829078488E-2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235640667</v>
      </c>
      <c r="T9" s="48">
        <v>268020578</v>
      </c>
    </row>
    <row r="10" spans="2:20" ht="18.75" customHeight="1">
      <c r="B10" s="49" t="s">
        <v>47</v>
      </c>
      <c r="C10" s="50"/>
      <c r="D10" s="20">
        <f t="shared" si="3"/>
        <v>35483225</v>
      </c>
      <c r="E10" s="21">
        <f t="shared" si="4"/>
        <v>1.0669310919874112E-2</v>
      </c>
      <c r="F10" s="22">
        <f t="shared" si="0"/>
        <v>16</v>
      </c>
      <c r="G10" s="20">
        <f t="shared" si="5"/>
        <v>96361779</v>
      </c>
      <c r="H10" s="24">
        <f t="shared" si="6"/>
        <v>1.9923798501551251E-2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35483225</v>
      </c>
      <c r="T10" s="48">
        <v>96361779</v>
      </c>
    </row>
    <row r="11" spans="2:20" ht="18.75" customHeight="1">
      <c r="B11" s="49" t="s">
        <v>48</v>
      </c>
      <c r="C11" s="50"/>
      <c r="D11" s="20">
        <f t="shared" si="3"/>
        <v>127117677</v>
      </c>
      <c r="E11" s="21">
        <f t="shared" si="4"/>
        <v>3.8222512731724084E-2</v>
      </c>
      <c r="F11" s="22">
        <f t="shared" si="0"/>
        <v>10</v>
      </c>
      <c r="G11" s="20">
        <f t="shared" si="5"/>
        <v>269738474</v>
      </c>
      <c r="H11" s="24">
        <f t="shared" si="6"/>
        <v>5.5771230667004616E-2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127117677</v>
      </c>
      <c r="T11" s="48">
        <v>269738474</v>
      </c>
    </row>
    <row r="12" spans="2:20" ht="18.75" customHeight="1">
      <c r="B12" s="49" t="s">
        <v>49</v>
      </c>
      <c r="C12" s="50"/>
      <c r="D12" s="20">
        <f t="shared" si="3"/>
        <v>131643663</v>
      </c>
      <c r="E12" s="21">
        <f t="shared" si="4"/>
        <v>3.9583413603981252E-2</v>
      </c>
      <c r="F12" s="22">
        <f t="shared" si="0"/>
        <v>9</v>
      </c>
      <c r="G12" s="20">
        <f t="shared" si="5"/>
        <v>192700704</v>
      </c>
      <c r="H12" s="24">
        <f t="shared" si="6"/>
        <v>3.9842871701269357E-2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131643663</v>
      </c>
      <c r="T12" s="48">
        <v>192700704</v>
      </c>
    </row>
    <row r="13" spans="2:20" ht="18.75" customHeight="1">
      <c r="B13" s="49" t="s">
        <v>50</v>
      </c>
      <c r="C13" s="50"/>
      <c r="D13" s="20">
        <f t="shared" si="3"/>
        <v>11693695</v>
      </c>
      <c r="E13" s="21">
        <f t="shared" si="4"/>
        <v>3.516131009996338E-3</v>
      </c>
      <c r="F13" s="22">
        <f t="shared" si="0"/>
        <v>17</v>
      </c>
      <c r="G13" s="20">
        <f t="shared" si="5"/>
        <v>23079839</v>
      </c>
      <c r="H13" s="24">
        <f t="shared" si="6"/>
        <v>4.7719963916839289E-3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11693695</v>
      </c>
      <c r="T13" s="48">
        <v>23079839</v>
      </c>
    </row>
    <row r="14" spans="2:20" ht="18.75" customHeight="1">
      <c r="B14" s="49" t="s">
        <v>51</v>
      </c>
      <c r="C14" s="50"/>
      <c r="D14" s="20">
        <f t="shared" si="3"/>
        <v>644530313</v>
      </c>
      <c r="E14" s="21">
        <f t="shared" si="4"/>
        <v>0.19380127670697292</v>
      </c>
      <c r="F14" s="22">
        <f t="shared" si="0"/>
        <v>1</v>
      </c>
      <c r="G14" s="20">
        <f t="shared" si="5"/>
        <v>911642292</v>
      </c>
      <c r="H14" s="24">
        <f t="shared" si="6"/>
        <v>0.18849151105128881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644530313</v>
      </c>
      <c r="T14" s="48">
        <v>911642292</v>
      </c>
    </row>
    <row r="15" spans="2:20" ht="18.75" customHeight="1">
      <c r="B15" s="49" t="s">
        <v>52</v>
      </c>
      <c r="C15" s="50"/>
      <c r="D15" s="20">
        <f t="shared" si="3"/>
        <v>291041236</v>
      </c>
      <c r="E15" s="21">
        <f t="shared" si="4"/>
        <v>8.7512040897873816E-2</v>
      </c>
      <c r="F15" s="22">
        <f t="shared" si="0"/>
        <v>4</v>
      </c>
      <c r="G15" s="20">
        <f t="shared" si="5"/>
        <v>332704344</v>
      </c>
      <c r="H15" s="24">
        <f t="shared" si="6"/>
        <v>6.8790078174530103E-2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291041236</v>
      </c>
      <c r="T15" s="48">
        <v>332704344</v>
      </c>
    </row>
    <row r="16" spans="2:20" ht="18.75" customHeight="1">
      <c r="B16" s="49" t="s">
        <v>154</v>
      </c>
      <c r="C16" s="50"/>
      <c r="D16" s="20">
        <f t="shared" si="3"/>
        <v>238046445</v>
      </c>
      <c r="E16" s="21">
        <f t="shared" si="4"/>
        <v>7.1577246292458263E-2</v>
      </c>
      <c r="F16" s="22">
        <f t="shared" si="0"/>
        <v>6</v>
      </c>
      <c r="G16" s="20">
        <f t="shared" si="5"/>
        <v>358427947</v>
      </c>
      <c r="H16" s="24">
        <f t="shared" si="6"/>
        <v>7.4108700228050911E-2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238046445</v>
      </c>
      <c r="T16" s="48">
        <v>358427947</v>
      </c>
    </row>
    <row r="17" spans="2:20" ht="18.75" customHeight="1">
      <c r="B17" s="49" t="s">
        <v>53</v>
      </c>
      <c r="C17" s="50"/>
      <c r="D17" s="20">
        <f t="shared" si="3"/>
        <v>60077978</v>
      </c>
      <c r="E17" s="21">
        <f t="shared" si="4"/>
        <v>1.806461015647131E-2</v>
      </c>
      <c r="F17" s="22">
        <f t="shared" si="0"/>
        <v>13</v>
      </c>
      <c r="G17" s="20">
        <f t="shared" si="5"/>
        <v>91172338</v>
      </c>
      <c r="H17" s="24">
        <f t="shared" si="6"/>
        <v>1.8850827683736769E-2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60077978</v>
      </c>
      <c r="T17" s="48">
        <v>91172338</v>
      </c>
    </row>
    <row r="18" spans="2:20" ht="18.75" customHeight="1">
      <c r="B18" s="49" t="s">
        <v>54</v>
      </c>
      <c r="C18" s="50"/>
      <c r="D18" s="20">
        <f t="shared" si="3"/>
        <v>258250191</v>
      </c>
      <c r="E18" s="21">
        <f t="shared" si="4"/>
        <v>7.7652230959724636E-2</v>
      </c>
      <c r="F18" s="22">
        <f t="shared" si="0"/>
        <v>5</v>
      </c>
      <c r="G18" s="20">
        <f t="shared" si="5"/>
        <v>822062615</v>
      </c>
      <c r="H18" s="24">
        <f t="shared" si="6"/>
        <v>0.16996998256869358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258250191</v>
      </c>
      <c r="T18" s="48">
        <v>822062615</v>
      </c>
    </row>
    <row r="19" spans="2:20" ht="18.75" customHeight="1">
      <c r="B19" s="49" t="s">
        <v>55</v>
      </c>
      <c r="C19" s="50"/>
      <c r="D19" s="20">
        <f t="shared" si="3"/>
        <v>320043777</v>
      </c>
      <c r="E19" s="21">
        <f t="shared" si="4"/>
        <v>9.6232700516479419E-2</v>
      </c>
      <c r="F19" s="22">
        <f t="shared" si="0"/>
        <v>3</v>
      </c>
      <c r="G19" s="20">
        <f t="shared" si="5"/>
        <v>222382701</v>
      </c>
      <c r="H19" s="24">
        <f t="shared" si="6"/>
        <v>4.5979932821235275E-2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320043777</v>
      </c>
      <c r="T19" s="48">
        <v>222382701</v>
      </c>
    </row>
    <row r="20" spans="2:20" ht="18.75" customHeight="1">
      <c r="B20" s="49" t="s">
        <v>155</v>
      </c>
      <c r="C20" s="50"/>
      <c r="D20" s="20">
        <f t="shared" si="3"/>
        <v>3668</v>
      </c>
      <c r="E20" s="21">
        <f t="shared" si="4"/>
        <v>1.1029164472535471E-6</v>
      </c>
      <c r="F20" s="22">
        <f t="shared" si="0"/>
        <v>21</v>
      </c>
      <c r="G20" s="20">
        <f t="shared" si="5"/>
        <v>15354</v>
      </c>
      <c r="H20" s="24">
        <f t="shared" si="6"/>
        <v>3.1745989475019752E-6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3668</v>
      </c>
      <c r="T20" s="48">
        <v>15354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308702</v>
      </c>
      <c r="E22" s="21">
        <f t="shared" si="4"/>
        <v>9.2822386341348006E-5</v>
      </c>
      <c r="F22" s="22">
        <f t="shared" si="0"/>
        <v>19</v>
      </c>
      <c r="G22" s="20">
        <f t="shared" si="5"/>
        <v>1074131</v>
      </c>
      <c r="H22" s="24">
        <f t="shared" si="6"/>
        <v>2.2208773883543339E-4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308702</v>
      </c>
      <c r="T22" s="48">
        <v>1074131</v>
      </c>
    </row>
    <row r="23" spans="2:20" ht="18.75" customHeight="1">
      <c r="B23" s="49" t="s">
        <v>57</v>
      </c>
      <c r="C23" s="50"/>
      <c r="D23" s="20">
        <f t="shared" si="3"/>
        <v>67053034</v>
      </c>
      <c r="E23" s="21">
        <f t="shared" si="4"/>
        <v>2.016191222378716E-2</v>
      </c>
      <c r="F23" s="22">
        <f t="shared" si="0"/>
        <v>12</v>
      </c>
      <c r="G23" s="20">
        <f t="shared" si="5"/>
        <v>114263772</v>
      </c>
      <c r="H23" s="24">
        <f t="shared" si="6"/>
        <v>2.3625221462081913E-2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67053034</v>
      </c>
      <c r="T23" s="48">
        <v>114263772</v>
      </c>
    </row>
    <row r="24" spans="2:20" ht="18.75" customHeight="1">
      <c r="B24" s="49" t="s">
        <v>58</v>
      </c>
      <c r="C24" s="50"/>
      <c r="D24" s="20">
        <f t="shared" si="3"/>
        <v>168055534</v>
      </c>
      <c r="E24" s="21">
        <f t="shared" si="4"/>
        <v>5.0531955425457388E-2</v>
      </c>
      <c r="F24" s="22">
        <f t="shared" si="0"/>
        <v>8</v>
      </c>
      <c r="G24" s="20">
        <f t="shared" si="5"/>
        <v>397481349</v>
      </c>
      <c r="H24" s="24">
        <f t="shared" si="6"/>
        <v>8.2183396651495724E-2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168055534</v>
      </c>
      <c r="T24" s="48">
        <v>397481349</v>
      </c>
    </row>
    <row r="25" spans="2:20" ht="18.75" customHeight="1">
      <c r="B25" s="49" t="s">
        <v>59</v>
      </c>
      <c r="C25" s="50"/>
      <c r="D25" s="20">
        <f t="shared" si="3"/>
        <v>11259484</v>
      </c>
      <c r="E25" s="21">
        <f t="shared" si="4"/>
        <v>3.3855698176630746E-3</v>
      </c>
      <c r="F25" s="22">
        <f t="shared" si="0"/>
        <v>18</v>
      </c>
      <c r="G25" s="20">
        <f t="shared" si="5"/>
        <v>32835534</v>
      </c>
      <c r="H25" s="24">
        <f t="shared" si="6"/>
        <v>6.789087643419651E-3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11259484</v>
      </c>
      <c r="T25" s="48">
        <v>32835534</v>
      </c>
    </row>
    <row r="26" spans="2:20" ht="18.75" customHeight="1">
      <c r="B26" s="49" t="s">
        <v>60</v>
      </c>
      <c r="C26" s="50"/>
      <c r="D26" s="20">
        <f t="shared" si="3"/>
        <v>84386228</v>
      </c>
      <c r="E26" s="21">
        <f t="shared" si="4"/>
        <v>2.5373761936447057E-2</v>
      </c>
      <c r="F26" s="22">
        <f t="shared" si="0"/>
        <v>11</v>
      </c>
      <c r="G26" s="20">
        <f t="shared" si="5"/>
        <v>119195732</v>
      </c>
      <c r="H26" s="24">
        <f t="shared" si="6"/>
        <v>2.4644955409269736E-2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84386228</v>
      </c>
      <c r="T26" s="48">
        <v>119195732</v>
      </c>
    </row>
    <row r="27" spans="2:20" ht="18.75" customHeight="1" thickBot="1">
      <c r="B27" s="51" t="s">
        <v>61</v>
      </c>
      <c r="C27" s="52"/>
      <c r="D27" s="20">
        <f t="shared" si="3"/>
        <v>225911</v>
      </c>
      <c r="E27" s="21">
        <f t="shared" si="4"/>
        <v>6.7928287217965127E-5</v>
      </c>
      <c r="F27" s="22">
        <f t="shared" si="0"/>
        <v>20</v>
      </c>
      <c r="G27" s="20">
        <f t="shared" si="5"/>
        <v>124334</v>
      </c>
      <c r="H27" s="24">
        <f t="shared" si="6"/>
        <v>2.570734567791524E-5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225911</v>
      </c>
      <c r="T27" s="48">
        <v>124334</v>
      </c>
    </row>
    <row r="28" spans="2:20" ht="18.75" customHeight="1" thickTop="1">
      <c r="B28" s="53" t="s">
        <v>62</v>
      </c>
      <c r="C28" s="54"/>
      <c r="D28" s="55">
        <f>S28</f>
        <v>3325727900</v>
      </c>
      <c r="E28" s="56"/>
      <c r="F28" s="57"/>
      <c r="G28" s="55">
        <f>T28</f>
        <v>4836516440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3325727900</v>
      </c>
      <c r="T28" s="48">
        <f>SUM(T6:T27)</f>
        <v>4836516440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99" priority="5" stopIfTrue="1" operator="equal">
      <formula>0</formula>
    </cfRule>
  </conditionalFormatting>
  <conditionalFormatting sqref="G6:I27">
    <cfRule type="cellIs" dxfId="398" priority="7" stopIfTrue="1" operator="equal">
      <formula>0</formula>
    </cfRule>
  </conditionalFormatting>
  <conditionalFormatting sqref="I6:I27">
    <cfRule type="expression" dxfId="397" priority="8" stopIfTrue="1">
      <formula>$I6&lt;=5</formula>
    </cfRule>
  </conditionalFormatting>
  <conditionalFormatting sqref="F6:F27">
    <cfRule type="expression" dxfId="396" priority="6" stopIfTrue="1">
      <formula>$F6&lt;=5</formula>
    </cfRule>
  </conditionalFormatting>
  <conditionalFormatting sqref="E6:E27">
    <cfRule type="expression" dxfId="395" priority="4">
      <formula>$F6&lt;=5</formula>
    </cfRule>
  </conditionalFormatting>
  <conditionalFormatting sqref="D6:D27">
    <cfRule type="expression" dxfId="394" priority="3">
      <formula>$F6&lt;=5</formula>
    </cfRule>
  </conditionalFormatting>
  <conditionalFormatting sqref="G6:G27">
    <cfRule type="expression" dxfId="393" priority="2">
      <formula>$I6&lt;=5</formula>
    </cfRule>
  </conditionalFormatting>
  <conditionalFormatting sqref="H6:H27">
    <cfRule type="expression" dxfId="39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5" t="s">
        <v>152</v>
      </c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2:20" ht="16.5" customHeight="1">
      <c r="B2" s="5" t="s">
        <v>135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2:20" ht="18.75" customHeight="1">
      <c r="B3" s="19" t="s">
        <v>151</v>
      </c>
      <c r="C3" s="4"/>
      <c r="D3" s="4"/>
      <c r="E3" s="4"/>
      <c r="F3" s="4"/>
      <c r="G3" s="4"/>
      <c r="H3" s="4"/>
      <c r="I3" s="4"/>
      <c r="J3" s="3"/>
      <c r="K3" s="3"/>
      <c r="L3" s="3"/>
      <c r="M3" s="3"/>
      <c r="N3" s="3"/>
      <c r="O3" s="3"/>
      <c r="P3" s="3"/>
      <c r="Q3" s="3"/>
      <c r="R3" s="19" t="s">
        <v>138</v>
      </c>
      <c r="S3" s="5"/>
      <c r="T3" s="5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3"/>
      <c r="K4" s="3"/>
      <c r="L4" s="3"/>
      <c r="M4" s="3"/>
      <c r="N4" s="3"/>
      <c r="O4" s="3"/>
      <c r="P4" s="3"/>
      <c r="Q4" s="3"/>
      <c r="R4" s="65" t="s">
        <v>141</v>
      </c>
      <c r="S4" s="67" t="s">
        <v>144</v>
      </c>
      <c r="T4" s="68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3"/>
      <c r="K5" s="3"/>
      <c r="L5" s="3"/>
      <c r="M5" s="3"/>
      <c r="N5" s="3"/>
      <c r="O5" s="3"/>
      <c r="P5" s="3"/>
      <c r="Q5" s="3"/>
      <c r="R5" s="66"/>
      <c r="S5" s="17" t="s">
        <v>142</v>
      </c>
      <c r="T5" s="17" t="s">
        <v>143</v>
      </c>
    </row>
    <row r="6" spans="2:20" ht="18.75" customHeight="1">
      <c r="B6" s="11" t="s">
        <v>0</v>
      </c>
      <c r="C6" s="12"/>
      <c r="D6" s="20">
        <f>S6</f>
        <v>1038202719</v>
      </c>
      <c r="E6" s="21">
        <f>IFERROR(S6/$S$28,"-")</f>
        <v>1.875616776204474E-2</v>
      </c>
      <c r="F6" s="22">
        <f t="shared" ref="F6:F27" si="0">_xlfn.IFS(D6&gt;0,RANK(D6,$D$6:$D$27),D6=0,"-")</f>
        <v>13</v>
      </c>
      <c r="G6" s="23">
        <f>T6</f>
        <v>1201142953</v>
      </c>
      <c r="H6" s="24">
        <f>IFERROR(T6/$T$28,"-")</f>
        <v>1.7386086010598371E-2</v>
      </c>
      <c r="I6" s="25">
        <f t="shared" ref="I6:I27" si="1">_xlfn.IFS(G6&gt;0,RANK(G6,$G$6:$G$27),G6=0,"-")</f>
        <v>14</v>
      </c>
      <c r="J6" s="3"/>
      <c r="K6" s="3"/>
      <c r="L6" s="3"/>
      <c r="M6" s="3"/>
      <c r="N6" s="3"/>
      <c r="O6" s="3"/>
      <c r="P6" s="3"/>
      <c r="Q6" s="3"/>
      <c r="R6" s="26" t="str">
        <f>B6</f>
        <v>Ⅰ．感染症及び寄生虫症</v>
      </c>
      <c r="S6" s="27">
        <f>SUM(堺市堺区:堺市美原区!S6)</f>
        <v>1038202719</v>
      </c>
      <c r="T6" s="27">
        <f>SUM(堺市堺区:堺市美原区!T6)</f>
        <v>1201142953</v>
      </c>
    </row>
    <row r="7" spans="2:20" ht="18.75" customHeight="1">
      <c r="B7" s="13" t="s">
        <v>1</v>
      </c>
      <c r="C7" s="14"/>
      <c r="D7" s="20">
        <f>S7</f>
        <v>9108700311</v>
      </c>
      <c r="E7" s="21">
        <f>IFERROR(S7/$S$28,"-")</f>
        <v>0.16455775736347797</v>
      </c>
      <c r="F7" s="22">
        <f t="shared" si="0"/>
        <v>2</v>
      </c>
      <c r="G7" s="20">
        <f>T7</f>
        <v>6093765555</v>
      </c>
      <c r="H7" s="24">
        <f>IFERROR(T7/$T$28,"-")</f>
        <v>8.8204931647009141E-2</v>
      </c>
      <c r="I7" s="25">
        <f t="shared" si="1"/>
        <v>3</v>
      </c>
      <c r="J7" s="3"/>
      <c r="K7" s="3"/>
      <c r="L7" s="3"/>
      <c r="M7" s="3"/>
      <c r="N7" s="3"/>
      <c r="O7" s="3"/>
      <c r="P7" s="3"/>
      <c r="Q7" s="3"/>
      <c r="R7" s="26" t="str">
        <f t="shared" ref="R7:R27" si="2">B7</f>
        <v>Ⅱ．新生物＜腫瘍＞</v>
      </c>
      <c r="S7" s="27">
        <f>SUM(堺市堺区:堺市美原区!S7)</f>
        <v>9108700311</v>
      </c>
      <c r="T7" s="27">
        <f>SUM(堺市堺区:堺市美原区!T7)</f>
        <v>6093765555</v>
      </c>
    </row>
    <row r="8" spans="2:20" ht="18.75" customHeight="1">
      <c r="B8" s="13" t="s">
        <v>22</v>
      </c>
      <c r="C8" s="14"/>
      <c r="D8" s="20">
        <f t="shared" ref="D8:D27" si="3">S8</f>
        <v>777577584</v>
      </c>
      <c r="E8" s="21">
        <f t="shared" ref="E8:E27" si="4">IFERROR(S8/$S$28,"-")</f>
        <v>1.4047714715635836E-2</v>
      </c>
      <c r="F8" s="22">
        <f t="shared" si="0"/>
        <v>16</v>
      </c>
      <c r="G8" s="20">
        <f t="shared" ref="G8:G27" si="5">T8</f>
        <v>741528483</v>
      </c>
      <c r="H8" s="24">
        <f t="shared" ref="H8:H27" si="6">IFERROR(T8/$T$28,"-")</f>
        <v>1.073334189951871E-2</v>
      </c>
      <c r="I8" s="25">
        <f t="shared" si="1"/>
        <v>16</v>
      </c>
      <c r="J8" s="3"/>
      <c r="K8" s="3"/>
      <c r="L8" s="3"/>
      <c r="M8" s="3"/>
      <c r="N8" s="3"/>
      <c r="O8" s="3"/>
      <c r="P8" s="3"/>
      <c r="Q8" s="3"/>
      <c r="R8" s="26" t="str">
        <f t="shared" si="2"/>
        <v>Ⅲ．血液及び造血器の疾患並びに免疫機構の障害</v>
      </c>
      <c r="S8" s="27">
        <f>SUM(堺市堺区:堺市美原区!S8)</f>
        <v>777577584</v>
      </c>
      <c r="T8" s="27">
        <f>SUM(堺市堺区:堺市美原区!T8)</f>
        <v>741528483</v>
      </c>
    </row>
    <row r="9" spans="2:20" ht="18.75" customHeight="1">
      <c r="B9" s="13" t="s">
        <v>23</v>
      </c>
      <c r="C9" s="14"/>
      <c r="D9" s="20">
        <f t="shared" si="3"/>
        <v>3491301527</v>
      </c>
      <c r="E9" s="21">
        <f t="shared" si="4"/>
        <v>6.3073844779918148E-2</v>
      </c>
      <c r="F9" s="22">
        <f t="shared" si="0"/>
        <v>7</v>
      </c>
      <c r="G9" s="20">
        <f t="shared" si="5"/>
        <v>4103841416</v>
      </c>
      <c r="H9" s="24">
        <f t="shared" si="6"/>
        <v>5.940153888779616E-2</v>
      </c>
      <c r="I9" s="25">
        <f t="shared" si="1"/>
        <v>7</v>
      </c>
      <c r="J9" s="3"/>
      <c r="K9" s="3"/>
      <c r="L9" s="3"/>
      <c r="M9" s="3"/>
      <c r="N9" s="3"/>
      <c r="O9" s="3"/>
      <c r="P9" s="3"/>
      <c r="Q9" s="3"/>
      <c r="R9" s="26" t="str">
        <f t="shared" si="2"/>
        <v>Ⅳ．内分泌，栄養及び代謝疾患</v>
      </c>
      <c r="S9" s="27">
        <f>SUM(堺市堺区:堺市美原区!S9)</f>
        <v>3491301527</v>
      </c>
      <c r="T9" s="27">
        <f>SUM(堺市堺区:堺市美原区!T9)</f>
        <v>4103841416</v>
      </c>
    </row>
    <row r="10" spans="2:20" ht="18.75" customHeight="1">
      <c r="B10" s="13" t="s">
        <v>2</v>
      </c>
      <c r="C10" s="14"/>
      <c r="D10" s="20">
        <f t="shared" si="3"/>
        <v>1316053507</v>
      </c>
      <c r="E10" s="21">
        <f t="shared" si="4"/>
        <v>2.3775819413086437E-2</v>
      </c>
      <c r="F10" s="22">
        <f t="shared" si="0"/>
        <v>12</v>
      </c>
      <c r="G10" s="20">
        <f t="shared" si="5"/>
        <v>2528537305</v>
      </c>
      <c r="H10" s="24">
        <f t="shared" si="6"/>
        <v>3.6599612857019036E-2</v>
      </c>
      <c r="I10" s="25">
        <f t="shared" si="1"/>
        <v>11</v>
      </c>
      <c r="J10" s="3"/>
      <c r="K10" s="3"/>
      <c r="L10" s="3"/>
      <c r="M10" s="3"/>
      <c r="N10" s="3"/>
      <c r="O10" s="3"/>
      <c r="P10" s="3"/>
      <c r="Q10" s="3"/>
      <c r="R10" s="26" t="str">
        <f t="shared" si="2"/>
        <v>Ⅴ．精神及び行動の障害</v>
      </c>
      <c r="S10" s="27">
        <f>SUM(堺市堺区:堺市美原区!S10)</f>
        <v>1316053507</v>
      </c>
      <c r="T10" s="27">
        <f>SUM(堺市堺区:堺市美原区!T10)</f>
        <v>2528537305</v>
      </c>
    </row>
    <row r="11" spans="2:20" ht="18.75" customHeight="1">
      <c r="B11" s="13" t="s">
        <v>3</v>
      </c>
      <c r="C11" s="14"/>
      <c r="D11" s="20">
        <f t="shared" si="3"/>
        <v>2480127886</v>
      </c>
      <c r="E11" s="21">
        <f t="shared" si="4"/>
        <v>4.4805984274388491E-2</v>
      </c>
      <c r="F11" s="22">
        <f t="shared" si="0"/>
        <v>8</v>
      </c>
      <c r="G11" s="20">
        <f t="shared" si="5"/>
        <v>4355472185</v>
      </c>
      <c r="H11" s="24">
        <f t="shared" si="6"/>
        <v>6.3043798272343382E-2</v>
      </c>
      <c r="I11" s="25">
        <f t="shared" si="1"/>
        <v>6</v>
      </c>
      <c r="J11" s="3"/>
      <c r="K11" s="3"/>
      <c r="L11" s="3"/>
      <c r="M11" s="3"/>
      <c r="N11" s="3"/>
      <c r="O11" s="3"/>
      <c r="P11" s="3"/>
      <c r="Q11" s="3"/>
      <c r="R11" s="26" t="str">
        <f t="shared" si="2"/>
        <v>Ⅵ．神経系の疾患</v>
      </c>
      <c r="S11" s="27">
        <f>SUM(堺市堺区:堺市美原区!S11)</f>
        <v>2480127886</v>
      </c>
      <c r="T11" s="27">
        <f>SUM(堺市堺区:堺市美原区!T11)</f>
        <v>4355472185</v>
      </c>
    </row>
    <row r="12" spans="2:20" ht="18.75" customHeight="1">
      <c r="B12" s="13" t="s">
        <v>4</v>
      </c>
      <c r="C12" s="14"/>
      <c r="D12" s="20">
        <f t="shared" si="3"/>
        <v>2047658454</v>
      </c>
      <c r="E12" s="21">
        <f t="shared" si="4"/>
        <v>3.6992992582013433E-2</v>
      </c>
      <c r="F12" s="22">
        <f t="shared" si="0"/>
        <v>10</v>
      </c>
      <c r="G12" s="20">
        <f t="shared" si="5"/>
        <v>2840647274</v>
      </c>
      <c r="H12" s="24">
        <f t="shared" si="6"/>
        <v>4.1117285588850139E-2</v>
      </c>
      <c r="I12" s="25">
        <f t="shared" si="1"/>
        <v>10</v>
      </c>
      <c r="J12" s="3"/>
      <c r="K12" s="3"/>
      <c r="L12" s="3"/>
      <c r="M12" s="3"/>
      <c r="N12" s="3"/>
      <c r="O12" s="3"/>
      <c r="P12" s="3"/>
      <c r="Q12" s="3"/>
      <c r="R12" s="26" t="str">
        <f t="shared" si="2"/>
        <v>Ⅶ．眼及び付属器の疾患</v>
      </c>
      <c r="S12" s="27">
        <f>SUM(堺市堺区:堺市美原区!S12)</f>
        <v>2047658454</v>
      </c>
      <c r="T12" s="27">
        <f>SUM(堺市堺区:堺市美原区!T12)</f>
        <v>2840647274</v>
      </c>
    </row>
    <row r="13" spans="2:20" ht="18.75" customHeight="1">
      <c r="B13" s="13" t="s">
        <v>5</v>
      </c>
      <c r="C13" s="14"/>
      <c r="D13" s="20">
        <f t="shared" si="3"/>
        <v>119007110</v>
      </c>
      <c r="E13" s="21">
        <f t="shared" si="4"/>
        <v>2.1499821558800141E-3</v>
      </c>
      <c r="F13" s="22">
        <f t="shared" si="0"/>
        <v>18</v>
      </c>
      <c r="G13" s="20">
        <f t="shared" si="5"/>
        <v>208029993</v>
      </c>
      <c r="H13" s="24">
        <f t="shared" si="6"/>
        <v>3.0111547855721193E-3</v>
      </c>
      <c r="I13" s="25">
        <f t="shared" si="1"/>
        <v>18</v>
      </c>
      <c r="J13" s="3"/>
      <c r="K13" s="3"/>
      <c r="L13" s="3"/>
      <c r="M13" s="3"/>
      <c r="N13" s="3"/>
      <c r="O13" s="3"/>
      <c r="P13" s="3"/>
      <c r="Q13" s="3"/>
      <c r="R13" s="26" t="str">
        <f t="shared" si="2"/>
        <v>Ⅷ．耳及び乳様突起の疾患</v>
      </c>
      <c r="S13" s="27">
        <f>SUM(堺市堺区:堺市美原区!S13)</f>
        <v>119007110</v>
      </c>
      <c r="T13" s="27">
        <f>SUM(堺市堺区:堺市美原区!T13)</f>
        <v>208029993</v>
      </c>
    </row>
    <row r="14" spans="2:20" ht="18.75" customHeight="1">
      <c r="B14" s="13" t="s">
        <v>6</v>
      </c>
      <c r="C14" s="14"/>
      <c r="D14" s="20">
        <f t="shared" si="3"/>
        <v>10529255620</v>
      </c>
      <c r="E14" s="21">
        <f t="shared" si="4"/>
        <v>0.19022150607387536</v>
      </c>
      <c r="F14" s="22">
        <f t="shared" si="0"/>
        <v>1</v>
      </c>
      <c r="G14" s="20">
        <f t="shared" si="5"/>
        <v>12379727331</v>
      </c>
      <c r="H14" s="24">
        <f t="shared" si="6"/>
        <v>0.1791918302704486</v>
      </c>
      <c r="I14" s="25">
        <f t="shared" si="1"/>
        <v>1</v>
      </c>
      <c r="J14" s="3"/>
      <c r="K14" s="3"/>
      <c r="L14" s="3"/>
      <c r="M14" s="3"/>
      <c r="N14" s="3"/>
      <c r="O14" s="3"/>
      <c r="P14" s="3"/>
      <c r="Q14" s="3"/>
      <c r="R14" s="26" t="str">
        <f t="shared" si="2"/>
        <v>Ⅸ．循環器系の疾患</v>
      </c>
      <c r="S14" s="27">
        <f>SUM(堺市堺区:堺市美原区!S14)</f>
        <v>10529255620</v>
      </c>
      <c r="T14" s="27">
        <f>SUM(堺市堺区:堺市美原区!T14)</f>
        <v>12379727331</v>
      </c>
    </row>
    <row r="15" spans="2:20" ht="18.75" customHeight="1">
      <c r="B15" s="13" t="s">
        <v>7</v>
      </c>
      <c r="C15" s="14"/>
      <c r="D15" s="20">
        <f t="shared" si="3"/>
        <v>4429758540</v>
      </c>
      <c r="E15" s="21">
        <f t="shared" si="4"/>
        <v>8.0028006863263071E-2</v>
      </c>
      <c r="F15" s="22">
        <f t="shared" si="0"/>
        <v>5</v>
      </c>
      <c r="G15" s="20">
        <f t="shared" si="5"/>
        <v>3800039661</v>
      </c>
      <c r="H15" s="24">
        <f t="shared" si="6"/>
        <v>5.5004124384044964E-2</v>
      </c>
      <c r="I15" s="25">
        <f t="shared" si="1"/>
        <v>8</v>
      </c>
      <c r="J15" s="3"/>
      <c r="K15" s="3"/>
      <c r="L15" s="3"/>
      <c r="M15" s="3"/>
      <c r="N15" s="3"/>
      <c r="O15" s="3"/>
      <c r="P15" s="3"/>
      <c r="Q15" s="3"/>
      <c r="R15" s="26" t="str">
        <f t="shared" si="2"/>
        <v>Ⅹ．呼吸器系の疾患</v>
      </c>
      <c r="S15" s="27">
        <f>SUM(堺市堺区:堺市美原区!S15)</f>
        <v>4429758540</v>
      </c>
      <c r="T15" s="27">
        <f>SUM(堺市堺区:堺市美原区!T15)</f>
        <v>3800039661</v>
      </c>
    </row>
    <row r="16" spans="2:20" ht="18.75" customHeight="1">
      <c r="B16" s="13" t="s">
        <v>154</v>
      </c>
      <c r="C16" s="14"/>
      <c r="D16" s="20">
        <f t="shared" si="3"/>
        <v>3857272508</v>
      </c>
      <c r="E16" s="21">
        <f t="shared" si="4"/>
        <v>6.9685475620461235E-2</v>
      </c>
      <c r="F16" s="22">
        <f t="shared" si="0"/>
        <v>6</v>
      </c>
      <c r="G16" s="20">
        <f t="shared" si="5"/>
        <v>5002138900</v>
      </c>
      <c r="H16" s="24">
        <f t="shared" si="6"/>
        <v>7.2404052269671795E-2</v>
      </c>
      <c r="I16" s="25">
        <f t="shared" si="1"/>
        <v>5</v>
      </c>
      <c r="J16" s="3"/>
      <c r="K16" s="3"/>
      <c r="L16" s="3"/>
      <c r="M16" s="3"/>
      <c r="N16" s="3"/>
      <c r="O16" s="3"/>
      <c r="P16" s="3"/>
      <c r="Q16" s="3"/>
      <c r="R16" s="26" t="str">
        <f t="shared" si="2"/>
        <v>ⅩⅠ．消化器系の疾患※</v>
      </c>
      <c r="S16" s="27">
        <f>SUM(堺市堺区:堺市美原区!S16)</f>
        <v>3857272508</v>
      </c>
      <c r="T16" s="27">
        <f>SUM(堺市堺区:堺市美原区!T16)</f>
        <v>5002138900</v>
      </c>
    </row>
    <row r="17" spans="2:20" ht="18.75" customHeight="1">
      <c r="B17" s="13" t="s">
        <v>8</v>
      </c>
      <c r="C17" s="14"/>
      <c r="D17" s="20">
        <f t="shared" si="3"/>
        <v>934325351</v>
      </c>
      <c r="E17" s="21">
        <f t="shared" si="4"/>
        <v>1.6879519487838422E-2</v>
      </c>
      <c r="F17" s="22">
        <f t="shared" si="0"/>
        <v>15</v>
      </c>
      <c r="G17" s="20">
        <f t="shared" si="5"/>
        <v>1172553513</v>
      </c>
      <c r="H17" s="24">
        <f t="shared" si="6"/>
        <v>1.697226477342308E-2</v>
      </c>
      <c r="I17" s="25">
        <f t="shared" si="1"/>
        <v>15</v>
      </c>
      <c r="J17" s="3"/>
      <c r="K17" s="3"/>
      <c r="L17" s="3"/>
      <c r="M17" s="3"/>
      <c r="N17" s="3"/>
      <c r="O17" s="3"/>
      <c r="P17" s="3"/>
      <c r="Q17" s="3"/>
      <c r="R17" s="26" t="str">
        <f t="shared" si="2"/>
        <v>ⅩⅡ．皮膚及び皮下組織の疾患</v>
      </c>
      <c r="S17" s="27">
        <f>SUM(堺市堺区:堺市美原区!S17)</f>
        <v>934325351</v>
      </c>
      <c r="T17" s="27">
        <f>SUM(堺市堺区:堺市美原区!T17)</f>
        <v>1172553513</v>
      </c>
    </row>
    <row r="18" spans="2:20" ht="18.75" customHeight="1">
      <c r="B18" s="13" t="s">
        <v>16</v>
      </c>
      <c r="C18" s="14"/>
      <c r="D18" s="20">
        <f t="shared" si="3"/>
        <v>5206469928</v>
      </c>
      <c r="E18" s="21">
        <f t="shared" si="4"/>
        <v>9.4060072884098275E-2</v>
      </c>
      <c r="F18" s="22">
        <f t="shared" si="0"/>
        <v>3</v>
      </c>
      <c r="G18" s="20">
        <f t="shared" si="5"/>
        <v>12119543595</v>
      </c>
      <c r="H18" s="24">
        <f t="shared" si="6"/>
        <v>0.17542576995151934</v>
      </c>
      <c r="I18" s="25">
        <f t="shared" si="1"/>
        <v>2</v>
      </c>
      <c r="J18" s="3"/>
      <c r="K18" s="3"/>
      <c r="L18" s="3"/>
      <c r="M18" s="3"/>
      <c r="N18" s="3"/>
      <c r="O18" s="3"/>
      <c r="P18" s="3"/>
      <c r="Q18" s="3"/>
      <c r="R18" s="26" t="str">
        <f t="shared" si="2"/>
        <v>ⅩⅢ．筋骨格系及び結合組織の疾患</v>
      </c>
      <c r="S18" s="27">
        <f>SUM(堺市堺区:堺市美原区!S18)</f>
        <v>5206469928</v>
      </c>
      <c r="T18" s="27">
        <f>SUM(堺市堺区:堺市美原区!T18)</f>
        <v>12119543595</v>
      </c>
    </row>
    <row r="19" spans="2:20" ht="18.75" customHeight="1">
      <c r="B19" s="13" t="s">
        <v>31</v>
      </c>
      <c r="C19" s="14"/>
      <c r="D19" s="20">
        <f t="shared" si="3"/>
        <v>5070250254</v>
      </c>
      <c r="E19" s="21">
        <f t="shared" si="4"/>
        <v>9.1599128589427203E-2</v>
      </c>
      <c r="F19" s="22">
        <f t="shared" si="0"/>
        <v>4</v>
      </c>
      <c r="G19" s="20">
        <f t="shared" si="5"/>
        <v>3613277021</v>
      </c>
      <c r="H19" s="24">
        <f t="shared" si="6"/>
        <v>5.230080641968738E-2</v>
      </c>
      <c r="I19" s="25">
        <f t="shared" si="1"/>
        <v>9</v>
      </c>
      <c r="J19" s="3"/>
      <c r="K19" s="3"/>
      <c r="L19" s="3"/>
      <c r="M19" s="3"/>
      <c r="N19" s="3"/>
      <c r="O19" s="3"/>
      <c r="P19" s="3"/>
      <c r="Q19" s="3"/>
      <c r="R19" s="26" t="str">
        <f t="shared" si="2"/>
        <v>ⅩⅣ．腎尿路生殖器系の疾患</v>
      </c>
      <c r="S19" s="27">
        <f>SUM(堺市堺区:堺市美原区!S19)</f>
        <v>5070250254</v>
      </c>
      <c r="T19" s="27">
        <f>SUM(堺市堺区:堺市美原区!T19)</f>
        <v>3613277021</v>
      </c>
    </row>
    <row r="20" spans="2:20" ht="18.75" customHeight="1">
      <c r="B20" s="13" t="s">
        <v>155</v>
      </c>
      <c r="C20" s="14"/>
      <c r="D20" s="20">
        <f t="shared" si="3"/>
        <v>9645</v>
      </c>
      <c r="E20" s="21">
        <f t="shared" si="4"/>
        <v>1.742465462228495E-7</v>
      </c>
      <c r="F20" s="22">
        <f t="shared" si="0"/>
        <v>22</v>
      </c>
      <c r="G20" s="20">
        <f t="shared" si="5"/>
        <v>1220779</v>
      </c>
      <c r="H20" s="24">
        <f t="shared" si="6"/>
        <v>1.7670310299803483E-5</v>
      </c>
      <c r="I20" s="25">
        <f t="shared" si="1"/>
        <v>21</v>
      </c>
      <c r="J20" s="3"/>
      <c r="K20" s="3"/>
      <c r="L20" s="3"/>
      <c r="M20" s="3"/>
      <c r="N20" s="3"/>
      <c r="O20" s="3"/>
      <c r="P20" s="3"/>
      <c r="Q20" s="3"/>
      <c r="R20" s="26" t="str">
        <f t="shared" si="2"/>
        <v>ⅩⅤ．妊娠，分娩及び産じょく※</v>
      </c>
      <c r="S20" s="27">
        <f>SUM(堺市堺区:堺市美原区!S20)</f>
        <v>9645</v>
      </c>
      <c r="T20" s="27">
        <f>SUM(堺市堺区:堺市美原区!T20)</f>
        <v>1220779</v>
      </c>
    </row>
    <row r="21" spans="2:20" ht="18.75" customHeight="1">
      <c r="B21" s="13" t="s">
        <v>156</v>
      </c>
      <c r="C21" s="14"/>
      <c r="D21" s="20">
        <f t="shared" si="3"/>
        <v>29788</v>
      </c>
      <c r="E21" s="21">
        <f t="shared" si="4"/>
        <v>5.3814993456570669E-7</v>
      </c>
      <c r="F21" s="22">
        <f t="shared" si="0"/>
        <v>21</v>
      </c>
      <c r="G21" s="20">
        <f t="shared" si="5"/>
        <v>31187</v>
      </c>
      <c r="H21" s="24">
        <f t="shared" si="6"/>
        <v>4.5141992721038874E-7</v>
      </c>
      <c r="I21" s="25">
        <f t="shared" si="1"/>
        <v>22</v>
      </c>
      <c r="J21" s="3"/>
      <c r="K21" s="3"/>
      <c r="L21" s="3"/>
      <c r="M21" s="3"/>
      <c r="N21" s="3"/>
      <c r="O21" s="3"/>
      <c r="P21" s="3"/>
      <c r="Q21" s="3"/>
      <c r="R21" s="26" t="str">
        <f t="shared" si="2"/>
        <v>ⅩⅥ．周産期に発生した病態※</v>
      </c>
      <c r="S21" s="27">
        <f>SUM(堺市堺区:堺市美原区!S21)</f>
        <v>29788</v>
      </c>
      <c r="T21" s="27">
        <f>SUM(堺市堺区:堺市美原区!T21)</f>
        <v>31187</v>
      </c>
    </row>
    <row r="22" spans="2:20" ht="18.75" customHeight="1">
      <c r="B22" s="13" t="s">
        <v>9</v>
      </c>
      <c r="C22" s="14"/>
      <c r="D22" s="20">
        <f t="shared" si="3"/>
        <v>20440513</v>
      </c>
      <c r="E22" s="21">
        <f t="shared" si="4"/>
        <v>3.6927825746741898E-4</v>
      </c>
      <c r="F22" s="22">
        <f t="shared" si="0"/>
        <v>19</v>
      </c>
      <c r="G22" s="20">
        <f t="shared" si="5"/>
        <v>23322611</v>
      </c>
      <c r="H22" s="24">
        <f t="shared" si="6"/>
        <v>3.3758589668695971E-4</v>
      </c>
      <c r="I22" s="25">
        <f t="shared" si="1"/>
        <v>19</v>
      </c>
      <c r="J22" s="3"/>
      <c r="K22" s="3"/>
      <c r="L22" s="3"/>
      <c r="M22" s="3"/>
      <c r="N22" s="3"/>
      <c r="O22" s="3"/>
      <c r="P22" s="3"/>
      <c r="Q22" s="3"/>
      <c r="R22" s="26" t="str">
        <f t="shared" si="2"/>
        <v>ⅩⅦ．先天奇形，変形及び染色体異常</v>
      </c>
      <c r="S22" s="27">
        <f>SUM(堺市堺区:堺市美原区!S22)</f>
        <v>20440513</v>
      </c>
      <c r="T22" s="27">
        <f>SUM(堺市堺区:堺市美原区!T22)</f>
        <v>23322611</v>
      </c>
    </row>
    <row r="23" spans="2:20" ht="18.75" customHeight="1">
      <c r="B23" s="13" t="s">
        <v>10</v>
      </c>
      <c r="C23" s="14"/>
      <c r="D23" s="20">
        <f t="shared" si="3"/>
        <v>937748933</v>
      </c>
      <c r="E23" s="21">
        <f t="shared" si="4"/>
        <v>1.6941369911810503E-2</v>
      </c>
      <c r="F23" s="22">
        <f t="shared" si="0"/>
        <v>14</v>
      </c>
      <c r="G23" s="20">
        <f t="shared" si="5"/>
        <v>1438736065</v>
      </c>
      <c r="H23" s="24">
        <f t="shared" si="6"/>
        <v>2.082515566541383E-2</v>
      </c>
      <c r="I23" s="25">
        <f t="shared" si="1"/>
        <v>13</v>
      </c>
      <c r="J23" s="3"/>
      <c r="K23" s="3"/>
      <c r="L23" s="3"/>
      <c r="M23" s="3"/>
      <c r="N23" s="3"/>
      <c r="O23" s="3"/>
      <c r="P23" s="3"/>
      <c r="Q23" s="3"/>
      <c r="R23" s="26" t="str">
        <f t="shared" si="2"/>
        <v>ⅩⅧ．症状，徴候及び異常臨床所見・異常検査所見で他に分類されないもの</v>
      </c>
      <c r="S23" s="27">
        <f>SUM(堺市堺区:堺市美原区!S23)</f>
        <v>937748933</v>
      </c>
      <c r="T23" s="27">
        <f>SUM(堺市堺区:堺市美原区!T23)</f>
        <v>1438736065</v>
      </c>
    </row>
    <row r="24" spans="2:20" ht="18.75" customHeight="1">
      <c r="B24" s="13" t="s">
        <v>19</v>
      </c>
      <c r="C24" s="14"/>
      <c r="D24" s="20">
        <f t="shared" si="3"/>
        <v>2413399705</v>
      </c>
      <c r="E24" s="21">
        <f t="shared" si="4"/>
        <v>4.3600473120942854E-2</v>
      </c>
      <c r="F24" s="22">
        <f t="shared" si="0"/>
        <v>9</v>
      </c>
      <c r="G24" s="20">
        <f t="shared" si="5"/>
        <v>5501897786</v>
      </c>
      <c r="H24" s="24">
        <f t="shared" si="6"/>
        <v>7.9637871487322251E-2</v>
      </c>
      <c r="I24" s="25">
        <f t="shared" si="1"/>
        <v>4</v>
      </c>
      <c r="J24" s="3"/>
      <c r="K24" s="3"/>
      <c r="L24" s="3"/>
      <c r="M24" s="3"/>
      <c r="N24" s="3"/>
      <c r="O24" s="3"/>
      <c r="P24" s="3"/>
      <c r="Q24" s="3"/>
      <c r="R24" s="26" t="str">
        <f t="shared" si="2"/>
        <v>ⅩⅨ．損傷，中毒及びその他の外因の影響</v>
      </c>
      <c r="S24" s="27">
        <f>SUM(堺市堺区:堺市美原区!S24)</f>
        <v>2413399705</v>
      </c>
      <c r="T24" s="27">
        <f>SUM(堺市堺区:堺市美原区!T24)</f>
        <v>5501897786</v>
      </c>
    </row>
    <row r="25" spans="2:20" ht="18.75" customHeight="1">
      <c r="B25" s="13" t="s">
        <v>11</v>
      </c>
      <c r="C25" s="14"/>
      <c r="D25" s="20">
        <f t="shared" si="3"/>
        <v>225659802</v>
      </c>
      <c r="E25" s="21">
        <f t="shared" si="4"/>
        <v>4.076769426628519E-3</v>
      </c>
      <c r="F25" s="22">
        <f t="shared" si="0"/>
        <v>17</v>
      </c>
      <c r="G25" s="20">
        <f t="shared" si="5"/>
        <v>343496096</v>
      </c>
      <c r="H25" s="24">
        <f t="shared" si="6"/>
        <v>4.9719749463998687E-3</v>
      </c>
      <c r="I25" s="25">
        <f t="shared" si="1"/>
        <v>17</v>
      </c>
      <c r="J25" s="3"/>
      <c r="K25" s="3"/>
      <c r="L25" s="3"/>
      <c r="M25" s="3"/>
      <c r="N25" s="3"/>
      <c r="O25" s="3"/>
      <c r="P25" s="3"/>
      <c r="Q25" s="3"/>
      <c r="R25" s="26" t="str">
        <f t="shared" si="2"/>
        <v>ⅩⅩⅠ．健康状態に影響を及ぼす要因及び保健サービスの利用</v>
      </c>
      <c r="S25" s="27">
        <f>SUM(堺市堺区:堺市美原区!S25)</f>
        <v>225659802</v>
      </c>
      <c r="T25" s="27">
        <f>SUM(堺市堺区:堺市美原区!T25)</f>
        <v>343496096</v>
      </c>
    </row>
    <row r="26" spans="2:20" ht="18.75" customHeight="1">
      <c r="B26" s="13" t="s">
        <v>12</v>
      </c>
      <c r="C26" s="14"/>
      <c r="D26" s="20">
        <f t="shared" si="3"/>
        <v>1345065149</v>
      </c>
      <c r="E26" s="21">
        <f t="shared" si="4"/>
        <v>2.4299943665938045E-2</v>
      </c>
      <c r="F26" s="22">
        <f t="shared" si="0"/>
        <v>11</v>
      </c>
      <c r="G26" s="20">
        <f t="shared" si="5"/>
        <v>1613728492</v>
      </c>
      <c r="H26" s="24">
        <f t="shared" si="6"/>
        <v>2.335810428691347E-2</v>
      </c>
      <c r="I26" s="25">
        <f t="shared" si="1"/>
        <v>12</v>
      </c>
      <c r="J26" s="3"/>
      <c r="K26" s="3"/>
      <c r="L26" s="3"/>
      <c r="M26" s="3"/>
      <c r="N26" s="3"/>
      <c r="O26" s="3"/>
      <c r="P26" s="3"/>
      <c r="Q26" s="3"/>
      <c r="R26" s="26" t="str">
        <f t="shared" si="2"/>
        <v>ⅩⅩⅡ．特殊目的用コード</v>
      </c>
      <c r="S26" s="27">
        <f>SUM(堺市堺区:堺市美原区!S26)</f>
        <v>1345065149</v>
      </c>
      <c r="T26" s="27">
        <f>SUM(堺市堺区:堺市美原区!T26)</f>
        <v>1613728492</v>
      </c>
    </row>
    <row r="27" spans="2:20" ht="18.75" customHeight="1" thickBot="1">
      <c r="B27" s="15" t="s">
        <v>35</v>
      </c>
      <c r="C27" s="16"/>
      <c r="D27" s="20">
        <f t="shared" si="3"/>
        <v>4288756</v>
      </c>
      <c r="E27" s="21">
        <f t="shared" si="4"/>
        <v>7.748065532322686E-5</v>
      </c>
      <c r="F27" s="22">
        <f t="shared" si="0"/>
        <v>20</v>
      </c>
      <c r="G27" s="20">
        <f t="shared" si="5"/>
        <v>3771289</v>
      </c>
      <c r="H27" s="24">
        <f t="shared" si="6"/>
        <v>5.4587969534400224E-5</v>
      </c>
      <c r="I27" s="25">
        <f t="shared" si="1"/>
        <v>20</v>
      </c>
      <c r="J27" s="3"/>
      <c r="K27" s="3"/>
      <c r="L27" s="3"/>
      <c r="M27" s="3"/>
      <c r="N27" s="3"/>
      <c r="O27" s="3"/>
      <c r="P27" s="3"/>
      <c r="Q27" s="3"/>
      <c r="R27" s="26" t="str">
        <f t="shared" si="2"/>
        <v>分類外</v>
      </c>
      <c r="S27" s="27">
        <f>SUM(堺市堺区:堺市美原区!S27)</f>
        <v>4288756</v>
      </c>
      <c r="T27" s="27">
        <f>SUM(堺市堺区:堺市美原区!T27)</f>
        <v>3771289</v>
      </c>
    </row>
    <row r="28" spans="2:20" ht="18.75" customHeight="1" thickTop="1">
      <c r="B28" s="28" t="s">
        <v>13</v>
      </c>
      <c r="C28" s="29"/>
      <c r="D28" s="30">
        <f>S28</f>
        <v>55352603590</v>
      </c>
      <c r="E28" s="31"/>
      <c r="F28" s="32"/>
      <c r="G28" s="30">
        <f>T28</f>
        <v>69086449490</v>
      </c>
      <c r="H28" s="31"/>
      <c r="I28" s="33"/>
      <c r="J28" s="3"/>
      <c r="K28" s="3"/>
      <c r="L28" s="3"/>
      <c r="M28" s="3"/>
      <c r="N28" s="3"/>
      <c r="O28" s="3"/>
      <c r="P28" s="3"/>
      <c r="Q28" s="3"/>
      <c r="R28" s="34" t="s">
        <v>148</v>
      </c>
      <c r="S28" s="27">
        <f>SUM(S6:S27)</f>
        <v>55352603590</v>
      </c>
      <c r="T28" s="27">
        <f>SUM(T6:T27)</f>
        <v>69086449490</v>
      </c>
    </row>
    <row r="29" spans="2:20" ht="13.5" customHeight="1">
      <c r="B29" s="35" t="s">
        <v>157</v>
      </c>
      <c r="C29" s="3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2:20" ht="13.5" customHeight="1">
      <c r="B30" s="37" t="s">
        <v>136</v>
      </c>
      <c r="C30" s="3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2:20" ht="13.5" customHeight="1">
      <c r="B31" s="38" t="s">
        <v>137</v>
      </c>
      <c r="C31" s="39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2:20" ht="13.5" customHeight="1">
      <c r="B32" s="38" t="s">
        <v>14</v>
      </c>
      <c r="C32" s="39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spans="2:20" ht="13.5" customHeight="1">
      <c r="B33" s="38" t="s">
        <v>40</v>
      </c>
      <c r="C33" s="39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2:20" ht="13.5" customHeight="1">
      <c r="B34" s="38" t="s">
        <v>37</v>
      </c>
      <c r="C34" s="39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spans="2:20" ht="13.5" customHeight="1">
      <c r="B35" s="38" t="s">
        <v>41</v>
      </c>
      <c r="C35" s="39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spans="2:20" ht="13.5" customHeight="1">
      <c r="B36" s="38" t="s">
        <v>149</v>
      </c>
      <c r="C36" s="39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spans="2:20">
      <c r="B37" s="40"/>
      <c r="C37" s="39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spans="2:20">
      <c r="B38" s="40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391" priority="5" stopIfTrue="1" operator="equal">
      <formula>0</formula>
    </cfRule>
  </conditionalFormatting>
  <conditionalFormatting sqref="G6:I27">
    <cfRule type="cellIs" dxfId="390" priority="7" stopIfTrue="1" operator="equal">
      <formula>0</formula>
    </cfRule>
  </conditionalFormatting>
  <conditionalFormatting sqref="I6:I27">
    <cfRule type="expression" dxfId="389" priority="8" stopIfTrue="1">
      <formula>$I6&lt;=5</formula>
    </cfRule>
  </conditionalFormatting>
  <conditionalFormatting sqref="F6:F27">
    <cfRule type="expression" dxfId="388" priority="6" stopIfTrue="1">
      <formula>$F6&lt;=5</formula>
    </cfRule>
  </conditionalFormatting>
  <conditionalFormatting sqref="E6:E27">
    <cfRule type="expression" dxfId="387" priority="4">
      <formula>$F6&lt;=5</formula>
    </cfRule>
  </conditionalFormatting>
  <conditionalFormatting sqref="D6:D27">
    <cfRule type="expression" dxfId="386" priority="3">
      <formula>$F6&lt;=5</formula>
    </cfRule>
  </conditionalFormatting>
  <conditionalFormatting sqref="G6:G27">
    <cfRule type="expression" dxfId="385" priority="2">
      <formula>$I6&lt;=5</formula>
    </cfRule>
  </conditionalFormatting>
  <conditionalFormatting sqref="H6:H27">
    <cfRule type="expression" dxfId="38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A6318-3DFB-47F8-994B-45B8EE610ECA}">
  <sheetPr codeName="Sheet3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172542894</v>
      </c>
      <c r="E6" s="21">
        <f>IFERROR(S6/$S$28,"-")</f>
        <v>1.9845334790329589E-2</v>
      </c>
      <c r="F6" s="22">
        <f t="shared" ref="F6:F27" si="0">_xlfn.IFS(D6&gt;0,RANK(D6,$D$6:$D$27),D6=0,"-")</f>
        <v>14</v>
      </c>
      <c r="G6" s="23">
        <f>T6</f>
        <v>243162397</v>
      </c>
      <c r="H6" s="24">
        <f>IFERROR(T6/$T$28,"-")</f>
        <v>2.0893407976860932E-2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172542894</v>
      </c>
      <c r="T6" s="48">
        <v>243162397</v>
      </c>
    </row>
    <row r="7" spans="2:20" ht="18.75" customHeight="1">
      <c r="B7" s="49" t="s">
        <v>44</v>
      </c>
      <c r="C7" s="50"/>
      <c r="D7" s="20">
        <f>S7</f>
        <v>1362912334</v>
      </c>
      <c r="E7" s="21">
        <f>IFERROR(S7/$S$28,"-")</f>
        <v>0.15675784108558827</v>
      </c>
      <c r="F7" s="22">
        <f t="shared" si="0"/>
        <v>2</v>
      </c>
      <c r="G7" s="20">
        <f>T7</f>
        <v>934109201</v>
      </c>
      <c r="H7" s="24">
        <f>IFERROR(T7/$T$28,"-")</f>
        <v>8.0262100029523026E-2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1362912334</v>
      </c>
      <c r="T7" s="48">
        <v>934109201</v>
      </c>
    </row>
    <row r="8" spans="2:20" ht="18.75" customHeight="1">
      <c r="B8" s="49" t="s">
        <v>45</v>
      </c>
      <c r="C8" s="50"/>
      <c r="D8" s="20">
        <f t="shared" ref="D8:D27" si="3">S8</f>
        <v>194189523</v>
      </c>
      <c r="E8" s="21">
        <f t="shared" ref="E8:E27" si="4">IFERROR(S8/$S$28,"-")</f>
        <v>2.2335061197648672E-2</v>
      </c>
      <c r="F8" s="22">
        <f t="shared" si="0"/>
        <v>13</v>
      </c>
      <c r="G8" s="20">
        <f t="shared" ref="G8:G27" si="5">T8</f>
        <v>129860424</v>
      </c>
      <c r="H8" s="24">
        <f t="shared" ref="H8:H27" si="6">IFERROR(T8/$T$28,"-")</f>
        <v>1.1158085510565775E-2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194189523</v>
      </c>
      <c r="T8" s="48">
        <v>129860424</v>
      </c>
    </row>
    <row r="9" spans="2:20" ht="18.75" customHeight="1">
      <c r="B9" s="49" t="s">
        <v>46</v>
      </c>
      <c r="C9" s="50"/>
      <c r="D9" s="20">
        <f t="shared" si="3"/>
        <v>553586843</v>
      </c>
      <c r="E9" s="21">
        <f t="shared" si="4"/>
        <v>6.3671797662421412E-2</v>
      </c>
      <c r="F9" s="22">
        <f t="shared" si="0"/>
        <v>7</v>
      </c>
      <c r="G9" s="20">
        <f t="shared" si="5"/>
        <v>668838740</v>
      </c>
      <c r="H9" s="24">
        <f t="shared" si="6"/>
        <v>5.7469085837106693E-2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553586843</v>
      </c>
      <c r="T9" s="48">
        <v>668838740</v>
      </c>
    </row>
    <row r="10" spans="2:20" ht="18.75" customHeight="1">
      <c r="B10" s="49" t="s">
        <v>47</v>
      </c>
      <c r="C10" s="50"/>
      <c r="D10" s="20">
        <f t="shared" si="3"/>
        <v>235708002</v>
      </c>
      <c r="E10" s="21">
        <f t="shared" si="4"/>
        <v>2.7110384577470205E-2</v>
      </c>
      <c r="F10" s="22">
        <f t="shared" si="0"/>
        <v>11</v>
      </c>
      <c r="G10" s="20">
        <f t="shared" si="5"/>
        <v>435151068</v>
      </c>
      <c r="H10" s="24">
        <f t="shared" si="6"/>
        <v>3.7389781098805148E-2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235708002</v>
      </c>
      <c r="T10" s="48">
        <v>435151068</v>
      </c>
    </row>
    <row r="11" spans="2:20" ht="18.75" customHeight="1">
      <c r="B11" s="49" t="s">
        <v>48</v>
      </c>
      <c r="C11" s="50"/>
      <c r="D11" s="20">
        <f t="shared" si="3"/>
        <v>373308375</v>
      </c>
      <c r="E11" s="21">
        <f t="shared" si="4"/>
        <v>4.2936741758306807E-2</v>
      </c>
      <c r="F11" s="22">
        <f t="shared" si="0"/>
        <v>9</v>
      </c>
      <c r="G11" s="20">
        <f t="shared" si="5"/>
        <v>739537558</v>
      </c>
      <c r="H11" s="24">
        <f t="shared" si="6"/>
        <v>6.3543788448118699E-2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373308375</v>
      </c>
      <c r="T11" s="48">
        <v>739537558</v>
      </c>
    </row>
    <row r="12" spans="2:20" ht="18.75" customHeight="1">
      <c r="B12" s="49" t="s">
        <v>49</v>
      </c>
      <c r="C12" s="50"/>
      <c r="D12" s="20">
        <f t="shared" si="3"/>
        <v>303539099</v>
      </c>
      <c r="E12" s="21">
        <f t="shared" si="4"/>
        <v>3.4912101576376697E-2</v>
      </c>
      <c r="F12" s="22">
        <f t="shared" si="0"/>
        <v>10</v>
      </c>
      <c r="G12" s="20">
        <f t="shared" si="5"/>
        <v>495607501</v>
      </c>
      <c r="H12" s="24">
        <f t="shared" si="6"/>
        <v>4.2584420299103698E-2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303539099</v>
      </c>
      <c r="T12" s="48">
        <v>495607501</v>
      </c>
    </row>
    <row r="13" spans="2:20" ht="18.75" customHeight="1">
      <c r="B13" s="49" t="s">
        <v>50</v>
      </c>
      <c r="C13" s="50"/>
      <c r="D13" s="20">
        <f t="shared" si="3"/>
        <v>18891193</v>
      </c>
      <c r="E13" s="21">
        <f t="shared" si="4"/>
        <v>2.1728049239381065E-3</v>
      </c>
      <c r="F13" s="22">
        <f t="shared" si="0"/>
        <v>18</v>
      </c>
      <c r="G13" s="20">
        <f t="shared" si="5"/>
        <v>33906125</v>
      </c>
      <c r="H13" s="24">
        <f t="shared" si="6"/>
        <v>2.913339033006176E-3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18891193</v>
      </c>
      <c r="T13" s="48">
        <v>33906125</v>
      </c>
    </row>
    <row r="14" spans="2:20" ht="18.75" customHeight="1">
      <c r="B14" s="49" t="s">
        <v>51</v>
      </c>
      <c r="C14" s="50"/>
      <c r="D14" s="20">
        <f t="shared" si="3"/>
        <v>1658629759</v>
      </c>
      <c r="E14" s="21">
        <f t="shared" si="4"/>
        <v>0.19077031860007335</v>
      </c>
      <c r="F14" s="22">
        <f t="shared" si="0"/>
        <v>1</v>
      </c>
      <c r="G14" s="20">
        <f t="shared" si="5"/>
        <v>2221068088</v>
      </c>
      <c r="H14" s="24">
        <f t="shared" si="6"/>
        <v>0.19084234355104857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1658629759</v>
      </c>
      <c r="T14" s="48">
        <v>2221068088</v>
      </c>
    </row>
    <row r="15" spans="2:20" ht="18.75" customHeight="1">
      <c r="B15" s="49" t="s">
        <v>52</v>
      </c>
      <c r="C15" s="50"/>
      <c r="D15" s="20">
        <f t="shared" si="3"/>
        <v>734047789</v>
      </c>
      <c r="E15" s="21">
        <f t="shared" si="4"/>
        <v>8.4427841605613813E-2</v>
      </c>
      <c r="F15" s="22">
        <f t="shared" si="0"/>
        <v>5</v>
      </c>
      <c r="G15" s="20">
        <f t="shared" si="5"/>
        <v>635270570</v>
      </c>
      <c r="H15" s="24">
        <f t="shared" si="6"/>
        <v>5.4584785141359629E-2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734047789</v>
      </c>
      <c r="T15" s="48">
        <v>635270570</v>
      </c>
    </row>
    <row r="16" spans="2:20" ht="18.75" customHeight="1">
      <c r="B16" s="49" t="s">
        <v>154</v>
      </c>
      <c r="C16" s="50"/>
      <c r="D16" s="20">
        <f t="shared" si="3"/>
        <v>613060767</v>
      </c>
      <c r="E16" s="21">
        <f t="shared" si="4"/>
        <v>7.0512299207936335E-2</v>
      </c>
      <c r="F16" s="22">
        <f t="shared" si="0"/>
        <v>6</v>
      </c>
      <c r="G16" s="20">
        <f t="shared" si="5"/>
        <v>857476518</v>
      </c>
      <c r="H16" s="24">
        <f t="shared" si="6"/>
        <v>7.3677537901356255E-2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613060767</v>
      </c>
      <c r="T16" s="48">
        <v>857476518</v>
      </c>
    </row>
    <row r="17" spans="2:20" ht="18.75" customHeight="1">
      <c r="B17" s="49" t="s">
        <v>53</v>
      </c>
      <c r="C17" s="50"/>
      <c r="D17" s="20">
        <f t="shared" si="3"/>
        <v>130087262</v>
      </c>
      <c r="E17" s="21">
        <f t="shared" si="4"/>
        <v>1.49622230536328E-2</v>
      </c>
      <c r="F17" s="22">
        <f t="shared" si="0"/>
        <v>16</v>
      </c>
      <c r="G17" s="20">
        <f t="shared" si="5"/>
        <v>201281375</v>
      </c>
      <c r="H17" s="24">
        <f t="shared" si="6"/>
        <v>1.7294836446354558E-2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130087262</v>
      </c>
      <c r="T17" s="48">
        <v>201281375</v>
      </c>
    </row>
    <row r="18" spans="2:20" ht="18.75" customHeight="1">
      <c r="B18" s="49" t="s">
        <v>54</v>
      </c>
      <c r="C18" s="50"/>
      <c r="D18" s="20">
        <f t="shared" si="3"/>
        <v>771768735</v>
      </c>
      <c r="E18" s="21">
        <f t="shared" si="4"/>
        <v>8.8766384820137295E-2</v>
      </c>
      <c r="F18" s="22">
        <f t="shared" si="0"/>
        <v>4</v>
      </c>
      <c r="G18" s="20">
        <f t="shared" si="5"/>
        <v>1912879366</v>
      </c>
      <c r="H18" s="24">
        <f t="shared" si="6"/>
        <v>0.16436163443625323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771768735</v>
      </c>
      <c r="T18" s="48">
        <v>1912879366</v>
      </c>
    </row>
    <row r="19" spans="2:20" ht="18.75" customHeight="1">
      <c r="B19" s="49" t="s">
        <v>55</v>
      </c>
      <c r="C19" s="50"/>
      <c r="D19" s="20">
        <f t="shared" si="3"/>
        <v>772265577</v>
      </c>
      <c r="E19" s="21">
        <f t="shared" si="4"/>
        <v>8.8823530006469323E-2</v>
      </c>
      <c r="F19" s="22">
        <f t="shared" si="0"/>
        <v>3</v>
      </c>
      <c r="G19" s="20">
        <f t="shared" si="5"/>
        <v>601531956</v>
      </c>
      <c r="H19" s="24">
        <f t="shared" si="6"/>
        <v>5.1685839269906352E-2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772265577</v>
      </c>
      <c r="T19" s="48">
        <v>601531956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18715</v>
      </c>
      <c r="H20" s="24">
        <f t="shared" si="6"/>
        <v>1.6080616703533826E-6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18715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2392</v>
      </c>
      <c r="H21" s="24">
        <f t="shared" si="6"/>
        <v>2.0552944245179221E-7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2392</v>
      </c>
    </row>
    <row r="22" spans="2:20" ht="18.75" customHeight="1">
      <c r="B22" s="49" t="s">
        <v>56</v>
      </c>
      <c r="C22" s="50"/>
      <c r="D22" s="20">
        <f t="shared" si="3"/>
        <v>3014432</v>
      </c>
      <c r="E22" s="21">
        <f t="shared" si="4"/>
        <v>3.4671037940677408E-4</v>
      </c>
      <c r="F22" s="22">
        <f t="shared" si="0"/>
        <v>19</v>
      </c>
      <c r="G22" s="20">
        <f t="shared" si="5"/>
        <v>2667572</v>
      </c>
      <c r="H22" s="24">
        <f t="shared" si="6"/>
        <v>2.2920760278428604E-4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3014432</v>
      </c>
      <c r="T22" s="48">
        <v>2667572</v>
      </c>
    </row>
    <row r="23" spans="2:20" ht="18.75" customHeight="1">
      <c r="B23" s="49" t="s">
        <v>57</v>
      </c>
      <c r="C23" s="50"/>
      <c r="D23" s="20">
        <f t="shared" si="3"/>
        <v>141329466</v>
      </c>
      <c r="E23" s="21">
        <f t="shared" si="4"/>
        <v>1.6255265595049674E-2</v>
      </c>
      <c r="F23" s="22">
        <f t="shared" si="0"/>
        <v>15</v>
      </c>
      <c r="G23" s="20">
        <f t="shared" si="5"/>
        <v>241323969</v>
      </c>
      <c r="H23" s="24">
        <f t="shared" si="6"/>
        <v>2.0735443477769056E-2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141329466</v>
      </c>
      <c r="T23" s="48">
        <v>241323969</v>
      </c>
    </row>
    <row r="24" spans="2:20" ht="18.75" customHeight="1">
      <c r="B24" s="49" t="s">
        <v>58</v>
      </c>
      <c r="C24" s="50"/>
      <c r="D24" s="20">
        <f t="shared" si="3"/>
        <v>401340052</v>
      </c>
      <c r="E24" s="21">
        <f t="shared" si="4"/>
        <v>4.6160856075059729E-2</v>
      </c>
      <c r="F24" s="22">
        <f t="shared" si="0"/>
        <v>8</v>
      </c>
      <c r="G24" s="20">
        <f t="shared" si="5"/>
        <v>944780290</v>
      </c>
      <c r="H24" s="24">
        <f t="shared" si="6"/>
        <v>8.1178999265527824E-2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401340052</v>
      </c>
      <c r="T24" s="48">
        <v>944780290</v>
      </c>
    </row>
    <row r="25" spans="2:20" ht="18.75" customHeight="1">
      <c r="B25" s="49" t="s">
        <v>59</v>
      </c>
      <c r="C25" s="50"/>
      <c r="D25" s="20">
        <f t="shared" si="3"/>
        <v>33595645</v>
      </c>
      <c r="E25" s="21">
        <f t="shared" si="4"/>
        <v>3.8640642165307737E-3</v>
      </c>
      <c r="F25" s="22">
        <f t="shared" si="0"/>
        <v>17</v>
      </c>
      <c r="G25" s="20">
        <f t="shared" si="5"/>
        <v>53903073</v>
      </c>
      <c r="H25" s="24">
        <f t="shared" si="6"/>
        <v>4.6315503930302064E-3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33595645</v>
      </c>
      <c r="T25" s="48">
        <v>53903073</v>
      </c>
    </row>
    <row r="26" spans="2:20" ht="18.75" customHeight="1">
      <c r="B26" s="49" t="s">
        <v>60</v>
      </c>
      <c r="C26" s="50"/>
      <c r="D26" s="20">
        <f t="shared" si="3"/>
        <v>220426004</v>
      </c>
      <c r="E26" s="21">
        <f t="shared" si="4"/>
        <v>2.5352697781193638E-2</v>
      </c>
      <c r="F26" s="22">
        <f t="shared" si="0"/>
        <v>12</v>
      </c>
      <c r="G26" s="20">
        <f t="shared" si="5"/>
        <v>285526553</v>
      </c>
      <c r="H26" s="24">
        <f t="shared" si="6"/>
        <v>2.453349215855857E-2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220426004</v>
      </c>
      <c r="T26" s="48">
        <v>285526553</v>
      </c>
    </row>
    <row r="27" spans="2:20" ht="18.75" customHeight="1" thickBot="1">
      <c r="B27" s="51" t="s">
        <v>61</v>
      </c>
      <c r="C27" s="52"/>
      <c r="D27" s="20">
        <f t="shared" si="3"/>
        <v>136859</v>
      </c>
      <c r="E27" s="21">
        <f t="shared" si="4"/>
        <v>1.5741086816764051E-5</v>
      </c>
      <c r="F27" s="22">
        <f t="shared" si="0"/>
        <v>20</v>
      </c>
      <c r="G27" s="20">
        <f t="shared" si="5"/>
        <v>331789</v>
      </c>
      <c r="H27" s="24">
        <f t="shared" si="6"/>
        <v>2.8508531848510737E-5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136859</v>
      </c>
      <c r="T27" s="48">
        <v>331789</v>
      </c>
    </row>
    <row r="28" spans="2:20" ht="18.75" customHeight="1" thickTop="1">
      <c r="B28" s="53" t="s">
        <v>62</v>
      </c>
      <c r="C28" s="54"/>
      <c r="D28" s="55">
        <f>S28</f>
        <v>8694380610</v>
      </c>
      <c r="E28" s="56"/>
      <c r="F28" s="57"/>
      <c r="G28" s="55">
        <f>T28</f>
        <v>11638235240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8694380610</v>
      </c>
      <c r="T28" s="48">
        <f>SUM(T6:T27)</f>
        <v>11638235240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83" priority="5" stopIfTrue="1" operator="equal">
      <formula>0</formula>
    </cfRule>
  </conditionalFormatting>
  <conditionalFormatting sqref="G6:I27">
    <cfRule type="cellIs" dxfId="382" priority="7" stopIfTrue="1" operator="equal">
      <formula>0</formula>
    </cfRule>
  </conditionalFormatting>
  <conditionalFormatting sqref="I6:I27">
    <cfRule type="expression" dxfId="381" priority="8" stopIfTrue="1">
      <formula>$I6&lt;=5</formula>
    </cfRule>
  </conditionalFormatting>
  <conditionalFormatting sqref="F6:F27">
    <cfRule type="expression" dxfId="380" priority="6" stopIfTrue="1">
      <formula>$F6&lt;=5</formula>
    </cfRule>
  </conditionalFormatting>
  <conditionalFormatting sqref="E6:E27">
    <cfRule type="expression" dxfId="379" priority="4">
      <formula>$F6&lt;=5</formula>
    </cfRule>
  </conditionalFormatting>
  <conditionalFormatting sqref="D6:D27">
    <cfRule type="expression" dxfId="378" priority="3">
      <formula>$F6&lt;=5</formula>
    </cfRule>
  </conditionalFormatting>
  <conditionalFormatting sqref="G6:G27">
    <cfRule type="expression" dxfId="377" priority="2">
      <formula>$I6&lt;=5</formula>
    </cfRule>
  </conditionalFormatting>
  <conditionalFormatting sqref="H6:H27">
    <cfRule type="expression" dxfId="37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A3BFC-FE72-4386-B9C5-D3882723F72C}">
  <sheetPr codeName="Sheet3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143397673</v>
      </c>
      <c r="E6" s="21">
        <f>IFERROR(S6/$S$28,"-")</f>
        <v>1.769762800630854E-2</v>
      </c>
      <c r="F6" s="22">
        <f t="shared" ref="F6:F27" si="0">_xlfn.IFS(D6&gt;0,RANK(D6,$D$6:$D$27),D6=0,"-")</f>
        <v>14</v>
      </c>
      <c r="G6" s="23">
        <f>T6</f>
        <v>159064385</v>
      </c>
      <c r="H6" s="24">
        <f>IFERROR(T6/$T$28,"-")</f>
        <v>1.6468893334813016E-2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143397673</v>
      </c>
      <c r="T6" s="48">
        <v>159064385</v>
      </c>
    </row>
    <row r="7" spans="2:20" ht="18.75" customHeight="1">
      <c r="B7" s="49" t="s">
        <v>44</v>
      </c>
      <c r="C7" s="50"/>
      <c r="D7" s="20">
        <f>S7</f>
        <v>1376098006</v>
      </c>
      <c r="E7" s="21">
        <f>IFERROR(S7/$S$28,"-")</f>
        <v>0.16983309492345064</v>
      </c>
      <c r="F7" s="22">
        <f t="shared" si="0"/>
        <v>2</v>
      </c>
      <c r="G7" s="20">
        <f>T7</f>
        <v>797600548</v>
      </c>
      <c r="H7" s="24">
        <f>IFERROR(T7/$T$28,"-")</f>
        <v>8.2580386230396E-2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1376098006</v>
      </c>
      <c r="T7" s="48">
        <v>797600548</v>
      </c>
    </row>
    <row r="8" spans="2:20" ht="18.75" customHeight="1">
      <c r="B8" s="49" t="s">
        <v>45</v>
      </c>
      <c r="C8" s="50"/>
      <c r="D8" s="20">
        <f t="shared" ref="D8:D27" si="3">S8</f>
        <v>99553048</v>
      </c>
      <c r="E8" s="21">
        <f t="shared" ref="E8:E27" si="4">IFERROR(S8/$S$28,"-")</f>
        <v>1.228648117879973E-2</v>
      </c>
      <c r="F8" s="22">
        <f t="shared" si="0"/>
        <v>16</v>
      </c>
      <c r="G8" s="20">
        <f t="shared" ref="G8:G27" si="5">T8</f>
        <v>100717461</v>
      </c>
      <c r="H8" s="24">
        <f t="shared" ref="H8:H27" si="6">IFERROR(T8/$T$28,"-")</f>
        <v>1.0427885048951655E-2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99553048</v>
      </c>
      <c r="T8" s="48">
        <v>100717461</v>
      </c>
    </row>
    <row r="9" spans="2:20" ht="18.75" customHeight="1">
      <c r="B9" s="49" t="s">
        <v>46</v>
      </c>
      <c r="C9" s="50"/>
      <c r="D9" s="20">
        <f t="shared" si="3"/>
        <v>495691849</v>
      </c>
      <c r="E9" s="21">
        <f t="shared" si="4"/>
        <v>6.117651539130111E-2</v>
      </c>
      <c r="F9" s="22">
        <f t="shared" si="0"/>
        <v>7</v>
      </c>
      <c r="G9" s="20">
        <f t="shared" si="5"/>
        <v>567027723</v>
      </c>
      <c r="H9" s="24">
        <f t="shared" si="6"/>
        <v>5.8707793626894544E-2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495691849</v>
      </c>
      <c r="T9" s="48">
        <v>567027723</v>
      </c>
    </row>
    <row r="10" spans="2:20" ht="18.75" customHeight="1">
      <c r="B10" s="49" t="s">
        <v>47</v>
      </c>
      <c r="C10" s="50"/>
      <c r="D10" s="20">
        <f t="shared" si="3"/>
        <v>204928724</v>
      </c>
      <c r="E10" s="21">
        <f t="shared" si="4"/>
        <v>2.5291570283427631E-2</v>
      </c>
      <c r="F10" s="22">
        <f t="shared" si="0"/>
        <v>12</v>
      </c>
      <c r="G10" s="20">
        <f t="shared" si="5"/>
        <v>350538989</v>
      </c>
      <c r="H10" s="24">
        <f t="shared" si="6"/>
        <v>3.629341174980303E-2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204928724</v>
      </c>
      <c r="T10" s="48">
        <v>350538989</v>
      </c>
    </row>
    <row r="11" spans="2:20" ht="18.75" customHeight="1">
      <c r="B11" s="49" t="s">
        <v>48</v>
      </c>
      <c r="C11" s="50"/>
      <c r="D11" s="20">
        <f t="shared" si="3"/>
        <v>350500363</v>
      </c>
      <c r="E11" s="21">
        <f t="shared" si="4"/>
        <v>4.3257501399273819E-2</v>
      </c>
      <c r="F11" s="22">
        <f t="shared" si="0"/>
        <v>9</v>
      </c>
      <c r="G11" s="20">
        <f t="shared" si="5"/>
        <v>633015554</v>
      </c>
      <c r="H11" s="24">
        <f t="shared" si="6"/>
        <v>6.5539911012157545E-2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350500363</v>
      </c>
      <c r="T11" s="48">
        <v>633015554</v>
      </c>
    </row>
    <row r="12" spans="2:20" ht="18.75" customHeight="1">
      <c r="B12" s="49" t="s">
        <v>49</v>
      </c>
      <c r="C12" s="50"/>
      <c r="D12" s="20">
        <f t="shared" si="3"/>
        <v>286689136</v>
      </c>
      <c r="E12" s="21">
        <f t="shared" si="4"/>
        <v>3.5382147954227942E-2</v>
      </c>
      <c r="F12" s="22">
        <f t="shared" si="0"/>
        <v>10</v>
      </c>
      <c r="G12" s="20">
        <f t="shared" si="5"/>
        <v>383896923</v>
      </c>
      <c r="H12" s="24">
        <f t="shared" si="6"/>
        <v>3.9747159469103815E-2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286689136</v>
      </c>
      <c r="T12" s="48">
        <v>383896923</v>
      </c>
    </row>
    <row r="13" spans="2:20" ht="18.75" customHeight="1">
      <c r="B13" s="49" t="s">
        <v>50</v>
      </c>
      <c r="C13" s="50"/>
      <c r="D13" s="20">
        <f t="shared" si="3"/>
        <v>14823633</v>
      </c>
      <c r="E13" s="21">
        <f t="shared" si="4"/>
        <v>1.8294797750033186E-3</v>
      </c>
      <c r="F13" s="22">
        <f t="shared" si="0"/>
        <v>18</v>
      </c>
      <c r="G13" s="20">
        <f t="shared" si="5"/>
        <v>25358992</v>
      </c>
      <c r="H13" s="24">
        <f t="shared" si="6"/>
        <v>2.625569101005084E-3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14823633</v>
      </c>
      <c r="T13" s="48">
        <v>25358992</v>
      </c>
    </row>
    <row r="14" spans="2:20" ht="18.75" customHeight="1">
      <c r="B14" s="49" t="s">
        <v>51</v>
      </c>
      <c r="C14" s="50"/>
      <c r="D14" s="20">
        <f t="shared" si="3"/>
        <v>1451633722</v>
      </c>
      <c r="E14" s="21">
        <f t="shared" si="4"/>
        <v>0.17915544287367274</v>
      </c>
      <c r="F14" s="22">
        <f t="shared" si="0"/>
        <v>1</v>
      </c>
      <c r="G14" s="20">
        <f t="shared" si="5"/>
        <v>1725101652</v>
      </c>
      <c r="H14" s="24">
        <f t="shared" si="6"/>
        <v>0.17861015901515429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1451633722</v>
      </c>
      <c r="T14" s="48">
        <v>1725101652</v>
      </c>
    </row>
    <row r="15" spans="2:20" ht="18.75" customHeight="1">
      <c r="B15" s="49" t="s">
        <v>52</v>
      </c>
      <c r="C15" s="50"/>
      <c r="D15" s="20">
        <f t="shared" si="3"/>
        <v>594738177</v>
      </c>
      <c r="E15" s="21">
        <f t="shared" si="4"/>
        <v>7.3400458999750187E-2</v>
      </c>
      <c r="F15" s="22">
        <f t="shared" si="0"/>
        <v>5</v>
      </c>
      <c r="G15" s="20">
        <f t="shared" si="5"/>
        <v>456904143</v>
      </c>
      <c r="H15" s="24">
        <f t="shared" si="6"/>
        <v>4.7306036453736343E-2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594738177</v>
      </c>
      <c r="T15" s="48">
        <v>456904143</v>
      </c>
    </row>
    <row r="16" spans="2:20" ht="18.75" customHeight="1">
      <c r="B16" s="49" t="s">
        <v>154</v>
      </c>
      <c r="C16" s="50"/>
      <c r="D16" s="20">
        <f t="shared" si="3"/>
        <v>529503259</v>
      </c>
      <c r="E16" s="21">
        <f t="shared" si="4"/>
        <v>6.5349398702655687E-2</v>
      </c>
      <c r="F16" s="22">
        <f t="shared" si="0"/>
        <v>6</v>
      </c>
      <c r="G16" s="20">
        <f t="shared" si="5"/>
        <v>655458317</v>
      </c>
      <c r="H16" s="24">
        <f t="shared" si="6"/>
        <v>6.7863545369311024E-2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529503259</v>
      </c>
      <c r="T16" s="48">
        <v>655458317</v>
      </c>
    </row>
    <row r="17" spans="2:20" ht="18.75" customHeight="1">
      <c r="B17" s="49" t="s">
        <v>53</v>
      </c>
      <c r="C17" s="50"/>
      <c r="D17" s="20">
        <f t="shared" si="3"/>
        <v>148347764</v>
      </c>
      <c r="E17" s="21">
        <f t="shared" si="4"/>
        <v>1.8308550535821106E-2</v>
      </c>
      <c r="F17" s="22">
        <f t="shared" si="0"/>
        <v>13</v>
      </c>
      <c r="G17" s="20">
        <f t="shared" si="5"/>
        <v>147799602</v>
      </c>
      <c r="H17" s="24">
        <f t="shared" si="6"/>
        <v>1.5302582537667475E-2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148347764</v>
      </c>
      <c r="T17" s="48">
        <v>147799602</v>
      </c>
    </row>
    <row r="18" spans="2:20" ht="18.75" customHeight="1">
      <c r="B18" s="49" t="s">
        <v>54</v>
      </c>
      <c r="C18" s="50"/>
      <c r="D18" s="20">
        <f t="shared" si="3"/>
        <v>864859025</v>
      </c>
      <c r="E18" s="21">
        <f t="shared" si="4"/>
        <v>0.10673780809782525</v>
      </c>
      <c r="F18" s="22">
        <f t="shared" si="0"/>
        <v>3</v>
      </c>
      <c r="G18" s="20">
        <f t="shared" si="5"/>
        <v>1812698184</v>
      </c>
      <c r="H18" s="24">
        <f t="shared" si="6"/>
        <v>0.18767955529771957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864859025</v>
      </c>
      <c r="T18" s="48">
        <v>1812698184</v>
      </c>
    </row>
    <row r="19" spans="2:20" ht="18.75" customHeight="1">
      <c r="B19" s="49" t="s">
        <v>55</v>
      </c>
      <c r="C19" s="50"/>
      <c r="D19" s="20">
        <f t="shared" si="3"/>
        <v>751048299</v>
      </c>
      <c r="E19" s="21">
        <f t="shared" si="4"/>
        <v>9.2691695286246309E-2</v>
      </c>
      <c r="F19" s="22">
        <f t="shared" si="0"/>
        <v>4</v>
      </c>
      <c r="G19" s="20">
        <f t="shared" si="5"/>
        <v>538606625</v>
      </c>
      <c r="H19" s="24">
        <f t="shared" si="6"/>
        <v>5.5765186258059166E-2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751048299</v>
      </c>
      <c r="T19" s="48">
        <v>538606625</v>
      </c>
    </row>
    <row r="20" spans="2:20" ht="18.75" customHeight="1">
      <c r="B20" s="49" t="s">
        <v>155</v>
      </c>
      <c r="C20" s="50"/>
      <c r="D20" s="20">
        <f t="shared" si="3"/>
        <v>2042</v>
      </c>
      <c r="E20" s="21">
        <f t="shared" si="4"/>
        <v>2.5201633773291453E-7</v>
      </c>
      <c r="F20" s="22">
        <f t="shared" si="0"/>
        <v>22</v>
      </c>
      <c r="G20" s="20">
        <f t="shared" si="5"/>
        <v>960467</v>
      </c>
      <c r="H20" s="24">
        <f t="shared" si="6"/>
        <v>9.9442930449879471E-5</v>
      </c>
      <c r="I20" s="25">
        <f t="shared" si="1"/>
        <v>20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2042</v>
      </c>
      <c r="T20" s="48">
        <v>960467</v>
      </c>
    </row>
    <row r="21" spans="2:20" ht="18.75" customHeight="1">
      <c r="B21" s="49" t="s">
        <v>156</v>
      </c>
      <c r="C21" s="50"/>
      <c r="D21" s="20">
        <f t="shared" si="3"/>
        <v>3602</v>
      </c>
      <c r="E21" s="21">
        <f t="shared" si="4"/>
        <v>4.4454595911555245E-7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3602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836695</v>
      </c>
      <c r="E22" s="21">
        <f t="shared" si="4"/>
        <v>1.0326190484791426E-4</v>
      </c>
      <c r="F22" s="22">
        <f t="shared" si="0"/>
        <v>20</v>
      </c>
      <c r="G22" s="20">
        <f t="shared" si="5"/>
        <v>1913967</v>
      </c>
      <c r="H22" s="24">
        <f t="shared" si="6"/>
        <v>1.9816452544893731E-4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836695</v>
      </c>
      <c r="T22" s="48">
        <v>1913967</v>
      </c>
    </row>
    <row r="23" spans="2:20" ht="18.75" customHeight="1">
      <c r="B23" s="49" t="s">
        <v>57</v>
      </c>
      <c r="C23" s="50"/>
      <c r="D23" s="20">
        <f t="shared" si="3"/>
        <v>141355600</v>
      </c>
      <c r="E23" s="21">
        <f t="shared" si="4"/>
        <v>1.7445602659176676E-2</v>
      </c>
      <c r="F23" s="22">
        <f t="shared" si="0"/>
        <v>15</v>
      </c>
      <c r="G23" s="20">
        <f t="shared" si="5"/>
        <v>176754827</v>
      </c>
      <c r="H23" s="24">
        <f t="shared" si="6"/>
        <v>1.8300491290217654E-2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141355600</v>
      </c>
      <c r="T23" s="48">
        <v>176754827</v>
      </c>
    </row>
    <row r="24" spans="2:20" ht="18.75" customHeight="1">
      <c r="B24" s="49" t="s">
        <v>58</v>
      </c>
      <c r="C24" s="50"/>
      <c r="D24" s="20">
        <f t="shared" si="3"/>
        <v>398268937</v>
      </c>
      <c r="E24" s="21">
        <f t="shared" si="4"/>
        <v>4.9152927980176717E-2</v>
      </c>
      <c r="F24" s="22">
        <f t="shared" si="0"/>
        <v>8</v>
      </c>
      <c r="G24" s="20">
        <f t="shared" si="5"/>
        <v>791990825</v>
      </c>
      <c r="H24" s="24">
        <f t="shared" si="6"/>
        <v>8.199957783809092E-2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398268937</v>
      </c>
      <c r="T24" s="48">
        <v>791990825</v>
      </c>
    </row>
    <row r="25" spans="2:20" ht="18.75" customHeight="1">
      <c r="B25" s="49" t="s">
        <v>59</v>
      </c>
      <c r="C25" s="50"/>
      <c r="D25" s="20">
        <f t="shared" si="3"/>
        <v>39175692</v>
      </c>
      <c r="E25" s="21">
        <f t="shared" si="4"/>
        <v>4.8349238129248955E-3</v>
      </c>
      <c r="F25" s="22">
        <f t="shared" si="0"/>
        <v>17</v>
      </c>
      <c r="G25" s="20">
        <f t="shared" si="5"/>
        <v>65643535</v>
      </c>
      <c r="H25" s="24">
        <f t="shared" si="6"/>
        <v>6.7964703477466993E-3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39175692</v>
      </c>
      <c r="T25" s="48">
        <v>65643535</v>
      </c>
    </row>
    <row r="26" spans="2:20" ht="18.75" customHeight="1">
      <c r="B26" s="49" t="s">
        <v>60</v>
      </c>
      <c r="C26" s="50"/>
      <c r="D26" s="20">
        <f t="shared" si="3"/>
        <v>208220576</v>
      </c>
      <c r="E26" s="21">
        <f t="shared" si="4"/>
        <v>2.5697838885483836E-2</v>
      </c>
      <c r="F26" s="22">
        <f t="shared" si="0"/>
        <v>11</v>
      </c>
      <c r="G26" s="20">
        <f t="shared" si="5"/>
        <v>266517007</v>
      </c>
      <c r="H26" s="24">
        <f t="shared" si="6"/>
        <v>2.759411014726278E-2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208220576</v>
      </c>
      <c r="T26" s="48">
        <v>266517007</v>
      </c>
    </row>
    <row r="27" spans="2:20" ht="18.75" customHeight="1" thickBot="1">
      <c r="B27" s="51" t="s">
        <v>61</v>
      </c>
      <c r="C27" s="52"/>
      <c r="D27" s="20">
        <f t="shared" si="3"/>
        <v>2973468</v>
      </c>
      <c r="E27" s="21">
        <f t="shared" si="4"/>
        <v>3.6697478732909591E-4</v>
      </c>
      <c r="F27" s="22">
        <f t="shared" si="0"/>
        <v>19</v>
      </c>
      <c r="G27" s="20">
        <f t="shared" si="5"/>
        <v>904694</v>
      </c>
      <c r="H27" s="24">
        <f t="shared" si="6"/>
        <v>9.366841601056909E-5</v>
      </c>
      <c r="I27" s="25">
        <f t="shared" si="1"/>
        <v>21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2973468</v>
      </c>
      <c r="T27" s="48">
        <v>904694</v>
      </c>
    </row>
    <row r="28" spans="2:20" ht="18.75" customHeight="1" thickTop="1">
      <c r="B28" s="53" t="s">
        <v>62</v>
      </c>
      <c r="C28" s="54"/>
      <c r="D28" s="55">
        <f>S28</f>
        <v>8102649290</v>
      </c>
      <c r="E28" s="56"/>
      <c r="F28" s="57"/>
      <c r="G28" s="55">
        <f>T28</f>
        <v>9658474420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8102649290</v>
      </c>
      <c r="T28" s="48">
        <f>SUM(T6:T27)</f>
        <v>9658474420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75" priority="5" stopIfTrue="1" operator="equal">
      <formula>0</formula>
    </cfRule>
  </conditionalFormatting>
  <conditionalFormatting sqref="G6:I27">
    <cfRule type="cellIs" dxfId="374" priority="7" stopIfTrue="1" operator="equal">
      <formula>0</formula>
    </cfRule>
  </conditionalFormatting>
  <conditionalFormatting sqref="I6:I27">
    <cfRule type="expression" dxfId="373" priority="8" stopIfTrue="1">
      <formula>$I6&lt;=5</formula>
    </cfRule>
  </conditionalFormatting>
  <conditionalFormatting sqref="F6:F27">
    <cfRule type="expression" dxfId="372" priority="6" stopIfTrue="1">
      <formula>$F6&lt;=5</formula>
    </cfRule>
  </conditionalFormatting>
  <conditionalFormatting sqref="E6:E27">
    <cfRule type="expression" dxfId="371" priority="4">
      <formula>$F6&lt;=5</formula>
    </cfRule>
  </conditionalFormatting>
  <conditionalFormatting sqref="D6:D27">
    <cfRule type="expression" dxfId="370" priority="3">
      <formula>$F6&lt;=5</formula>
    </cfRule>
  </conditionalFormatting>
  <conditionalFormatting sqref="G6:G27">
    <cfRule type="expression" dxfId="369" priority="2">
      <formula>$I6&lt;=5</formula>
    </cfRule>
  </conditionalFormatting>
  <conditionalFormatting sqref="H6:H27">
    <cfRule type="expression" dxfId="36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41FC0-8A28-4772-A7F6-FDC34A7B7514}">
  <sheetPr codeName="Sheet1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42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102610295</v>
      </c>
      <c r="E6" s="21">
        <f>IFERROR(S6/$S$28,"-")</f>
        <v>1.9237729625059659E-2</v>
      </c>
      <c r="F6" s="22">
        <f t="shared" ref="F6:F27" si="0">_xlfn.IFS(D6&gt;0,RANK(D6,$D$6:$D$27),D6=0,"-")</f>
        <v>12</v>
      </c>
      <c r="G6" s="23">
        <f>T6</f>
        <v>113387668</v>
      </c>
      <c r="H6" s="24">
        <f>IFERROR(T6/$T$28,"-")</f>
        <v>1.5983159867468844E-2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102610295</v>
      </c>
      <c r="T6" s="48">
        <v>113387668</v>
      </c>
    </row>
    <row r="7" spans="2:20" ht="18.75" customHeight="1">
      <c r="B7" s="49" t="s">
        <v>44</v>
      </c>
      <c r="C7" s="50"/>
      <c r="D7" s="20">
        <f>S7</f>
        <v>972723506</v>
      </c>
      <c r="E7" s="21">
        <f>IFERROR(S7/$S$28,"-")</f>
        <v>0.18236953522420044</v>
      </c>
      <c r="F7" s="22">
        <f t="shared" si="0"/>
        <v>2</v>
      </c>
      <c r="G7" s="20">
        <f>T7</f>
        <v>646865225</v>
      </c>
      <c r="H7" s="24">
        <f>IFERROR(T7/$T$28,"-")</f>
        <v>9.118231714476395E-2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972723506</v>
      </c>
      <c r="T7" s="48">
        <v>646865225</v>
      </c>
    </row>
    <row r="8" spans="2:20" ht="18.75" customHeight="1">
      <c r="B8" s="49" t="s">
        <v>45</v>
      </c>
      <c r="C8" s="50"/>
      <c r="D8" s="20">
        <f t="shared" ref="D8:D27" si="3">S8</f>
        <v>61605556</v>
      </c>
      <c r="E8" s="21">
        <f t="shared" ref="E8:E27" si="4">IFERROR(S8/$S$28,"-")</f>
        <v>1.1550020684858881E-2</v>
      </c>
      <c r="F8" s="22">
        <f t="shared" si="0"/>
        <v>16</v>
      </c>
      <c r="G8" s="20">
        <f t="shared" ref="G8:G27" si="5">T8</f>
        <v>73506329</v>
      </c>
      <c r="H8" s="24">
        <f t="shared" ref="H8:H27" si="6">IFERROR(T8/$T$28,"-")</f>
        <v>1.0361474297873038E-2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61605556</v>
      </c>
      <c r="T8" s="48">
        <v>73506329</v>
      </c>
    </row>
    <row r="9" spans="2:20" ht="18.75" customHeight="1">
      <c r="B9" s="49" t="s">
        <v>46</v>
      </c>
      <c r="C9" s="50"/>
      <c r="D9" s="20">
        <f t="shared" si="3"/>
        <v>407194639</v>
      </c>
      <c r="E9" s="21">
        <f t="shared" si="4"/>
        <v>7.6342245871681522E-2</v>
      </c>
      <c r="F9" s="22">
        <f t="shared" si="0"/>
        <v>6</v>
      </c>
      <c r="G9" s="20">
        <f t="shared" si="5"/>
        <v>444831723</v>
      </c>
      <c r="H9" s="24">
        <f t="shared" si="6"/>
        <v>6.2703613790087098E-2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407194639</v>
      </c>
      <c r="T9" s="48">
        <v>444831723</v>
      </c>
    </row>
    <row r="10" spans="2:20" ht="18.75" customHeight="1">
      <c r="B10" s="49" t="s">
        <v>47</v>
      </c>
      <c r="C10" s="50"/>
      <c r="D10" s="20">
        <f t="shared" si="3"/>
        <v>89990511</v>
      </c>
      <c r="E10" s="21">
        <f t="shared" si="4"/>
        <v>1.6871729288361923E-2</v>
      </c>
      <c r="F10" s="22">
        <f t="shared" si="0"/>
        <v>13</v>
      </c>
      <c r="G10" s="20">
        <f t="shared" si="5"/>
        <v>157997310</v>
      </c>
      <c r="H10" s="24">
        <f t="shared" si="6"/>
        <v>2.2271348453519951E-2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89990511</v>
      </c>
      <c r="T10" s="48">
        <v>157997310</v>
      </c>
    </row>
    <row r="11" spans="2:20" ht="18.75" customHeight="1">
      <c r="B11" s="49" t="s">
        <v>48</v>
      </c>
      <c r="C11" s="50"/>
      <c r="D11" s="20">
        <f t="shared" si="3"/>
        <v>211417567</v>
      </c>
      <c r="E11" s="21">
        <f t="shared" si="4"/>
        <v>3.9637289727448261E-2</v>
      </c>
      <c r="F11" s="22">
        <f t="shared" si="0"/>
        <v>8</v>
      </c>
      <c r="G11" s="20">
        <f t="shared" si="5"/>
        <v>366566918</v>
      </c>
      <c r="H11" s="24">
        <f t="shared" si="6"/>
        <v>5.1671383280581643E-2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211417567</v>
      </c>
      <c r="T11" s="48">
        <v>366566918</v>
      </c>
    </row>
    <row r="12" spans="2:20" ht="18.75" customHeight="1">
      <c r="B12" s="49" t="s">
        <v>49</v>
      </c>
      <c r="C12" s="50"/>
      <c r="D12" s="20">
        <f t="shared" si="3"/>
        <v>178278438</v>
      </c>
      <c r="E12" s="21">
        <f t="shared" si="4"/>
        <v>3.3424252295756109E-2</v>
      </c>
      <c r="F12" s="22">
        <f t="shared" si="0"/>
        <v>10</v>
      </c>
      <c r="G12" s="20">
        <f t="shared" si="5"/>
        <v>307660272</v>
      </c>
      <c r="H12" s="24">
        <f t="shared" si="6"/>
        <v>4.3367884700168169E-2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178278438</v>
      </c>
      <c r="T12" s="48">
        <v>307660272</v>
      </c>
    </row>
    <row r="13" spans="2:20" ht="18.75" customHeight="1">
      <c r="B13" s="49" t="s">
        <v>50</v>
      </c>
      <c r="C13" s="50"/>
      <c r="D13" s="20">
        <f t="shared" si="3"/>
        <v>13279038</v>
      </c>
      <c r="E13" s="21">
        <f t="shared" si="4"/>
        <v>2.4895995350651019E-3</v>
      </c>
      <c r="F13" s="22">
        <f t="shared" si="0"/>
        <v>18</v>
      </c>
      <c r="G13" s="20">
        <f t="shared" si="5"/>
        <v>31559636</v>
      </c>
      <c r="H13" s="24">
        <f t="shared" si="6"/>
        <v>4.4486558057365193E-3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13279038</v>
      </c>
      <c r="T13" s="48">
        <v>31559636</v>
      </c>
    </row>
    <row r="14" spans="2:20" ht="18.75" customHeight="1">
      <c r="B14" s="49" t="s">
        <v>51</v>
      </c>
      <c r="C14" s="50"/>
      <c r="D14" s="20">
        <f t="shared" si="3"/>
        <v>1001537658</v>
      </c>
      <c r="E14" s="21">
        <f t="shared" si="4"/>
        <v>0.18777171115159028</v>
      </c>
      <c r="F14" s="22">
        <f t="shared" si="0"/>
        <v>1</v>
      </c>
      <c r="G14" s="20">
        <f t="shared" si="5"/>
        <v>1268702184</v>
      </c>
      <c r="H14" s="24">
        <f t="shared" si="6"/>
        <v>0.17883664236818833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1001537658</v>
      </c>
      <c r="T14" s="48">
        <v>1268702184</v>
      </c>
    </row>
    <row r="15" spans="2:20" ht="18.75" customHeight="1">
      <c r="B15" s="49" t="s">
        <v>52</v>
      </c>
      <c r="C15" s="50"/>
      <c r="D15" s="20">
        <f t="shared" si="3"/>
        <v>444582072</v>
      </c>
      <c r="E15" s="21">
        <f t="shared" si="4"/>
        <v>8.3351769890972496E-2</v>
      </c>
      <c r="F15" s="22">
        <f t="shared" si="0"/>
        <v>5</v>
      </c>
      <c r="G15" s="20">
        <f t="shared" si="5"/>
        <v>424005262</v>
      </c>
      <c r="H15" s="24">
        <f t="shared" si="6"/>
        <v>5.9767909568384563E-2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444582072</v>
      </c>
      <c r="T15" s="48">
        <v>424005262</v>
      </c>
    </row>
    <row r="16" spans="2:20" ht="18.75" customHeight="1">
      <c r="B16" s="49" t="s">
        <v>154</v>
      </c>
      <c r="C16" s="50"/>
      <c r="D16" s="20">
        <f t="shared" si="3"/>
        <v>369412364</v>
      </c>
      <c r="E16" s="21">
        <f t="shared" si="4"/>
        <v>6.9258695521595789E-2</v>
      </c>
      <c r="F16" s="22">
        <f t="shared" si="0"/>
        <v>7</v>
      </c>
      <c r="G16" s="20">
        <f t="shared" si="5"/>
        <v>521247531</v>
      </c>
      <c r="H16" s="24">
        <f t="shared" si="6"/>
        <v>7.3475209125003091E-2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369412364</v>
      </c>
      <c r="T16" s="48">
        <v>521247531</v>
      </c>
    </row>
    <row r="17" spans="2:20" ht="18.75" customHeight="1">
      <c r="B17" s="49" t="s">
        <v>53</v>
      </c>
      <c r="C17" s="50"/>
      <c r="D17" s="20">
        <f t="shared" si="3"/>
        <v>81449114</v>
      </c>
      <c r="E17" s="21">
        <f t="shared" si="4"/>
        <v>1.5270358918007803E-2</v>
      </c>
      <c r="F17" s="22">
        <f t="shared" si="0"/>
        <v>15</v>
      </c>
      <c r="G17" s="20">
        <f t="shared" si="5"/>
        <v>128137768</v>
      </c>
      <c r="H17" s="24">
        <f t="shared" si="6"/>
        <v>1.8062338410598879E-2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81449114</v>
      </c>
      <c r="T17" s="48">
        <v>128137768</v>
      </c>
    </row>
    <row r="18" spans="2:20" ht="18.75" customHeight="1">
      <c r="B18" s="49" t="s">
        <v>54</v>
      </c>
      <c r="C18" s="50"/>
      <c r="D18" s="20">
        <f t="shared" si="3"/>
        <v>492690595</v>
      </c>
      <c r="E18" s="21">
        <f t="shared" si="4"/>
        <v>9.2371320591367267E-2</v>
      </c>
      <c r="F18" s="22">
        <f t="shared" si="0"/>
        <v>3</v>
      </c>
      <c r="G18" s="20">
        <f t="shared" si="5"/>
        <v>1321022436</v>
      </c>
      <c r="H18" s="24">
        <f t="shared" si="6"/>
        <v>0.18621172086457521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492690595</v>
      </c>
      <c r="T18" s="48">
        <v>1321022436</v>
      </c>
    </row>
    <row r="19" spans="2:20" ht="18.75" customHeight="1">
      <c r="B19" s="49" t="s">
        <v>55</v>
      </c>
      <c r="C19" s="50"/>
      <c r="D19" s="20">
        <f t="shared" si="3"/>
        <v>482142225</v>
      </c>
      <c r="E19" s="21">
        <f t="shared" si="4"/>
        <v>9.0393676047561114E-2</v>
      </c>
      <c r="F19" s="22">
        <f t="shared" si="0"/>
        <v>4</v>
      </c>
      <c r="G19" s="20">
        <f t="shared" si="5"/>
        <v>455395826</v>
      </c>
      <c r="H19" s="24">
        <f t="shared" si="6"/>
        <v>6.4192732934026164E-2</v>
      </c>
      <c r="I19" s="25">
        <f t="shared" si="1"/>
        <v>6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482142225</v>
      </c>
      <c r="T19" s="48">
        <v>455395826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5002</v>
      </c>
      <c r="H20" s="24">
        <f t="shared" si="6"/>
        <v>7.050834280944833E-7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5002</v>
      </c>
    </row>
    <row r="21" spans="2:20" ht="18.75" customHeight="1">
      <c r="B21" s="49" t="s">
        <v>156</v>
      </c>
      <c r="C21" s="50"/>
      <c r="D21" s="20">
        <f t="shared" si="3"/>
        <v>1562</v>
      </c>
      <c r="E21" s="21">
        <f t="shared" si="4"/>
        <v>2.9284911104039985E-7</v>
      </c>
      <c r="F21" s="22">
        <f t="shared" si="0"/>
        <v>21</v>
      </c>
      <c r="G21" s="20">
        <f t="shared" si="5"/>
        <v>2158</v>
      </c>
      <c r="H21" s="24">
        <f t="shared" si="6"/>
        <v>3.041923306333257E-7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1562</v>
      </c>
      <c r="T21" s="48">
        <v>2158</v>
      </c>
    </row>
    <row r="22" spans="2:20" ht="18.75" customHeight="1">
      <c r="B22" s="49" t="s">
        <v>56</v>
      </c>
      <c r="C22" s="50"/>
      <c r="D22" s="20">
        <f t="shared" si="3"/>
        <v>874003</v>
      </c>
      <c r="E22" s="21">
        <f t="shared" si="4"/>
        <v>1.638610765663525E-4</v>
      </c>
      <c r="F22" s="22">
        <f t="shared" si="0"/>
        <v>19</v>
      </c>
      <c r="G22" s="20">
        <f t="shared" si="5"/>
        <v>2589909</v>
      </c>
      <c r="H22" s="24">
        <f t="shared" si="6"/>
        <v>3.6507435349315381E-4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874003</v>
      </c>
      <c r="T22" s="48">
        <v>2589909</v>
      </c>
    </row>
    <row r="23" spans="2:20" ht="18.75" customHeight="1">
      <c r="B23" s="49" t="s">
        <v>57</v>
      </c>
      <c r="C23" s="50"/>
      <c r="D23" s="20">
        <f t="shared" si="3"/>
        <v>83568026</v>
      </c>
      <c r="E23" s="21">
        <f t="shared" si="4"/>
        <v>1.5667619798656225E-2</v>
      </c>
      <c r="F23" s="22">
        <f t="shared" si="0"/>
        <v>14</v>
      </c>
      <c r="G23" s="20">
        <f t="shared" si="5"/>
        <v>135261976</v>
      </c>
      <c r="H23" s="24">
        <f t="shared" si="6"/>
        <v>1.9066568918215461E-2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83568026</v>
      </c>
      <c r="T23" s="48">
        <v>135261976</v>
      </c>
    </row>
    <row r="24" spans="2:20" ht="18.75" customHeight="1">
      <c r="B24" s="49" t="s">
        <v>58</v>
      </c>
      <c r="C24" s="50"/>
      <c r="D24" s="20">
        <f t="shared" si="3"/>
        <v>210294232</v>
      </c>
      <c r="E24" s="21">
        <f t="shared" si="4"/>
        <v>3.942668303336979E-2</v>
      </c>
      <c r="F24" s="22">
        <f t="shared" si="0"/>
        <v>9</v>
      </c>
      <c r="G24" s="20">
        <f t="shared" si="5"/>
        <v>535403453</v>
      </c>
      <c r="H24" s="24">
        <f t="shared" si="6"/>
        <v>7.547063215810948E-2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210294232</v>
      </c>
      <c r="T24" s="48">
        <v>535403453</v>
      </c>
    </row>
    <row r="25" spans="2:20" ht="18.75" customHeight="1">
      <c r="B25" s="49" t="s">
        <v>59</v>
      </c>
      <c r="C25" s="50"/>
      <c r="D25" s="20">
        <f t="shared" si="3"/>
        <v>18327159</v>
      </c>
      <c r="E25" s="21">
        <f t="shared" si="4"/>
        <v>3.4360385538066991E-3</v>
      </c>
      <c r="F25" s="22">
        <f t="shared" si="0"/>
        <v>17</v>
      </c>
      <c r="G25" s="20">
        <f t="shared" si="5"/>
        <v>38638537</v>
      </c>
      <c r="H25" s="24">
        <f t="shared" si="6"/>
        <v>5.4464998249731172E-3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18327159</v>
      </c>
      <c r="T25" s="48">
        <v>38638537</v>
      </c>
    </row>
    <row r="26" spans="2:20" ht="18.75" customHeight="1">
      <c r="B26" s="49" t="s">
        <v>60</v>
      </c>
      <c r="C26" s="50"/>
      <c r="D26" s="20">
        <f t="shared" si="3"/>
        <v>111648895</v>
      </c>
      <c r="E26" s="21">
        <f t="shared" si="4"/>
        <v>2.0932317317152973E-2</v>
      </c>
      <c r="F26" s="22">
        <f t="shared" si="0"/>
        <v>11</v>
      </c>
      <c r="G26" s="20">
        <f t="shared" si="5"/>
        <v>121178012</v>
      </c>
      <c r="H26" s="24">
        <f t="shared" si="6"/>
        <v>1.7081289106484293E-2</v>
      </c>
      <c r="I26" s="25">
        <f t="shared" si="1"/>
        <v>14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111648895</v>
      </c>
      <c r="T26" s="48">
        <v>121178012</v>
      </c>
    </row>
    <row r="27" spans="2:20" ht="18.75" customHeight="1" thickBot="1">
      <c r="B27" s="51" t="s">
        <v>61</v>
      </c>
      <c r="C27" s="52"/>
      <c r="D27" s="20">
        <f t="shared" si="3"/>
        <v>177365</v>
      </c>
      <c r="E27" s="21">
        <f t="shared" si="4"/>
        <v>3.3252997810294831E-5</v>
      </c>
      <c r="F27" s="22">
        <f t="shared" si="0"/>
        <v>20</v>
      </c>
      <c r="G27" s="20">
        <f t="shared" si="5"/>
        <v>230815</v>
      </c>
      <c r="H27" s="24">
        <f t="shared" si="6"/>
        <v>3.2535751990329503E-5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177365</v>
      </c>
      <c r="T27" s="48">
        <v>230815</v>
      </c>
    </row>
    <row r="28" spans="2:20" ht="18.75" customHeight="1" thickTop="1">
      <c r="B28" s="53" t="s">
        <v>62</v>
      </c>
      <c r="C28" s="54"/>
      <c r="D28" s="55">
        <f>S28</f>
        <v>5333804820</v>
      </c>
      <c r="E28" s="56"/>
      <c r="F28" s="57"/>
      <c r="G28" s="55">
        <f>T28</f>
        <v>7094195950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5333804820</v>
      </c>
      <c r="T28" s="48">
        <f>SUM(T6:T27)</f>
        <v>7094195950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83" priority="5" stopIfTrue="1" operator="equal">
      <formula>0</formula>
    </cfRule>
  </conditionalFormatting>
  <conditionalFormatting sqref="G6:I27">
    <cfRule type="cellIs" dxfId="582" priority="7" stopIfTrue="1" operator="equal">
      <formula>0</formula>
    </cfRule>
  </conditionalFormatting>
  <conditionalFormatting sqref="I6:I27">
    <cfRule type="expression" dxfId="581" priority="8" stopIfTrue="1">
      <formula>$I6&lt;=5</formula>
    </cfRule>
  </conditionalFormatting>
  <conditionalFormatting sqref="F6:F27">
    <cfRule type="expression" dxfId="580" priority="6" stopIfTrue="1">
      <formula>$F6&lt;=5</formula>
    </cfRule>
  </conditionalFormatting>
  <conditionalFormatting sqref="E6:E27">
    <cfRule type="expression" dxfId="579" priority="4">
      <formula>$F6&lt;=5</formula>
    </cfRule>
  </conditionalFormatting>
  <conditionalFormatting sqref="D6:D27">
    <cfRule type="expression" dxfId="578" priority="3">
      <formula>$F6&lt;=5</formula>
    </cfRule>
  </conditionalFormatting>
  <conditionalFormatting sqref="G6:G27">
    <cfRule type="expression" dxfId="577" priority="2">
      <formula>$I6&lt;=5</formula>
    </cfRule>
  </conditionalFormatting>
  <conditionalFormatting sqref="H6:H27">
    <cfRule type="expression" dxfId="57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29D75-3D4B-4214-AE1D-3B6DC81FE68B}">
  <sheetPr codeName="Sheet4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114171704</v>
      </c>
      <c r="E6" s="21">
        <f>IFERROR(S6/$S$28,"-")</f>
        <v>1.8347915567685058E-2</v>
      </c>
      <c r="F6" s="22">
        <f t="shared" ref="F6:F27" si="0">_xlfn.IFS(D6&gt;0,RANK(D6,$D$6:$D$27),D6=0,"-")</f>
        <v>13</v>
      </c>
      <c r="G6" s="23">
        <f>T6</f>
        <v>121301069</v>
      </c>
      <c r="H6" s="24">
        <f>IFERROR(T6/$T$28,"-")</f>
        <v>1.4907489995749056E-2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114171704</v>
      </c>
      <c r="T6" s="48">
        <v>121301069</v>
      </c>
    </row>
    <row r="7" spans="2:20" ht="18.75" customHeight="1">
      <c r="B7" s="49" t="s">
        <v>44</v>
      </c>
      <c r="C7" s="50"/>
      <c r="D7" s="20">
        <f>S7</f>
        <v>1044483639</v>
      </c>
      <c r="E7" s="21">
        <f>IFERROR(S7/$S$28,"-")</f>
        <v>0.16785330295324699</v>
      </c>
      <c r="F7" s="22">
        <f t="shared" si="0"/>
        <v>2</v>
      </c>
      <c r="G7" s="20">
        <f>T7</f>
        <v>770128250</v>
      </c>
      <c r="H7" s="24">
        <f>IFERROR(T7/$T$28,"-")</f>
        <v>9.4646150087257089E-2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1044483639</v>
      </c>
      <c r="T7" s="48">
        <v>770128250</v>
      </c>
    </row>
    <row r="8" spans="2:20" ht="18.75" customHeight="1">
      <c r="B8" s="49" t="s">
        <v>45</v>
      </c>
      <c r="C8" s="50"/>
      <c r="D8" s="20">
        <f t="shared" ref="D8:D27" si="3">S8</f>
        <v>66781072</v>
      </c>
      <c r="E8" s="21">
        <f t="shared" ref="E8:E27" si="4">IFERROR(S8/$S$28,"-")</f>
        <v>1.0732024027385077E-2</v>
      </c>
      <c r="F8" s="22">
        <f t="shared" si="0"/>
        <v>16</v>
      </c>
      <c r="G8" s="20">
        <f t="shared" ref="G8:G27" si="5">T8</f>
        <v>70751855</v>
      </c>
      <c r="H8" s="24">
        <f t="shared" ref="H8:H27" si="6">IFERROR(T8/$T$28,"-")</f>
        <v>8.6951630293809513E-3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66781072</v>
      </c>
      <c r="T8" s="48">
        <v>70751855</v>
      </c>
    </row>
    <row r="9" spans="2:20" ht="18.75" customHeight="1">
      <c r="B9" s="49" t="s">
        <v>46</v>
      </c>
      <c r="C9" s="50"/>
      <c r="D9" s="20">
        <f t="shared" si="3"/>
        <v>398224339</v>
      </c>
      <c r="E9" s="21">
        <f t="shared" si="4"/>
        <v>6.3996474546523296E-2</v>
      </c>
      <c r="F9" s="22">
        <f t="shared" si="0"/>
        <v>7</v>
      </c>
      <c r="G9" s="20">
        <f t="shared" si="5"/>
        <v>478169342</v>
      </c>
      <c r="H9" s="24">
        <f t="shared" si="6"/>
        <v>5.8765390452897893E-2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398224339</v>
      </c>
      <c r="T9" s="48">
        <v>478169342</v>
      </c>
    </row>
    <row r="10" spans="2:20" ht="18.75" customHeight="1">
      <c r="B10" s="49" t="s">
        <v>47</v>
      </c>
      <c r="C10" s="50"/>
      <c r="D10" s="20">
        <f t="shared" si="3"/>
        <v>114799918</v>
      </c>
      <c r="E10" s="21">
        <f t="shared" si="4"/>
        <v>1.8448872433761417E-2</v>
      </c>
      <c r="F10" s="22">
        <f t="shared" si="0"/>
        <v>12</v>
      </c>
      <c r="G10" s="20">
        <f t="shared" si="5"/>
        <v>252113459</v>
      </c>
      <c r="H10" s="24">
        <f t="shared" si="6"/>
        <v>3.0983889085397835E-2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114799918</v>
      </c>
      <c r="T10" s="48">
        <v>252113459</v>
      </c>
    </row>
    <row r="11" spans="2:20" ht="18.75" customHeight="1">
      <c r="B11" s="49" t="s">
        <v>48</v>
      </c>
      <c r="C11" s="50"/>
      <c r="D11" s="20">
        <f t="shared" si="3"/>
        <v>259584972</v>
      </c>
      <c r="E11" s="21">
        <f t="shared" si="4"/>
        <v>4.171649350959928E-2</v>
      </c>
      <c r="F11" s="22">
        <f t="shared" si="0"/>
        <v>9</v>
      </c>
      <c r="G11" s="20">
        <f t="shared" si="5"/>
        <v>512337422</v>
      </c>
      <c r="H11" s="24">
        <f t="shared" si="6"/>
        <v>6.296453160617127E-2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259584972</v>
      </c>
      <c r="T11" s="48">
        <v>512337422</v>
      </c>
    </row>
    <row r="12" spans="2:20" ht="18.75" customHeight="1">
      <c r="B12" s="49" t="s">
        <v>49</v>
      </c>
      <c r="C12" s="50"/>
      <c r="D12" s="20">
        <f t="shared" si="3"/>
        <v>238740990</v>
      </c>
      <c r="E12" s="21">
        <f t="shared" si="4"/>
        <v>3.8366770168075472E-2</v>
      </c>
      <c r="F12" s="22">
        <f t="shared" si="0"/>
        <v>10</v>
      </c>
      <c r="G12" s="20">
        <f t="shared" si="5"/>
        <v>308158416</v>
      </c>
      <c r="H12" s="24">
        <f t="shared" si="6"/>
        <v>3.7871624228026181E-2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238740990</v>
      </c>
      <c r="T12" s="48">
        <v>308158416</v>
      </c>
    </row>
    <row r="13" spans="2:20" ht="18.75" customHeight="1">
      <c r="B13" s="49" t="s">
        <v>50</v>
      </c>
      <c r="C13" s="50"/>
      <c r="D13" s="20">
        <f t="shared" si="3"/>
        <v>10621516</v>
      </c>
      <c r="E13" s="21">
        <f t="shared" si="4"/>
        <v>1.7069262517866593E-3</v>
      </c>
      <c r="F13" s="22">
        <f t="shared" si="0"/>
        <v>18</v>
      </c>
      <c r="G13" s="20">
        <f t="shared" si="5"/>
        <v>17312559</v>
      </c>
      <c r="H13" s="24">
        <f t="shared" si="6"/>
        <v>2.1276547867299937E-3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10621516</v>
      </c>
      <c r="T13" s="48">
        <v>17312559</v>
      </c>
    </row>
    <row r="14" spans="2:20" ht="18.75" customHeight="1">
      <c r="B14" s="49" t="s">
        <v>51</v>
      </c>
      <c r="C14" s="50"/>
      <c r="D14" s="20">
        <f t="shared" si="3"/>
        <v>1098514549</v>
      </c>
      <c r="E14" s="21">
        <f t="shared" si="4"/>
        <v>0.17653631757064459</v>
      </c>
      <c r="F14" s="22">
        <f t="shared" si="0"/>
        <v>1</v>
      </c>
      <c r="G14" s="20">
        <f t="shared" si="5"/>
        <v>1395411340</v>
      </c>
      <c r="H14" s="24">
        <f t="shared" si="6"/>
        <v>0.17149132124305339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1098514549</v>
      </c>
      <c r="T14" s="48">
        <v>1395411340</v>
      </c>
    </row>
    <row r="15" spans="2:20" ht="18.75" customHeight="1">
      <c r="B15" s="49" t="s">
        <v>52</v>
      </c>
      <c r="C15" s="50"/>
      <c r="D15" s="20">
        <f t="shared" si="3"/>
        <v>498580944</v>
      </c>
      <c r="E15" s="21">
        <f t="shared" si="4"/>
        <v>8.0124240452509252E-2</v>
      </c>
      <c r="F15" s="22">
        <f t="shared" si="0"/>
        <v>5</v>
      </c>
      <c r="G15" s="20">
        <f t="shared" si="5"/>
        <v>452772049</v>
      </c>
      <c r="H15" s="24">
        <f t="shared" si="6"/>
        <v>5.5644149276395091E-2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498580944</v>
      </c>
      <c r="T15" s="48">
        <v>452772049</v>
      </c>
    </row>
    <row r="16" spans="2:20" ht="18.75" customHeight="1">
      <c r="B16" s="49" t="s">
        <v>154</v>
      </c>
      <c r="C16" s="50"/>
      <c r="D16" s="20">
        <f t="shared" si="3"/>
        <v>454906259</v>
      </c>
      <c r="E16" s="21">
        <f t="shared" si="4"/>
        <v>7.3105518608564096E-2</v>
      </c>
      <c r="F16" s="22">
        <f t="shared" si="0"/>
        <v>6</v>
      </c>
      <c r="G16" s="20">
        <f t="shared" si="5"/>
        <v>609603747</v>
      </c>
      <c r="H16" s="24">
        <f t="shared" si="6"/>
        <v>7.4918233076524982E-2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454906259</v>
      </c>
      <c r="T16" s="48">
        <v>609603747</v>
      </c>
    </row>
    <row r="17" spans="2:20" ht="18.75" customHeight="1">
      <c r="B17" s="49" t="s">
        <v>53</v>
      </c>
      <c r="C17" s="50"/>
      <c r="D17" s="20">
        <f t="shared" si="3"/>
        <v>103394974</v>
      </c>
      <c r="E17" s="21">
        <f t="shared" si="4"/>
        <v>1.6616045715451454E-2</v>
      </c>
      <c r="F17" s="22">
        <f t="shared" si="0"/>
        <v>15</v>
      </c>
      <c r="G17" s="20">
        <f t="shared" si="5"/>
        <v>131622498</v>
      </c>
      <c r="H17" s="24">
        <f t="shared" si="6"/>
        <v>1.6175958615422426E-2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103394974</v>
      </c>
      <c r="T17" s="48">
        <v>131622498</v>
      </c>
    </row>
    <row r="18" spans="2:20" ht="18.75" customHeight="1">
      <c r="B18" s="49" t="s">
        <v>54</v>
      </c>
      <c r="C18" s="50"/>
      <c r="D18" s="20">
        <f t="shared" si="3"/>
        <v>630735660</v>
      </c>
      <c r="E18" s="21">
        <f t="shared" si="4"/>
        <v>0.10136210838377353</v>
      </c>
      <c r="F18" s="22">
        <f t="shared" si="0"/>
        <v>3</v>
      </c>
      <c r="G18" s="20">
        <f t="shared" si="5"/>
        <v>1607188341</v>
      </c>
      <c r="H18" s="24">
        <f t="shared" si="6"/>
        <v>0.19751799643861359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630735660</v>
      </c>
      <c r="T18" s="48">
        <v>1607188341</v>
      </c>
    </row>
    <row r="19" spans="2:20" ht="18.75" customHeight="1">
      <c r="B19" s="49" t="s">
        <v>55</v>
      </c>
      <c r="C19" s="50"/>
      <c r="D19" s="20">
        <f t="shared" si="3"/>
        <v>623144573</v>
      </c>
      <c r="E19" s="21">
        <f t="shared" si="4"/>
        <v>0.1001421859470991</v>
      </c>
      <c r="F19" s="22">
        <f t="shared" si="0"/>
        <v>4</v>
      </c>
      <c r="G19" s="20">
        <f t="shared" si="5"/>
        <v>404485427</v>
      </c>
      <c r="H19" s="24">
        <f t="shared" si="6"/>
        <v>4.9709887193399631E-2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623144573</v>
      </c>
      <c r="T19" s="48">
        <v>404485427</v>
      </c>
    </row>
    <row r="20" spans="2:20" ht="18.75" customHeight="1">
      <c r="B20" s="49" t="s">
        <v>155</v>
      </c>
      <c r="C20" s="50"/>
      <c r="D20" s="20">
        <f t="shared" si="3"/>
        <v>769</v>
      </c>
      <c r="E20" s="21">
        <f t="shared" si="4"/>
        <v>1.235818208647373E-7</v>
      </c>
      <c r="F20" s="22">
        <f t="shared" si="0"/>
        <v>22</v>
      </c>
      <c r="G20" s="20">
        <f t="shared" si="5"/>
        <v>54017</v>
      </c>
      <c r="H20" s="24">
        <f t="shared" si="6"/>
        <v>6.6385061050070114E-6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769</v>
      </c>
      <c r="T20" s="48">
        <v>54017</v>
      </c>
    </row>
    <row r="21" spans="2:20" ht="18.75" customHeight="1">
      <c r="B21" s="49" t="s">
        <v>156</v>
      </c>
      <c r="C21" s="50"/>
      <c r="D21" s="20">
        <f t="shared" si="3"/>
        <v>21561</v>
      </c>
      <c r="E21" s="21">
        <f t="shared" si="4"/>
        <v>3.4649514169890776E-6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21561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1151841</v>
      </c>
      <c r="E22" s="21">
        <f t="shared" si="4"/>
        <v>1.8510612240137824E-4</v>
      </c>
      <c r="F22" s="22">
        <f t="shared" si="0"/>
        <v>19</v>
      </c>
      <c r="G22" s="20">
        <f t="shared" si="5"/>
        <v>6935707</v>
      </c>
      <c r="H22" s="24">
        <f t="shared" si="6"/>
        <v>8.5237486831997087E-4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1151841</v>
      </c>
      <c r="T22" s="48">
        <v>6935707</v>
      </c>
    </row>
    <row r="23" spans="2:20" ht="18.75" customHeight="1">
      <c r="B23" s="49" t="s">
        <v>57</v>
      </c>
      <c r="C23" s="50"/>
      <c r="D23" s="20">
        <f t="shared" si="3"/>
        <v>112233213</v>
      </c>
      <c r="E23" s="21">
        <f t="shared" si="4"/>
        <v>1.8036391188608458E-2</v>
      </c>
      <c r="F23" s="22">
        <f t="shared" si="0"/>
        <v>14</v>
      </c>
      <c r="G23" s="20">
        <f t="shared" si="5"/>
        <v>163704198</v>
      </c>
      <c r="H23" s="24">
        <f t="shared" si="6"/>
        <v>2.0118690742512109E-2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112233213</v>
      </c>
      <c r="T23" s="48">
        <v>163704198</v>
      </c>
    </row>
    <row r="24" spans="2:20" ht="18.75" customHeight="1">
      <c r="B24" s="49" t="s">
        <v>58</v>
      </c>
      <c r="C24" s="50"/>
      <c r="D24" s="20">
        <f t="shared" si="3"/>
        <v>275650008</v>
      </c>
      <c r="E24" s="21">
        <f t="shared" si="4"/>
        <v>4.4298218348529782E-2</v>
      </c>
      <c r="F24" s="22">
        <f t="shared" si="0"/>
        <v>8</v>
      </c>
      <c r="G24" s="20">
        <f t="shared" si="5"/>
        <v>609327670</v>
      </c>
      <c r="H24" s="24">
        <f t="shared" si="6"/>
        <v>7.4884304149521408E-2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275650008</v>
      </c>
      <c r="T24" s="48">
        <v>609327670</v>
      </c>
    </row>
    <row r="25" spans="2:20" ht="18.75" customHeight="1">
      <c r="B25" s="49" t="s">
        <v>59</v>
      </c>
      <c r="C25" s="50"/>
      <c r="D25" s="20">
        <f t="shared" si="3"/>
        <v>24859465</v>
      </c>
      <c r="E25" s="21">
        <f t="shared" si="4"/>
        <v>3.9950298445035198E-3</v>
      </c>
      <c r="F25" s="22">
        <f t="shared" si="0"/>
        <v>17</v>
      </c>
      <c r="G25" s="20">
        <f t="shared" si="5"/>
        <v>34635223</v>
      </c>
      <c r="H25" s="24">
        <f t="shared" si="6"/>
        <v>4.256551443689565E-3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24859465</v>
      </c>
      <c r="T25" s="48">
        <v>34635223</v>
      </c>
    </row>
    <row r="26" spans="2:20" ht="18.75" customHeight="1">
      <c r="B26" s="49" t="s">
        <v>60</v>
      </c>
      <c r="C26" s="50"/>
      <c r="D26" s="20">
        <f t="shared" si="3"/>
        <v>151929174</v>
      </c>
      <c r="E26" s="21">
        <f t="shared" si="4"/>
        <v>2.4415713869174904E-2</v>
      </c>
      <c r="F26" s="22">
        <f t="shared" si="0"/>
        <v>11</v>
      </c>
      <c r="G26" s="20">
        <f t="shared" si="5"/>
        <v>190769365</v>
      </c>
      <c r="H26" s="24">
        <f t="shared" si="6"/>
        <v>2.3444907977133327E-2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151929174</v>
      </c>
      <c r="T26" s="48">
        <v>190769365</v>
      </c>
    </row>
    <row r="27" spans="2:20" ht="18.75" customHeight="1" thickBot="1">
      <c r="B27" s="51" t="s">
        <v>61</v>
      </c>
      <c r="C27" s="52"/>
      <c r="D27" s="20">
        <f t="shared" si="3"/>
        <v>66930</v>
      </c>
      <c r="E27" s="21">
        <f t="shared" si="4"/>
        <v>1.0755957438851582E-5</v>
      </c>
      <c r="F27" s="22">
        <f t="shared" si="0"/>
        <v>20</v>
      </c>
      <c r="G27" s="20">
        <f t="shared" si="5"/>
        <v>139086</v>
      </c>
      <c r="H27" s="24">
        <f t="shared" si="6"/>
        <v>1.7093197699261439E-5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66930</v>
      </c>
      <c r="T27" s="48">
        <v>139086</v>
      </c>
    </row>
    <row r="28" spans="2:20" ht="18.75" customHeight="1" thickTop="1">
      <c r="B28" s="53" t="s">
        <v>62</v>
      </c>
      <c r="C28" s="54"/>
      <c r="D28" s="55">
        <f>S28</f>
        <v>6222598070</v>
      </c>
      <c r="E28" s="56"/>
      <c r="F28" s="57"/>
      <c r="G28" s="55">
        <f>T28</f>
        <v>8136921040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6222598070</v>
      </c>
      <c r="T28" s="48">
        <f>SUM(T6:T27)</f>
        <v>8136921040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67" priority="5" stopIfTrue="1" operator="equal">
      <formula>0</formula>
    </cfRule>
  </conditionalFormatting>
  <conditionalFormatting sqref="G6:I27">
    <cfRule type="cellIs" dxfId="366" priority="7" stopIfTrue="1" operator="equal">
      <formula>0</formula>
    </cfRule>
  </conditionalFormatting>
  <conditionalFormatting sqref="I6:I27">
    <cfRule type="expression" dxfId="365" priority="8" stopIfTrue="1">
      <formula>$I6&lt;=5</formula>
    </cfRule>
  </conditionalFormatting>
  <conditionalFormatting sqref="F6:F27">
    <cfRule type="expression" dxfId="364" priority="6" stopIfTrue="1">
      <formula>$F6&lt;=5</formula>
    </cfRule>
  </conditionalFormatting>
  <conditionalFormatting sqref="E6:E27">
    <cfRule type="expression" dxfId="363" priority="4">
      <formula>$F6&lt;=5</formula>
    </cfRule>
  </conditionalFormatting>
  <conditionalFormatting sqref="D6:D27">
    <cfRule type="expression" dxfId="362" priority="3">
      <formula>$F6&lt;=5</formula>
    </cfRule>
  </conditionalFormatting>
  <conditionalFormatting sqref="G6:G27">
    <cfRule type="expression" dxfId="361" priority="2">
      <formula>$I6&lt;=5</formula>
    </cfRule>
  </conditionalFormatting>
  <conditionalFormatting sqref="H6:H27">
    <cfRule type="expression" dxfId="36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C19A2-29A3-4230-8AE8-6E2488EF7D5B}">
  <sheetPr codeName="Sheet4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198538843</v>
      </c>
      <c r="E6" s="21">
        <f>IFERROR(S6/$S$28,"-")</f>
        <v>2.3336020744764333E-2</v>
      </c>
      <c r="F6" s="22">
        <f t="shared" ref="F6:F27" si="0">_xlfn.IFS(D6&gt;0,RANK(D6,$D$6:$D$27),D6=0,"-")</f>
        <v>11</v>
      </c>
      <c r="G6" s="23">
        <f>T6</f>
        <v>209048142</v>
      </c>
      <c r="H6" s="24">
        <f>IFERROR(T6/$T$28,"-")</f>
        <v>2.023964906295643E-2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198538843</v>
      </c>
      <c r="T6" s="48">
        <v>209048142</v>
      </c>
    </row>
    <row r="7" spans="2:20" ht="18.75" customHeight="1">
      <c r="B7" s="49" t="s">
        <v>44</v>
      </c>
      <c r="C7" s="50"/>
      <c r="D7" s="20">
        <f>S7</f>
        <v>1412599502</v>
      </c>
      <c r="E7" s="21">
        <f>IFERROR(S7/$S$28,"-")</f>
        <v>0.16603527443098762</v>
      </c>
      <c r="F7" s="22">
        <f t="shared" si="0"/>
        <v>2</v>
      </c>
      <c r="G7" s="20">
        <f>T7</f>
        <v>857964084</v>
      </c>
      <c r="H7" s="24">
        <f>IFERROR(T7/$T$28,"-")</f>
        <v>8.3066473600998919E-2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1412599502</v>
      </c>
      <c r="T7" s="48">
        <v>857964084</v>
      </c>
    </row>
    <row r="8" spans="2:20" ht="18.75" customHeight="1">
      <c r="B8" s="49" t="s">
        <v>45</v>
      </c>
      <c r="C8" s="50"/>
      <c r="D8" s="20">
        <f t="shared" ref="D8:D27" si="3">S8</f>
        <v>118593849</v>
      </c>
      <c r="E8" s="21">
        <f t="shared" ref="E8:E27" si="4">IFERROR(S8/$S$28,"-")</f>
        <v>1.3939380720907339E-2</v>
      </c>
      <c r="F8" s="22">
        <f t="shared" si="0"/>
        <v>16</v>
      </c>
      <c r="G8" s="20">
        <f t="shared" ref="G8:G27" si="5">T8</f>
        <v>113055173</v>
      </c>
      <c r="H8" s="24">
        <f t="shared" ref="H8:H27" si="6">IFERROR(T8/$T$28,"-")</f>
        <v>1.0945789828028355E-2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118593849</v>
      </c>
      <c r="T8" s="48">
        <v>113055173</v>
      </c>
    </row>
    <row r="9" spans="2:20" ht="18.75" customHeight="1">
      <c r="B9" s="49" t="s">
        <v>46</v>
      </c>
      <c r="C9" s="50"/>
      <c r="D9" s="20">
        <f t="shared" si="3"/>
        <v>531489564</v>
      </c>
      <c r="E9" s="21">
        <f t="shared" si="4"/>
        <v>6.2470654627164071E-2</v>
      </c>
      <c r="F9" s="22">
        <f t="shared" si="0"/>
        <v>7</v>
      </c>
      <c r="G9" s="20">
        <f t="shared" si="5"/>
        <v>646246014</v>
      </c>
      <c r="H9" s="24">
        <f t="shared" si="6"/>
        <v>6.2568327116222011E-2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531489564</v>
      </c>
      <c r="T9" s="48">
        <v>646246014</v>
      </c>
    </row>
    <row r="10" spans="2:20" ht="18.75" customHeight="1">
      <c r="B10" s="49" t="s">
        <v>47</v>
      </c>
      <c r="C10" s="50"/>
      <c r="D10" s="20">
        <f t="shared" si="3"/>
        <v>186001146</v>
      </c>
      <c r="E10" s="21">
        <f t="shared" si="4"/>
        <v>2.1862354670848662E-2</v>
      </c>
      <c r="F10" s="22">
        <f t="shared" si="0"/>
        <v>12</v>
      </c>
      <c r="G10" s="20">
        <f t="shared" si="5"/>
        <v>364827496</v>
      </c>
      <c r="H10" s="24">
        <f t="shared" si="6"/>
        <v>3.5321913971171008E-2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186001146</v>
      </c>
      <c r="T10" s="48">
        <v>364827496</v>
      </c>
    </row>
    <row r="11" spans="2:20" ht="18.75" customHeight="1">
      <c r="B11" s="49" t="s">
        <v>48</v>
      </c>
      <c r="C11" s="50"/>
      <c r="D11" s="20">
        <f t="shared" si="3"/>
        <v>393215670</v>
      </c>
      <c r="E11" s="21">
        <f t="shared" si="4"/>
        <v>4.6218104697459156E-2</v>
      </c>
      <c r="F11" s="22">
        <f t="shared" si="0"/>
        <v>8</v>
      </c>
      <c r="G11" s="20">
        <f t="shared" si="5"/>
        <v>706073230</v>
      </c>
      <c r="H11" s="24">
        <f t="shared" si="6"/>
        <v>6.8360685970354718E-2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393215670</v>
      </c>
      <c r="T11" s="48">
        <v>706073230</v>
      </c>
    </row>
    <row r="12" spans="2:20" ht="18.75" customHeight="1">
      <c r="B12" s="49" t="s">
        <v>49</v>
      </c>
      <c r="C12" s="50"/>
      <c r="D12" s="20">
        <f t="shared" si="3"/>
        <v>318675159</v>
      </c>
      <c r="E12" s="21">
        <f t="shared" si="4"/>
        <v>3.7456701212190864E-2</v>
      </c>
      <c r="F12" s="22">
        <f t="shared" si="0"/>
        <v>10</v>
      </c>
      <c r="G12" s="20">
        <f t="shared" si="5"/>
        <v>466629417</v>
      </c>
      <c r="H12" s="24">
        <f t="shared" si="6"/>
        <v>4.5178185044725039E-2</v>
      </c>
      <c r="I12" s="25">
        <f t="shared" si="1"/>
        <v>9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318675159</v>
      </c>
      <c r="T12" s="48">
        <v>466629417</v>
      </c>
    </row>
    <row r="13" spans="2:20" ht="18.75" customHeight="1">
      <c r="B13" s="49" t="s">
        <v>50</v>
      </c>
      <c r="C13" s="50"/>
      <c r="D13" s="20">
        <f t="shared" si="3"/>
        <v>22651970</v>
      </c>
      <c r="E13" s="21">
        <f t="shared" si="4"/>
        <v>2.6624857576599222E-3</v>
      </c>
      <c r="F13" s="22">
        <f t="shared" si="0"/>
        <v>18</v>
      </c>
      <c r="G13" s="20">
        <f t="shared" si="5"/>
        <v>41545751</v>
      </c>
      <c r="H13" s="24">
        <f t="shared" si="6"/>
        <v>4.022381697594668E-3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22651970</v>
      </c>
      <c r="T13" s="48">
        <v>41545751</v>
      </c>
    </row>
    <row r="14" spans="2:20" ht="18.75" customHeight="1">
      <c r="B14" s="49" t="s">
        <v>51</v>
      </c>
      <c r="C14" s="50"/>
      <c r="D14" s="20">
        <f t="shared" si="3"/>
        <v>1625411942</v>
      </c>
      <c r="E14" s="21">
        <f t="shared" si="4"/>
        <v>0.19104899688218532</v>
      </c>
      <c r="F14" s="22">
        <f t="shared" si="0"/>
        <v>1</v>
      </c>
      <c r="G14" s="20">
        <f t="shared" si="5"/>
        <v>1822569702</v>
      </c>
      <c r="H14" s="24">
        <f t="shared" si="6"/>
        <v>0.1764577805300804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1625411942</v>
      </c>
      <c r="T14" s="48">
        <v>1822569702</v>
      </c>
    </row>
    <row r="15" spans="2:20" ht="18.75" customHeight="1">
      <c r="B15" s="49" t="s">
        <v>52</v>
      </c>
      <c r="C15" s="50"/>
      <c r="D15" s="20">
        <f t="shared" si="3"/>
        <v>728262159</v>
      </c>
      <c r="E15" s="21">
        <f t="shared" si="4"/>
        <v>8.5599072671390858E-2</v>
      </c>
      <c r="F15" s="22">
        <f t="shared" si="0"/>
        <v>5</v>
      </c>
      <c r="G15" s="20">
        <f t="shared" si="5"/>
        <v>577421234</v>
      </c>
      <c r="H15" s="24">
        <f t="shared" si="6"/>
        <v>5.59048409894944E-2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728262159</v>
      </c>
      <c r="T15" s="48">
        <v>577421234</v>
      </c>
    </row>
    <row r="16" spans="2:20" ht="18.75" customHeight="1">
      <c r="B16" s="49" t="s">
        <v>154</v>
      </c>
      <c r="C16" s="50"/>
      <c r="D16" s="20">
        <f t="shared" si="3"/>
        <v>573056173</v>
      </c>
      <c r="E16" s="21">
        <f t="shared" si="4"/>
        <v>6.7356344677818328E-2</v>
      </c>
      <c r="F16" s="22">
        <f t="shared" si="0"/>
        <v>6</v>
      </c>
      <c r="G16" s="20">
        <f t="shared" si="5"/>
        <v>759525283</v>
      </c>
      <c r="H16" s="24">
        <f t="shared" si="6"/>
        <v>7.3535813498704375E-2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573056173</v>
      </c>
      <c r="T16" s="48">
        <v>759525283</v>
      </c>
    </row>
    <row r="17" spans="2:20" ht="18.75" customHeight="1">
      <c r="B17" s="49" t="s">
        <v>53</v>
      </c>
      <c r="C17" s="50"/>
      <c r="D17" s="20">
        <f t="shared" si="3"/>
        <v>132709297</v>
      </c>
      <c r="E17" s="21">
        <f t="shared" si="4"/>
        <v>1.5598493780963008E-2</v>
      </c>
      <c r="F17" s="22">
        <f t="shared" si="0"/>
        <v>15</v>
      </c>
      <c r="G17" s="20">
        <f t="shared" si="5"/>
        <v>164169493</v>
      </c>
      <c r="H17" s="24">
        <f t="shared" si="6"/>
        <v>1.5894582431464434E-2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132709297</v>
      </c>
      <c r="T17" s="48">
        <v>164169493</v>
      </c>
    </row>
    <row r="18" spans="2:20" ht="18.75" customHeight="1">
      <c r="B18" s="49" t="s">
        <v>54</v>
      </c>
      <c r="C18" s="50"/>
      <c r="D18" s="20">
        <f t="shared" si="3"/>
        <v>802844737</v>
      </c>
      <c r="E18" s="21">
        <f t="shared" si="4"/>
        <v>9.4365420662076011E-2</v>
      </c>
      <c r="F18" s="22">
        <f t="shared" si="0"/>
        <v>3</v>
      </c>
      <c r="G18" s="20">
        <f t="shared" si="5"/>
        <v>1772486035</v>
      </c>
      <c r="H18" s="24">
        <f t="shared" si="6"/>
        <v>0.17160877381723444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802844737</v>
      </c>
      <c r="T18" s="48">
        <v>1772486035</v>
      </c>
    </row>
    <row r="19" spans="2:20" ht="18.75" customHeight="1">
      <c r="B19" s="49" t="s">
        <v>55</v>
      </c>
      <c r="C19" s="50"/>
      <c r="D19" s="20">
        <f t="shared" si="3"/>
        <v>776629213</v>
      </c>
      <c r="E19" s="21">
        <f t="shared" si="4"/>
        <v>9.1284078982761058E-2</v>
      </c>
      <c r="F19" s="22">
        <f t="shared" si="0"/>
        <v>4</v>
      </c>
      <c r="G19" s="20">
        <f t="shared" si="5"/>
        <v>455546450</v>
      </c>
      <c r="H19" s="24">
        <f t="shared" si="6"/>
        <v>4.4105152964600991E-2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776629213</v>
      </c>
      <c r="T19" s="48">
        <v>455546450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24182</v>
      </c>
      <c r="H20" s="24">
        <f t="shared" si="6"/>
        <v>2.3412558894707249E-6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24182</v>
      </c>
    </row>
    <row r="21" spans="2:20" ht="18.75" customHeight="1">
      <c r="B21" s="49" t="s">
        <v>156</v>
      </c>
      <c r="C21" s="50"/>
      <c r="D21" s="20">
        <f t="shared" si="3"/>
        <v>3116</v>
      </c>
      <c r="E21" s="21">
        <f t="shared" si="4"/>
        <v>3.6625095392887761E-7</v>
      </c>
      <c r="F21" s="22">
        <f t="shared" si="0"/>
        <v>21</v>
      </c>
      <c r="G21" s="20">
        <f t="shared" si="5"/>
        <v>19337</v>
      </c>
      <c r="H21" s="24">
        <f t="shared" si="6"/>
        <v>1.8721720757048799E-6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3116</v>
      </c>
      <c r="T21" s="48">
        <v>19337</v>
      </c>
    </row>
    <row r="22" spans="2:20" ht="18.75" customHeight="1">
      <c r="B22" s="49" t="s">
        <v>56</v>
      </c>
      <c r="C22" s="50"/>
      <c r="D22" s="20">
        <f t="shared" si="3"/>
        <v>1709875</v>
      </c>
      <c r="E22" s="21">
        <f t="shared" si="4"/>
        <v>2.0097668480396007E-4</v>
      </c>
      <c r="F22" s="22">
        <f t="shared" si="0"/>
        <v>19</v>
      </c>
      <c r="G22" s="20">
        <f t="shared" si="5"/>
        <v>1325747</v>
      </c>
      <c r="H22" s="24">
        <f t="shared" si="6"/>
        <v>1.2835633825565069E-4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1709875</v>
      </c>
      <c r="T22" s="48">
        <v>1325747</v>
      </c>
    </row>
    <row r="23" spans="2:20" ht="18.75" customHeight="1">
      <c r="B23" s="49" t="s">
        <v>57</v>
      </c>
      <c r="C23" s="50"/>
      <c r="D23" s="20">
        <f t="shared" si="3"/>
        <v>134077302</v>
      </c>
      <c r="E23" s="21">
        <f t="shared" si="4"/>
        <v>1.5759287470381966E-2</v>
      </c>
      <c r="F23" s="22">
        <f t="shared" si="0"/>
        <v>14</v>
      </c>
      <c r="G23" s="20">
        <f t="shared" si="5"/>
        <v>223974313</v>
      </c>
      <c r="H23" s="24">
        <f t="shared" si="6"/>
        <v>2.1684772946878237E-2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134077302</v>
      </c>
      <c r="T23" s="48">
        <v>223974313</v>
      </c>
    </row>
    <row r="24" spans="2:20" ht="18.75" customHeight="1">
      <c r="B24" s="49" t="s">
        <v>58</v>
      </c>
      <c r="C24" s="50"/>
      <c r="D24" s="20">
        <f t="shared" si="3"/>
        <v>335617352</v>
      </c>
      <c r="E24" s="21">
        <f t="shared" si="4"/>
        <v>3.9448066535649515E-2</v>
      </c>
      <c r="F24" s="22">
        <f t="shared" si="0"/>
        <v>9</v>
      </c>
      <c r="G24" s="20">
        <f t="shared" si="5"/>
        <v>886589297</v>
      </c>
      <c r="H24" s="24">
        <f t="shared" si="6"/>
        <v>8.5837913040400282E-2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335617352</v>
      </c>
      <c r="T24" s="48">
        <v>886589297</v>
      </c>
    </row>
    <row r="25" spans="2:20" ht="18.75" customHeight="1">
      <c r="B25" s="49" t="s">
        <v>59</v>
      </c>
      <c r="C25" s="50"/>
      <c r="D25" s="20">
        <f t="shared" si="3"/>
        <v>30265010</v>
      </c>
      <c r="E25" s="21">
        <f t="shared" si="4"/>
        <v>3.5573134734168867E-3</v>
      </c>
      <c r="F25" s="22">
        <f t="shared" si="0"/>
        <v>17</v>
      </c>
      <c r="G25" s="20">
        <f t="shared" si="5"/>
        <v>56800133</v>
      </c>
      <c r="H25" s="24">
        <f t="shared" si="6"/>
        <v>5.4992823550149067E-3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30265010</v>
      </c>
      <c r="T25" s="48">
        <v>56800133</v>
      </c>
    </row>
    <row r="26" spans="2:20" ht="18.75" customHeight="1">
      <c r="B26" s="49" t="s">
        <v>60</v>
      </c>
      <c r="C26" s="50"/>
      <c r="D26" s="20">
        <f t="shared" si="3"/>
        <v>185248227</v>
      </c>
      <c r="E26" s="21">
        <f t="shared" si="4"/>
        <v>2.1773857462253934E-2</v>
      </c>
      <c r="F26" s="22">
        <f t="shared" si="0"/>
        <v>13</v>
      </c>
      <c r="G26" s="20">
        <f t="shared" si="5"/>
        <v>202468306</v>
      </c>
      <c r="H26" s="24">
        <f t="shared" si="6"/>
        <v>1.9602601681153787E-2</v>
      </c>
      <c r="I26" s="25">
        <f t="shared" si="1"/>
        <v>14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185248227</v>
      </c>
      <c r="T26" s="48">
        <v>202468306</v>
      </c>
    </row>
    <row r="27" spans="2:20" ht="18.75" customHeight="1" thickBot="1">
      <c r="B27" s="51" t="s">
        <v>61</v>
      </c>
      <c r="C27" s="52"/>
      <c r="D27" s="20">
        <f t="shared" si="3"/>
        <v>227564</v>
      </c>
      <c r="E27" s="21">
        <f t="shared" si="4"/>
        <v>2.6747603363244898E-5</v>
      </c>
      <c r="F27" s="22">
        <f t="shared" si="0"/>
        <v>20</v>
      </c>
      <c r="G27" s="20">
        <f t="shared" si="5"/>
        <v>335781</v>
      </c>
      <c r="H27" s="24">
        <f t="shared" si="6"/>
        <v>3.250968670177692E-5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227564</v>
      </c>
      <c r="T27" s="48">
        <v>335781</v>
      </c>
    </row>
    <row r="28" spans="2:20" ht="18.75" customHeight="1" thickTop="1">
      <c r="B28" s="53" t="s">
        <v>62</v>
      </c>
      <c r="C28" s="54"/>
      <c r="D28" s="55">
        <f>S28</f>
        <v>8507827670</v>
      </c>
      <c r="E28" s="56"/>
      <c r="F28" s="57"/>
      <c r="G28" s="55">
        <f>T28</f>
        <v>10328644600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8507827670</v>
      </c>
      <c r="T28" s="48">
        <f>SUM(T6:T27)</f>
        <v>10328644600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59" priority="5" stopIfTrue="1" operator="equal">
      <formula>0</formula>
    </cfRule>
  </conditionalFormatting>
  <conditionalFormatting sqref="G6:I27">
    <cfRule type="cellIs" dxfId="358" priority="7" stopIfTrue="1" operator="equal">
      <formula>0</formula>
    </cfRule>
  </conditionalFormatting>
  <conditionalFormatting sqref="I6:I27">
    <cfRule type="expression" dxfId="357" priority="8" stopIfTrue="1">
      <formula>$I6&lt;=5</formula>
    </cfRule>
  </conditionalFormatting>
  <conditionalFormatting sqref="F6:F27">
    <cfRule type="expression" dxfId="356" priority="6" stopIfTrue="1">
      <formula>$F6&lt;=5</formula>
    </cfRule>
  </conditionalFormatting>
  <conditionalFormatting sqref="E6:E27">
    <cfRule type="expression" dxfId="355" priority="4">
      <formula>$F6&lt;=5</formula>
    </cfRule>
  </conditionalFormatting>
  <conditionalFormatting sqref="D6:D27">
    <cfRule type="expression" dxfId="354" priority="3">
      <formula>$F6&lt;=5</formula>
    </cfRule>
  </conditionalFormatting>
  <conditionalFormatting sqref="G6:G27">
    <cfRule type="expression" dxfId="353" priority="2">
      <formula>$I6&lt;=5</formula>
    </cfRule>
  </conditionalFormatting>
  <conditionalFormatting sqref="H6:H27">
    <cfRule type="expression" dxfId="35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7B5D5-6234-4027-AE11-0BEA5C4ACD73}">
  <sheetPr codeName="Sheet4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194004994</v>
      </c>
      <c r="E6" s="21">
        <f>IFERROR(S6/$S$28,"-")</f>
        <v>1.6677210231887993E-2</v>
      </c>
      <c r="F6" s="22">
        <f t="shared" ref="F6:F27" si="0">_xlfn.IFS(D6&gt;0,RANK(D6,$D$6:$D$27),D6=0,"-")</f>
        <v>15</v>
      </c>
      <c r="G6" s="23">
        <f>T6</f>
        <v>211971418</v>
      </c>
      <c r="H6" s="24">
        <f>IFERROR(T6/$T$28,"-")</f>
        <v>1.557911781550135E-2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194004994</v>
      </c>
      <c r="T6" s="48">
        <v>211971418</v>
      </c>
    </row>
    <row r="7" spans="2:20" ht="18.75" customHeight="1">
      <c r="B7" s="49" t="s">
        <v>44</v>
      </c>
      <c r="C7" s="50"/>
      <c r="D7" s="20">
        <f>S7</f>
        <v>1869425200</v>
      </c>
      <c r="E7" s="21">
        <f>IFERROR(S7/$S$28,"-")</f>
        <v>0.16070100274423479</v>
      </c>
      <c r="F7" s="22">
        <f t="shared" si="0"/>
        <v>2</v>
      </c>
      <c r="G7" s="20">
        <f>T7</f>
        <v>1418129466</v>
      </c>
      <c r="H7" s="24">
        <f>IFERROR(T7/$T$28,"-")</f>
        <v>0.10422728798487359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1869425200</v>
      </c>
      <c r="T7" s="48">
        <v>1418129466</v>
      </c>
    </row>
    <row r="8" spans="2:20" ht="18.75" customHeight="1">
      <c r="B8" s="49" t="s">
        <v>45</v>
      </c>
      <c r="C8" s="50"/>
      <c r="D8" s="20">
        <f t="shared" ref="D8:D27" si="3">S8</f>
        <v>156277675</v>
      </c>
      <c r="E8" s="21">
        <f t="shared" ref="E8:E27" si="4">IFERROR(S8/$S$28,"-")</f>
        <v>1.3434064694879278E-2</v>
      </c>
      <c r="F8" s="22">
        <f t="shared" si="0"/>
        <v>16</v>
      </c>
      <c r="G8" s="20">
        <f t="shared" ref="G8:G27" si="5">T8</f>
        <v>172992024</v>
      </c>
      <c r="H8" s="24">
        <f t="shared" ref="H8:H27" si="6">IFERROR(T8/$T$28,"-")</f>
        <v>1.2714276049415479E-2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156277675</v>
      </c>
      <c r="T8" s="48">
        <v>172992024</v>
      </c>
    </row>
    <row r="9" spans="2:20" ht="18.75" customHeight="1">
      <c r="B9" s="49" t="s">
        <v>46</v>
      </c>
      <c r="C9" s="50"/>
      <c r="D9" s="20">
        <f t="shared" si="3"/>
        <v>769404942</v>
      </c>
      <c r="E9" s="21">
        <f t="shared" si="4"/>
        <v>6.6140194160092536E-2</v>
      </c>
      <c r="F9" s="22">
        <f t="shared" si="0"/>
        <v>7</v>
      </c>
      <c r="G9" s="20">
        <f t="shared" si="5"/>
        <v>805502780</v>
      </c>
      <c r="H9" s="24">
        <f t="shared" si="6"/>
        <v>5.9201484939511349E-2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769404942</v>
      </c>
      <c r="T9" s="48">
        <v>805502780</v>
      </c>
    </row>
    <row r="10" spans="2:20" ht="18.75" customHeight="1">
      <c r="B10" s="49" t="s">
        <v>47</v>
      </c>
      <c r="C10" s="50"/>
      <c r="D10" s="20">
        <f t="shared" si="3"/>
        <v>299810480</v>
      </c>
      <c r="E10" s="21">
        <f t="shared" si="4"/>
        <v>2.5772544827806082E-2</v>
      </c>
      <c r="F10" s="22">
        <f t="shared" si="0"/>
        <v>12</v>
      </c>
      <c r="G10" s="20">
        <f t="shared" si="5"/>
        <v>568356472</v>
      </c>
      <c r="H10" s="24">
        <f t="shared" si="6"/>
        <v>4.1772105513256955E-2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299810480</v>
      </c>
      <c r="T10" s="48">
        <v>568356472</v>
      </c>
    </row>
    <row r="11" spans="2:20" ht="18.75" customHeight="1">
      <c r="B11" s="49" t="s">
        <v>48</v>
      </c>
      <c r="C11" s="50"/>
      <c r="D11" s="20">
        <f t="shared" si="3"/>
        <v>538723758</v>
      </c>
      <c r="E11" s="21">
        <f t="shared" si="4"/>
        <v>4.6310196370917905E-2</v>
      </c>
      <c r="F11" s="22">
        <f t="shared" si="0"/>
        <v>8</v>
      </c>
      <c r="G11" s="20">
        <f t="shared" si="5"/>
        <v>811319102</v>
      </c>
      <c r="H11" s="24">
        <f t="shared" si="6"/>
        <v>5.9628963165329944E-2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538723758</v>
      </c>
      <c r="T11" s="48">
        <v>811319102</v>
      </c>
    </row>
    <row r="12" spans="2:20" ht="18.75" customHeight="1">
      <c r="B12" s="49" t="s">
        <v>49</v>
      </c>
      <c r="C12" s="50"/>
      <c r="D12" s="20">
        <f t="shared" si="3"/>
        <v>446536169</v>
      </c>
      <c r="E12" s="21">
        <f t="shared" si="4"/>
        <v>3.8385494172149329E-2</v>
      </c>
      <c r="F12" s="22">
        <f t="shared" si="0"/>
        <v>10</v>
      </c>
      <c r="G12" s="20">
        <f t="shared" si="5"/>
        <v>542570047</v>
      </c>
      <c r="H12" s="24">
        <f t="shared" si="6"/>
        <v>3.9876898334355176E-2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446536169</v>
      </c>
      <c r="T12" s="48">
        <v>542570047</v>
      </c>
    </row>
    <row r="13" spans="2:20" ht="18.75" customHeight="1">
      <c r="B13" s="49" t="s">
        <v>50</v>
      </c>
      <c r="C13" s="50"/>
      <c r="D13" s="20">
        <f t="shared" si="3"/>
        <v>23090247</v>
      </c>
      <c r="E13" s="21">
        <f t="shared" si="4"/>
        <v>1.9849020150750399E-3</v>
      </c>
      <c r="F13" s="22">
        <f t="shared" si="0"/>
        <v>18</v>
      </c>
      <c r="G13" s="20">
        <f t="shared" si="5"/>
        <v>41111383</v>
      </c>
      <c r="H13" s="24">
        <f t="shared" si="6"/>
        <v>3.0215350982612161E-3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23090247</v>
      </c>
      <c r="T13" s="48">
        <v>41111383</v>
      </c>
    </row>
    <row r="14" spans="2:20" ht="18.75" customHeight="1">
      <c r="B14" s="49" t="s">
        <v>51</v>
      </c>
      <c r="C14" s="50"/>
      <c r="D14" s="20">
        <f t="shared" si="3"/>
        <v>2484933334</v>
      </c>
      <c r="E14" s="21">
        <f t="shared" si="4"/>
        <v>0.21361179817538273</v>
      </c>
      <c r="F14" s="22">
        <f t="shared" si="0"/>
        <v>1</v>
      </c>
      <c r="G14" s="20">
        <f t="shared" si="5"/>
        <v>2490644416</v>
      </c>
      <c r="H14" s="24">
        <f t="shared" si="6"/>
        <v>0.18305318311068031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2484933334</v>
      </c>
      <c r="T14" s="48">
        <v>2490644416</v>
      </c>
    </row>
    <row r="15" spans="2:20" ht="18.75" customHeight="1">
      <c r="B15" s="49" t="s">
        <v>52</v>
      </c>
      <c r="C15" s="50"/>
      <c r="D15" s="20">
        <f t="shared" si="3"/>
        <v>873362770</v>
      </c>
      <c r="E15" s="21">
        <f t="shared" si="4"/>
        <v>7.5076698922472263E-2</v>
      </c>
      <c r="F15" s="22">
        <f t="shared" si="0"/>
        <v>5</v>
      </c>
      <c r="G15" s="20">
        <f t="shared" si="5"/>
        <v>666021501</v>
      </c>
      <c r="H15" s="24">
        <f t="shared" si="6"/>
        <v>4.8950125114207849E-2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873362770</v>
      </c>
      <c r="T15" s="48">
        <v>666021501</v>
      </c>
    </row>
    <row r="16" spans="2:20" ht="18.75" customHeight="1">
      <c r="B16" s="49" t="s">
        <v>154</v>
      </c>
      <c r="C16" s="50"/>
      <c r="D16" s="20">
        <f t="shared" si="3"/>
        <v>814014181</v>
      </c>
      <c r="E16" s="21">
        <f t="shared" si="4"/>
        <v>6.9974928729283764E-2</v>
      </c>
      <c r="F16" s="22">
        <f t="shared" si="0"/>
        <v>6</v>
      </c>
      <c r="G16" s="20">
        <f t="shared" si="5"/>
        <v>932663388</v>
      </c>
      <c r="H16" s="24">
        <f t="shared" si="6"/>
        <v>6.8547320865007602E-2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814014181</v>
      </c>
      <c r="T16" s="48">
        <v>932663388</v>
      </c>
    </row>
    <row r="17" spans="2:20" ht="18.75" customHeight="1">
      <c r="B17" s="49" t="s">
        <v>53</v>
      </c>
      <c r="C17" s="50"/>
      <c r="D17" s="20">
        <f t="shared" si="3"/>
        <v>204439423</v>
      </c>
      <c r="E17" s="21">
        <f t="shared" si="4"/>
        <v>1.7574182843235867E-2</v>
      </c>
      <c r="F17" s="22">
        <f t="shared" si="0"/>
        <v>13</v>
      </c>
      <c r="G17" s="20">
        <f t="shared" si="5"/>
        <v>244479888</v>
      </c>
      <c r="H17" s="24">
        <f t="shared" si="6"/>
        <v>1.7968370521881279E-2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204439423</v>
      </c>
      <c r="T17" s="48">
        <v>244479888</v>
      </c>
    </row>
    <row r="18" spans="2:20" ht="18.75" customHeight="1">
      <c r="B18" s="49" t="s">
        <v>54</v>
      </c>
      <c r="C18" s="50"/>
      <c r="D18" s="20">
        <f t="shared" si="3"/>
        <v>1033890993</v>
      </c>
      <c r="E18" s="21">
        <f t="shared" si="4"/>
        <v>8.8876152575311729E-2</v>
      </c>
      <c r="F18" s="22">
        <f t="shared" si="0"/>
        <v>3</v>
      </c>
      <c r="G18" s="20">
        <f t="shared" si="5"/>
        <v>2334895158</v>
      </c>
      <c r="H18" s="24">
        <f t="shared" si="6"/>
        <v>0.17160618679885248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1033890993</v>
      </c>
      <c r="T18" s="48">
        <v>2334895158</v>
      </c>
    </row>
    <row r="19" spans="2:20" ht="18.75" customHeight="1">
      <c r="B19" s="49" t="s">
        <v>55</v>
      </c>
      <c r="C19" s="50"/>
      <c r="D19" s="20">
        <f t="shared" si="3"/>
        <v>898221725</v>
      </c>
      <c r="E19" s="21">
        <f t="shared" si="4"/>
        <v>7.7213644008947938E-2</v>
      </c>
      <c r="F19" s="22">
        <f t="shared" si="0"/>
        <v>4</v>
      </c>
      <c r="G19" s="20">
        <f t="shared" si="5"/>
        <v>721811490</v>
      </c>
      <c r="H19" s="24">
        <f t="shared" si="6"/>
        <v>5.3050483642528512E-2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898221725</v>
      </c>
      <c r="T19" s="48">
        <v>721811490</v>
      </c>
    </row>
    <row r="20" spans="2:20" ht="18.75" customHeight="1">
      <c r="B20" s="49" t="s">
        <v>155</v>
      </c>
      <c r="C20" s="50"/>
      <c r="D20" s="20">
        <f t="shared" si="3"/>
        <v>6834</v>
      </c>
      <c r="E20" s="21">
        <f t="shared" si="4"/>
        <v>5.8746969536630867E-7</v>
      </c>
      <c r="F20" s="22">
        <f t="shared" si="0"/>
        <v>21</v>
      </c>
      <c r="G20" s="20">
        <f t="shared" si="5"/>
        <v>746</v>
      </c>
      <c r="H20" s="24">
        <f t="shared" si="6"/>
        <v>5.4828249959454472E-8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6834</v>
      </c>
      <c r="T20" s="48">
        <v>746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860</v>
      </c>
      <c r="H21" s="24">
        <f t="shared" si="6"/>
        <v>6.3206829711971644E-8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860</v>
      </c>
    </row>
    <row r="22" spans="2:20" ht="18.75" customHeight="1">
      <c r="B22" s="49" t="s">
        <v>56</v>
      </c>
      <c r="C22" s="50"/>
      <c r="D22" s="20">
        <f t="shared" si="3"/>
        <v>7301078</v>
      </c>
      <c r="E22" s="21">
        <f t="shared" si="4"/>
        <v>6.2762102260837836E-4</v>
      </c>
      <c r="F22" s="22">
        <f t="shared" si="0"/>
        <v>19</v>
      </c>
      <c r="G22" s="20">
        <f t="shared" si="5"/>
        <v>4615216</v>
      </c>
      <c r="H22" s="24">
        <f t="shared" si="6"/>
        <v>3.392013625534499E-4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7301078</v>
      </c>
      <c r="T22" s="48">
        <v>4615216</v>
      </c>
    </row>
    <row r="23" spans="2:20" ht="18.75" customHeight="1">
      <c r="B23" s="49" t="s">
        <v>57</v>
      </c>
      <c r="C23" s="50"/>
      <c r="D23" s="20">
        <f t="shared" si="3"/>
        <v>196860836</v>
      </c>
      <c r="E23" s="21">
        <f t="shared" si="4"/>
        <v>1.6922706373204102E-2</v>
      </c>
      <c r="F23" s="22">
        <f t="shared" si="0"/>
        <v>14</v>
      </c>
      <c r="G23" s="20">
        <f t="shared" si="5"/>
        <v>259624230</v>
      </c>
      <c r="H23" s="24">
        <f t="shared" si="6"/>
        <v>1.9081423831060186E-2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196860836</v>
      </c>
      <c r="T23" s="48">
        <v>259624230</v>
      </c>
    </row>
    <row r="24" spans="2:20" ht="18.75" customHeight="1">
      <c r="B24" s="49" t="s">
        <v>58</v>
      </c>
      <c r="C24" s="50"/>
      <c r="D24" s="20">
        <f t="shared" si="3"/>
        <v>475461839</v>
      </c>
      <c r="E24" s="21">
        <f t="shared" si="4"/>
        <v>4.0872025419320293E-2</v>
      </c>
      <c r="F24" s="22">
        <f t="shared" si="0"/>
        <v>9</v>
      </c>
      <c r="G24" s="20">
        <f t="shared" si="5"/>
        <v>996281810</v>
      </c>
      <c r="H24" s="24">
        <f t="shared" si="6"/>
        <v>7.3223040360238245E-2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475461839</v>
      </c>
      <c r="T24" s="48">
        <v>996281810</v>
      </c>
    </row>
    <row r="25" spans="2:20" ht="18.75" customHeight="1">
      <c r="B25" s="49" t="s">
        <v>59</v>
      </c>
      <c r="C25" s="50"/>
      <c r="D25" s="20">
        <f t="shared" si="3"/>
        <v>46061927</v>
      </c>
      <c r="E25" s="21">
        <f t="shared" si="4"/>
        <v>3.9596116802275601E-3</v>
      </c>
      <c r="F25" s="22">
        <f t="shared" si="0"/>
        <v>17</v>
      </c>
      <c r="G25" s="20">
        <f t="shared" si="5"/>
        <v>55252582</v>
      </c>
      <c r="H25" s="24">
        <f t="shared" si="6"/>
        <v>4.0608610949078488E-3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46061927</v>
      </c>
      <c r="T25" s="48">
        <v>55252582</v>
      </c>
    </row>
    <row r="26" spans="2:20" ht="18.75" customHeight="1">
      <c r="B26" s="49" t="s">
        <v>60</v>
      </c>
      <c r="C26" s="50"/>
      <c r="D26" s="20">
        <f t="shared" si="3"/>
        <v>300429202</v>
      </c>
      <c r="E26" s="21">
        <f t="shared" si="4"/>
        <v>2.582573189611987E-2</v>
      </c>
      <c r="F26" s="22">
        <f t="shared" si="0"/>
        <v>11</v>
      </c>
      <c r="G26" s="20">
        <f t="shared" si="5"/>
        <v>326029819</v>
      </c>
      <c r="H26" s="24">
        <f t="shared" si="6"/>
        <v>2.396198982623016E-2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300429202</v>
      </c>
      <c r="T26" s="48">
        <v>326029819</v>
      </c>
    </row>
    <row r="27" spans="2:20" ht="18.75" customHeight="1" thickBot="1">
      <c r="B27" s="51" t="s">
        <v>61</v>
      </c>
      <c r="C27" s="52"/>
      <c r="D27" s="20">
        <f t="shared" si="3"/>
        <v>682873</v>
      </c>
      <c r="E27" s="21">
        <f t="shared" si="4"/>
        <v>5.8701667147187191E-5</v>
      </c>
      <c r="F27" s="22">
        <f t="shared" si="0"/>
        <v>20</v>
      </c>
      <c r="G27" s="20">
        <f t="shared" si="5"/>
        <v>1850794</v>
      </c>
      <c r="H27" s="24">
        <f t="shared" si="6"/>
        <v>1.3602653626737076E-4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682873</v>
      </c>
      <c r="T27" s="48">
        <v>1850794</v>
      </c>
    </row>
    <row r="28" spans="2:20" ht="18.75" customHeight="1" thickTop="1">
      <c r="B28" s="53" t="s">
        <v>62</v>
      </c>
      <c r="C28" s="54"/>
      <c r="D28" s="55">
        <f>S28</f>
        <v>11632940480</v>
      </c>
      <c r="E28" s="56"/>
      <c r="F28" s="57"/>
      <c r="G28" s="55">
        <f>T28</f>
        <v>13606124590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11632940480</v>
      </c>
      <c r="T28" s="48">
        <f>SUM(T6:T27)</f>
        <v>13606124590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51" priority="5" stopIfTrue="1" operator="equal">
      <formula>0</formula>
    </cfRule>
  </conditionalFormatting>
  <conditionalFormatting sqref="G6:I27">
    <cfRule type="cellIs" dxfId="350" priority="7" stopIfTrue="1" operator="equal">
      <formula>0</formula>
    </cfRule>
  </conditionalFormatting>
  <conditionalFormatting sqref="I6:I27">
    <cfRule type="expression" dxfId="349" priority="8" stopIfTrue="1">
      <formula>$I6&lt;=5</formula>
    </cfRule>
  </conditionalFormatting>
  <conditionalFormatting sqref="F6:F27">
    <cfRule type="expression" dxfId="348" priority="6" stopIfTrue="1">
      <formula>$F6&lt;=5</formula>
    </cfRule>
  </conditionalFormatting>
  <conditionalFormatting sqref="E6:E27">
    <cfRule type="expression" dxfId="347" priority="4">
      <formula>$F6&lt;=5</formula>
    </cfRule>
  </conditionalFormatting>
  <conditionalFormatting sqref="D6:D27">
    <cfRule type="expression" dxfId="346" priority="3">
      <formula>$F6&lt;=5</formula>
    </cfRule>
  </conditionalFormatting>
  <conditionalFormatting sqref="G6:G27">
    <cfRule type="expression" dxfId="345" priority="2">
      <formula>$I6&lt;=5</formula>
    </cfRule>
  </conditionalFormatting>
  <conditionalFormatting sqref="H6:H27">
    <cfRule type="expression" dxfId="34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8A69F-22D1-49D1-9790-46F50F950B2E}">
  <sheetPr codeName="Sheet4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167511286</v>
      </c>
      <c r="E6" s="21">
        <f>IFERROR(S6/$S$28,"-")</f>
        <v>1.8448461883330918E-2</v>
      </c>
      <c r="F6" s="22">
        <f t="shared" ref="F6:F27" si="0">_xlfn.IFS(D6&gt;0,RANK(D6,$D$6:$D$27),D6=0,"-")</f>
        <v>13</v>
      </c>
      <c r="G6" s="23">
        <f>T6</f>
        <v>192028781</v>
      </c>
      <c r="H6" s="24">
        <f>IFERROR(T6/$T$28,"-")</f>
        <v>1.5589953503900501E-2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167511286</v>
      </c>
      <c r="T6" s="48">
        <v>192028781</v>
      </c>
    </row>
    <row r="7" spans="2:20" ht="18.75" customHeight="1">
      <c r="B7" s="49" t="s">
        <v>44</v>
      </c>
      <c r="C7" s="50"/>
      <c r="D7" s="20">
        <f>S7</f>
        <v>1530338478</v>
      </c>
      <c r="E7" s="21">
        <f>IFERROR(S7/$S$28,"-")</f>
        <v>0.16854023244724928</v>
      </c>
      <c r="F7" s="22">
        <f t="shared" si="0"/>
        <v>2</v>
      </c>
      <c r="G7" s="20">
        <f>T7</f>
        <v>995429118</v>
      </c>
      <c r="H7" s="24">
        <f>IFERROR(T7/$T$28,"-")</f>
        <v>8.0814415345628249E-2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1530338478</v>
      </c>
      <c r="T7" s="48">
        <v>995429118</v>
      </c>
    </row>
    <row r="8" spans="2:20" ht="18.75" customHeight="1">
      <c r="B8" s="49" t="s">
        <v>45</v>
      </c>
      <c r="C8" s="50"/>
      <c r="D8" s="20">
        <f t="shared" ref="D8:D27" si="3">S8</f>
        <v>91992968</v>
      </c>
      <c r="E8" s="21">
        <f t="shared" ref="E8:E27" si="4">IFERROR(S8/$S$28,"-")</f>
        <v>1.0131429375346572E-2</v>
      </c>
      <c r="F8" s="22">
        <f t="shared" si="0"/>
        <v>16</v>
      </c>
      <c r="G8" s="20">
        <f t="shared" ref="G8:G27" si="5">T8</f>
        <v>121394991</v>
      </c>
      <c r="H8" s="24">
        <f t="shared" ref="H8:H27" si="6">IFERROR(T8/$T$28,"-")</f>
        <v>9.8555136133287227E-3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91992968</v>
      </c>
      <c r="T8" s="48">
        <v>121394991</v>
      </c>
    </row>
    <row r="9" spans="2:20" ht="18.75" customHeight="1">
      <c r="B9" s="49" t="s">
        <v>46</v>
      </c>
      <c r="C9" s="50"/>
      <c r="D9" s="20">
        <f t="shared" si="3"/>
        <v>545263354</v>
      </c>
      <c r="E9" s="21">
        <f t="shared" si="4"/>
        <v>6.0051298290708446E-2</v>
      </c>
      <c r="F9" s="22">
        <f t="shared" si="0"/>
        <v>7</v>
      </c>
      <c r="G9" s="20">
        <f t="shared" si="5"/>
        <v>706280848</v>
      </c>
      <c r="H9" s="24">
        <f t="shared" si="6"/>
        <v>5.7339767110303204E-2</v>
      </c>
      <c r="I9" s="25">
        <f t="shared" si="1"/>
        <v>9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545263354</v>
      </c>
      <c r="T9" s="48">
        <v>706280848</v>
      </c>
    </row>
    <row r="10" spans="2:20" ht="18.75" customHeight="1">
      <c r="B10" s="49" t="s">
        <v>47</v>
      </c>
      <c r="C10" s="50"/>
      <c r="D10" s="20">
        <f t="shared" si="3"/>
        <v>206137533</v>
      </c>
      <c r="E10" s="21">
        <f t="shared" si="4"/>
        <v>2.2702472836811542E-2</v>
      </c>
      <c r="F10" s="22">
        <f t="shared" si="0"/>
        <v>12</v>
      </c>
      <c r="G10" s="20">
        <f t="shared" si="5"/>
        <v>455453780</v>
      </c>
      <c r="H10" s="24">
        <f t="shared" si="6"/>
        <v>3.6976245000356109E-2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206137533</v>
      </c>
      <c r="T10" s="48">
        <v>455453780</v>
      </c>
    </row>
    <row r="11" spans="2:20" ht="18.75" customHeight="1">
      <c r="B11" s="49" t="s">
        <v>48</v>
      </c>
      <c r="C11" s="50"/>
      <c r="D11" s="20">
        <f t="shared" si="3"/>
        <v>406127063</v>
      </c>
      <c r="E11" s="21">
        <f t="shared" si="4"/>
        <v>4.4727849809144411E-2</v>
      </c>
      <c r="F11" s="22">
        <f t="shared" si="0"/>
        <v>8</v>
      </c>
      <c r="G11" s="20">
        <f t="shared" si="5"/>
        <v>749480519</v>
      </c>
      <c r="H11" s="24">
        <f t="shared" si="6"/>
        <v>6.0846954203647295E-2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406127063</v>
      </c>
      <c r="T11" s="48">
        <v>749480519</v>
      </c>
    </row>
    <row r="12" spans="2:20" ht="18.75" customHeight="1">
      <c r="B12" s="49" t="s">
        <v>49</v>
      </c>
      <c r="C12" s="50"/>
      <c r="D12" s="20">
        <f t="shared" si="3"/>
        <v>350908357</v>
      </c>
      <c r="E12" s="21">
        <f t="shared" si="4"/>
        <v>3.8646467370901674E-2</v>
      </c>
      <c r="F12" s="22">
        <f t="shared" si="0"/>
        <v>10</v>
      </c>
      <c r="G12" s="20">
        <f t="shared" si="5"/>
        <v>512265118</v>
      </c>
      <c r="H12" s="24">
        <f t="shared" si="6"/>
        <v>4.1588502149009131E-2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350908357</v>
      </c>
      <c r="T12" s="48">
        <v>512265118</v>
      </c>
    </row>
    <row r="13" spans="2:20" ht="18.75" customHeight="1">
      <c r="B13" s="49" t="s">
        <v>50</v>
      </c>
      <c r="C13" s="50"/>
      <c r="D13" s="20">
        <f t="shared" si="3"/>
        <v>21433369</v>
      </c>
      <c r="E13" s="21">
        <f t="shared" si="4"/>
        <v>2.360513732954486E-3</v>
      </c>
      <c r="F13" s="22">
        <f t="shared" si="0"/>
        <v>18</v>
      </c>
      <c r="G13" s="20">
        <f t="shared" si="5"/>
        <v>35587030</v>
      </c>
      <c r="H13" s="24">
        <f t="shared" si="6"/>
        <v>2.8891509916001198E-3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21433369</v>
      </c>
      <c r="T13" s="48">
        <v>35587030</v>
      </c>
    </row>
    <row r="14" spans="2:20" ht="18.75" customHeight="1">
      <c r="B14" s="49" t="s">
        <v>51</v>
      </c>
      <c r="C14" s="50"/>
      <c r="D14" s="20">
        <f t="shared" si="3"/>
        <v>1640460219</v>
      </c>
      <c r="E14" s="21">
        <f t="shared" si="4"/>
        <v>0.18066823163988002</v>
      </c>
      <c r="F14" s="22">
        <f t="shared" si="0"/>
        <v>1</v>
      </c>
      <c r="G14" s="20">
        <f t="shared" si="5"/>
        <v>2146861576</v>
      </c>
      <c r="H14" s="24">
        <f t="shared" si="6"/>
        <v>0.17429404058525244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1640460219</v>
      </c>
      <c r="T14" s="48">
        <v>2146861576</v>
      </c>
    </row>
    <row r="15" spans="2:20" ht="18.75" customHeight="1">
      <c r="B15" s="49" t="s">
        <v>52</v>
      </c>
      <c r="C15" s="50"/>
      <c r="D15" s="20">
        <f t="shared" si="3"/>
        <v>715291291</v>
      </c>
      <c r="E15" s="21">
        <f t="shared" si="4"/>
        <v>7.8776925618564378E-2</v>
      </c>
      <c r="F15" s="22">
        <f t="shared" si="0"/>
        <v>5</v>
      </c>
      <c r="G15" s="20">
        <f t="shared" si="5"/>
        <v>760814600</v>
      </c>
      <c r="H15" s="24">
        <f t="shared" si="6"/>
        <v>6.1767117290030905E-2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715291291</v>
      </c>
      <c r="T15" s="48">
        <v>760814600</v>
      </c>
    </row>
    <row r="16" spans="2:20" ht="18.75" customHeight="1">
      <c r="B16" s="49" t="s">
        <v>154</v>
      </c>
      <c r="C16" s="50"/>
      <c r="D16" s="20">
        <f t="shared" si="3"/>
        <v>671612400</v>
      </c>
      <c r="E16" s="21">
        <f t="shared" si="4"/>
        <v>7.3966453590311509E-2</v>
      </c>
      <c r="F16" s="22">
        <f t="shared" si="0"/>
        <v>6</v>
      </c>
      <c r="G16" s="20">
        <f t="shared" si="5"/>
        <v>936774942</v>
      </c>
      <c r="H16" s="24">
        <f t="shared" si="6"/>
        <v>7.6052546463850582E-2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671612400</v>
      </c>
      <c r="T16" s="48">
        <v>936774942</v>
      </c>
    </row>
    <row r="17" spans="2:20" ht="18.75" customHeight="1">
      <c r="B17" s="49" t="s">
        <v>53</v>
      </c>
      <c r="C17" s="50"/>
      <c r="D17" s="20">
        <f t="shared" si="3"/>
        <v>154829416</v>
      </c>
      <c r="E17" s="21">
        <f t="shared" si="4"/>
        <v>1.7051773929395934E-2</v>
      </c>
      <c r="F17" s="22">
        <f t="shared" si="0"/>
        <v>15</v>
      </c>
      <c r="G17" s="20">
        <f t="shared" si="5"/>
        <v>224108605</v>
      </c>
      <c r="H17" s="24">
        <f t="shared" si="6"/>
        <v>1.8194370206276546E-2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154829416</v>
      </c>
      <c r="T17" s="48">
        <v>224108605</v>
      </c>
    </row>
    <row r="18" spans="2:20" ht="18.75" customHeight="1">
      <c r="B18" s="49" t="s">
        <v>54</v>
      </c>
      <c r="C18" s="50"/>
      <c r="D18" s="20">
        <f t="shared" si="3"/>
        <v>810851278</v>
      </c>
      <c r="E18" s="21">
        <f t="shared" si="4"/>
        <v>8.9301200250072488E-2</v>
      </c>
      <c r="F18" s="22">
        <f t="shared" si="0"/>
        <v>4</v>
      </c>
      <c r="G18" s="20">
        <f t="shared" si="5"/>
        <v>2125058353</v>
      </c>
      <c r="H18" s="24">
        <f t="shared" si="6"/>
        <v>0.17252393492174165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810851278</v>
      </c>
      <c r="T18" s="48">
        <v>2125058353</v>
      </c>
    </row>
    <row r="19" spans="2:20" ht="18.75" customHeight="1">
      <c r="B19" s="49" t="s">
        <v>55</v>
      </c>
      <c r="C19" s="50"/>
      <c r="D19" s="20">
        <f t="shared" si="3"/>
        <v>955589813</v>
      </c>
      <c r="E19" s="21">
        <f t="shared" si="4"/>
        <v>0.10524163871101688</v>
      </c>
      <c r="F19" s="22">
        <f t="shared" si="0"/>
        <v>3</v>
      </c>
      <c r="G19" s="20">
        <f t="shared" si="5"/>
        <v>720588448</v>
      </c>
      <c r="H19" s="24">
        <f t="shared" si="6"/>
        <v>5.8501336837459922E-2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955589813</v>
      </c>
      <c r="T19" s="48">
        <v>720588448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162652</v>
      </c>
      <c r="H20" s="24">
        <f t="shared" si="6"/>
        <v>1.320498471172623E-5</v>
      </c>
      <c r="I20" s="25">
        <f t="shared" si="1"/>
        <v>20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162652</v>
      </c>
    </row>
    <row r="21" spans="2:20" ht="18.75" customHeight="1">
      <c r="B21" s="49" t="s">
        <v>156</v>
      </c>
      <c r="C21" s="50"/>
      <c r="D21" s="20">
        <f t="shared" si="3"/>
        <v>1509</v>
      </c>
      <c r="E21" s="21">
        <f t="shared" si="4"/>
        <v>1.6619016931161496E-7</v>
      </c>
      <c r="F21" s="22">
        <f t="shared" si="0"/>
        <v>21</v>
      </c>
      <c r="G21" s="20">
        <f t="shared" si="5"/>
        <v>8598</v>
      </c>
      <c r="H21" s="24">
        <f t="shared" si="6"/>
        <v>6.9803296947730199E-7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1509</v>
      </c>
      <c r="T21" s="48">
        <v>8598</v>
      </c>
    </row>
    <row r="22" spans="2:20" ht="18.75" customHeight="1">
      <c r="B22" s="49" t="s">
        <v>56</v>
      </c>
      <c r="C22" s="50"/>
      <c r="D22" s="20">
        <f t="shared" si="3"/>
        <v>5306532</v>
      </c>
      <c r="E22" s="21">
        <f t="shared" si="4"/>
        <v>5.844224330931099E-4</v>
      </c>
      <c r="F22" s="22">
        <f t="shared" si="0"/>
        <v>19</v>
      </c>
      <c r="G22" s="20">
        <f t="shared" si="5"/>
        <v>5312924</v>
      </c>
      <c r="H22" s="24">
        <f t="shared" si="6"/>
        <v>4.3133241641395967E-4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5306532</v>
      </c>
      <c r="T22" s="48">
        <v>5312924</v>
      </c>
    </row>
    <row r="23" spans="2:20" ht="18.75" customHeight="1">
      <c r="B23" s="49" t="s">
        <v>57</v>
      </c>
      <c r="C23" s="50"/>
      <c r="D23" s="20">
        <f t="shared" si="3"/>
        <v>156632897</v>
      </c>
      <c r="E23" s="21">
        <f t="shared" si="4"/>
        <v>1.7250396071702284E-2</v>
      </c>
      <c r="F23" s="22">
        <f t="shared" si="0"/>
        <v>14</v>
      </c>
      <c r="G23" s="20">
        <f t="shared" si="5"/>
        <v>293979352</v>
      </c>
      <c r="H23" s="24">
        <f t="shared" si="6"/>
        <v>2.3866862065779603E-2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156632897</v>
      </c>
      <c r="T23" s="48">
        <v>293979352</v>
      </c>
    </row>
    <row r="24" spans="2:20" ht="18.75" customHeight="1">
      <c r="B24" s="49" t="s">
        <v>58</v>
      </c>
      <c r="C24" s="50"/>
      <c r="D24" s="20">
        <f t="shared" si="3"/>
        <v>392364493</v>
      </c>
      <c r="E24" s="21">
        <f t="shared" si="4"/>
        <v>4.321214150002383E-2</v>
      </c>
      <c r="F24" s="22">
        <f t="shared" si="0"/>
        <v>9</v>
      </c>
      <c r="G24" s="20">
        <f t="shared" si="5"/>
        <v>982574775</v>
      </c>
      <c r="H24" s="24">
        <f t="shared" si="6"/>
        <v>7.9770829021486606E-2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392364493</v>
      </c>
      <c r="T24" s="48">
        <v>982574775</v>
      </c>
    </row>
    <row r="25" spans="2:20" ht="18.75" customHeight="1">
      <c r="B25" s="49" t="s">
        <v>59</v>
      </c>
      <c r="C25" s="50"/>
      <c r="D25" s="20">
        <f t="shared" si="3"/>
        <v>37262411</v>
      </c>
      <c r="E25" s="21">
        <f t="shared" si="4"/>
        <v>4.1038080802180141E-3</v>
      </c>
      <c r="F25" s="22">
        <f t="shared" si="0"/>
        <v>17</v>
      </c>
      <c r="G25" s="20">
        <f t="shared" si="5"/>
        <v>65676740</v>
      </c>
      <c r="H25" s="24">
        <f t="shared" si="6"/>
        <v>5.3319992844601885E-3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37262411</v>
      </c>
      <c r="T25" s="48">
        <v>65676740</v>
      </c>
    </row>
    <row r="26" spans="2:20" ht="18.75" customHeight="1">
      <c r="B26" s="49" t="s">
        <v>60</v>
      </c>
      <c r="C26" s="50"/>
      <c r="D26" s="20">
        <f t="shared" si="3"/>
        <v>219893650</v>
      </c>
      <c r="E26" s="21">
        <f t="shared" si="4"/>
        <v>2.4217470459939695E-2</v>
      </c>
      <c r="F26" s="22">
        <f t="shared" si="0"/>
        <v>11</v>
      </c>
      <c r="G26" s="20">
        <f t="shared" si="5"/>
        <v>287494594</v>
      </c>
      <c r="H26" s="24">
        <f t="shared" si="6"/>
        <v>2.3340393714641933E-2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219893650</v>
      </c>
      <c r="T26" s="48">
        <v>287494594</v>
      </c>
    </row>
    <row r="27" spans="2:20" ht="18.75" customHeight="1" thickBot="1">
      <c r="B27" s="51" t="s">
        <v>61</v>
      </c>
      <c r="C27" s="52"/>
      <c r="D27" s="20">
        <f t="shared" si="3"/>
        <v>151143</v>
      </c>
      <c r="E27" s="21">
        <f t="shared" si="4"/>
        <v>1.6645779165185833E-5</v>
      </c>
      <c r="F27" s="22">
        <f t="shared" si="0"/>
        <v>20</v>
      </c>
      <c r="G27" s="20">
        <f t="shared" si="5"/>
        <v>133426</v>
      </c>
      <c r="H27" s="24">
        <f t="shared" si="6"/>
        <v>1.0832257151137299E-5</v>
      </c>
      <c r="I27" s="25">
        <f t="shared" si="1"/>
        <v>21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151143</v>
      </c>
      <c r="T27" s="48">
        <v>133426</v>
      </c>
    </row>
    <row r="28" spans="2:20" ht="18.75" customHeight="1" thickTop="1">
      <c r="B28" s="53" t="s">
        <v>62</v>
      </c>
      <c r="C28" s="54"/>
      <c r="D28" s="55">
        <f>S28</f>
        <v>9079959460</v>
      </c>
      <c r="E28" s="56"/>
      <c r="F28" s="57"/>
      <c r="G28" s="55">
        <f>T28</f>
        <v>12317469770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9079959460</v>
      </c>
      <c r="T28" s="48">
        <f>SUM(T6:T27)</f>
        <v>12317469770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43" priority="5" stopIfTrue="1" operator="equal">
      <formula>0</formula>
    </cfRule>
  </conditionalFormatting>
  <conditionalFormatting sqref="G6:I27">
    <cfRule type="cellIs" dxfId="342" priority="7" stopIfTrue="1" operator="equal">
      <formula>0</formula>
    </cfRule>
  </conditionalFormatting>
  <conditionalFormatting sqref="I6:I27">
    <cfRule type="expression" dxfId="341" priority="8" stopIfTrue="1">
      <formula>$I6&lt;=5</formula>
    </cfRule>
  </conditionalFormatting>
  <conditionalFormatting sqref="F6:F27">
    <cfRule type="expression" dxfId="340" priority="6" stopIfTrue="1">
      <formula>$F6&lt;=5</formula>
    </cfRule>
  </conditionalFormatting>
  <conditionalFormatting sqref="E6:E27">
    <cfRule type="expression" dxfId="339" priority="4">
      <formula>$F6&lt;=5</formula>
    </cfRule>
  </conditionalFormatting>
  <conditionalFormatting sqref="D6:D27">
    <cfRule type="expression" dxfId="338" priority="3">
      <formula>$F6&lt;=5</formula>
    </cfRule>
  </conditionalFormatting>
  <conditionalFormatting sqref="G6:G27">
    <cfRule type="expression" dxfId="337" priority="2">
      <formula>$I6&lt;=5</formula>
    </cfRule>
  </conditionalFormatting>
  <conditionalFormatting sqref="H6:H27">
    <cfRule type="expression" dxfId="33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72426-F11B-436E-958B-4FA5658566E7}">
  <sheetPr codeName="Sheet4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48035325</v>
      </c>
      <c r="E6" s="21">
        <f>IFERROR(S6/$S$28,"-")</f>
        <v>1.5434285714267354E-2</v>
      </c>
      <c r="F6" s="22">
        <f t="shared" ref="F6:F27" si="0">_xlfn.IFS(D6&gt;0,RANK(D6,$D$6:$D$27),D6=0,"-")</f>
        <v>16</v>
      </c>
      <c r="G6" s="23">
        <f>T6</f>
        <v>64566761</v>
      </c>
      <c r="H6" s="24">
        <f>IFERROR(T6/$T$28,"-")</f>
        <v>1.8986985816474716E-2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48035325</v>
      </c>
      <c r="T6" s="48">
        <v>64566761</v>
      </c>
    </row>
    <row r="7" spans="2:20" ht="18.75" customHeight="1">
      <c r="B7" s="49" t="s">
        <v>44</v>
      </c>
      <c r="C7" s="50"/>
      <c r="D7" s="20">
        <f>S7</f>
        <v>512843152</v>
      </c>
      <c r="E7" s="21">
        <f>IFERROR(S7/$S$28,"-")</f>
        <v>0.16478222505153117</v>
      </c>
      <c r="F7" s="22">
        <f t="shared" si="0"/>
        <v>2</v>
      </c>
      <c r="G7" s="20">
        <f>T7</f>
        <v>320404888</v>
      </c>
      <c r="H7" s="24">
        <f>IFERROR(T7/$T$28,"-")</f>
        <v>9.4220663539017702E-2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512843152</v>
      </c>
      <c r="T7" s="48">
        <v>320404888</v>
      </c>
    </row>
    <row r="8" spans="2:20" ht="18.75" customHeight="1">
      <c r="B8" s="49" t="s">
        <v>45</v>
      </c>
      <c r="C8" s="50"/>
      <c r="D8" s="20">
        <f t="shared" ref="D8:D27" si="3">S8</f>
        <v>50189449</v>
      </c>
      <c r="E8" s="21">
        <f t="shared" ref="E8:E27" si="4">IFERROR(S8/$S$28,"-")</f>
        <v>1.6126429782824411E-2</v>
      </c>
      <c r="F8" s="22">
        <f t="shared" si="0"/>
        <v>15</v>
      </c>
      <c r="G8" s="20">
        <f t="shared" ref="G8:G27" si="5">T8</f>
        <v>32756555</v>
      </c>
      <c r="H8" s="24">
        <f t="shared" ref="H8:H27" si="6">IFERROR(T8/$T$28,"-")</f>
        <v>9.6326381492417429E-3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50189449</v>
      </c>
      <c r="T8" s="48">
        <v>32756555</v>
      </c>
    </row>
    <row r="9" spans="2:20" ht="18.75" customHeight="1">
      <c r="B9" s="49" t="s">
        <v>46</v>
      </c>
      <c r="C9" s="50"/>
      <c r="D9" s="20">
        <f t="shared" si="3"/>
        <v>197640636</v>
      </c>
      <c r="E9" s="21">
        <f t="shared" si="4"/>
        <v>6.3504140854121718E-2</v>
      </c>
      <c r="F9" s="22">
        <f t="shared" si="0"/>
        <v>7</v>
      </c>
      <c r="G9" s="20">
        <f t="shared" si="5"/>
        <v>231775969</v>
      </c>
      <c r="H9" s="24">
        <f t="shared" si="6"/>
        <v>6.8157779139682781E-2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197640636</v>
      </c>
      <c r="T9" s="48">
        <v>231775969</v>
      </c>
    </row>
    <row r="10" spans="2:20" ht="18.75" customHeight="1">
      <c r="B10" s="49" t="s">
        <v>47</v>
      </c>
      <c r="C10" s="50"/>
      <c r="D10" s="20">
        <f t="shared" si="3"/>
        <v>68667704</v>
      </c>
      <c r="E10" s="21">
        <f t="shared" si="4"/>
        <v>2.2063699222993477E-2</v>
      </c>
      <c r="F10" s="22">
        <f t="shared" si="0"/>
        <v>11</v>
      </c>
      <c r="G10" s="20">
        <f t="shared" si="5"/>
        <v>102096041</v>
      </c>
      <c r="H10" s="24">
        <f t="shared" si="6"/>
        <v>3.002312726179994E-2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68667704</v>
      </c>
      <c r="T10" s="48">
        <v>102096041</v>
      </c>
    </row>
    <row r="11" spans="2:20" ht="18.75" customHeight="1">
      <c r="B11" s="49" t="s">
        <v>48</v>
      </c>
      <c r="C11" s="50"/>
      <c r="D11" s="20">
        <f t="shared" si="3"/>
        <v>158667685</v>
      </c>
      <c r="E11" s="21">
        <f t="shared" si="4"/>
        <v>5.0981696988859189E-2</v>
      </c>
      <c r="F11" s="22">
        <f t="shared" si="0"/>
        <v>8</v>
      </c>
      <c r="G11" s="20">
        <f t="shared" si="5"/>
        <v>203708800</v>
      </c>
      <c r="H11" s="24">
        <f t="shared" si="6"/>
        <v>5.9904136995366467E-2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158667685</v>
      </c>
      <c r="T11" s="48">
        <v>203708800</v>
      </c>
    </row>
    <row r="12" spans="2:20" ht="18.75" customHeight="1">
      <c r="B12" s="49" t="s">
        <v>49</v>
      </c>
      <c r="C12" s="50"/>
      <c r="D12" s="20">
        <f t="shared" si="3"/>
        <v>102569544</v>
      </c>
      <c r="E12" s="21">
        <f t="shared" si="4"/>
        <v>3.2956738560176634E-2</v>
      </c>
      <c r="F12" s="22">
        <f t="shared" si="0"/>
        <v>10</v>
      </c>
      <c r="G12" s="20">
        <f t="shared" si="5"/>
        <v>131519852</v>
      </c>
      <c r="H12" s="24">
        <f t="shared" si="6"/>
        <v>3.8675713723797508E-2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102569544</v>
      </c>
      <c r="T12" s="48">
        <v>131519852</v>
      </c>
    </row>
    <row r="13" spans="2:20" ht="18.75" customHeight="1">
      <c r="B13" s="49" t="s">
        <v>50</v>
      </c>
      <c r="C13" s="50"/>
      <c r="D13" s="20">
        <f t="shared" si="3"/>
        <v>7495182</v>
      </c>
      <c r="E13" s="21">
        <f t="shared" si="4"/>
        <v>2.4082855787575875E-3</v>
      </c>
      <c r="F13" s="22">
        <f t="shared" si="0"/>
        <v>18</v>
      </c>
      <c r="G13" s="20">
        <f t="shared" si="5"/>
        <v>13208153</v>
      </c>
      <c r="H13" s="24">
        <f t="shared" si="6"/>
        <v>3.8840884967549782E-3</v>
      </c>
      <c r="I13" s="25">
        <f t="shared" si="1"/>
        <v>17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7495182</v>
      </c>
      <c r="T13" s="48">
        <v>13208153</v>
      </c>
    </row>
    <row r="14" spans="2:20" ht="18.75" customHeight="1">
      <c r="B14" s="49" t="s">
        <v>51</v>
      </c>
      <c r="C14" s="50"/>
      <c r="D14" s="20">
        <f t="shared" si="3"/>
        <v>569672095</v>
      </c>
      <c r="E14" s="21">
        <f t="shared" si="4"/>
        <v>0.18304199831426674</v>
      </c>
      <c r="F14" s="22">
        <f t="shared" si="0"/>
        <v>1</v>
      </c>
      <c r="G14" s="20">
        <f t="shared" si="5"/>
        <v>578070557</v>
      </c>
      <c r="H14" s="24">
        <f t="shared" si="6"/>
        <v>0.1699917619637237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569672095</v>
      </c>
      <c r="T14" s="48">
        <v>578070557</v>
      </c>
    </row>
    <row r="15" spans="2:20" ht="18.75" customHeight="1">
      <c r="B15" s="49" t="s">
        <v>52</v>
      </c>
      <c r="C15" s="50"/>
      <c r="D15" s="20">
        <f t="shared" si="3"/>
        <v>285475410</v>
      </c>
      <c r="E15" s="21">
        <f t="shared" si="4"/>
        <v>9.172643345990926E-2</v>
      </c>
      <c r="F15" s="22">
        <f t="shared" si="0"/>
        <v>5</v>
      </c>
      <c r="G15" s="20">
        <f t="shared" si="5"/>
        <v>250835564</v>
      </c>
      <c r="H15" s="24">
        <f t="shared" si="6"/>
        <v>7.3762586541013503E-2</v>
      </c>
      <c r="I15" s="25">
        <f t="shared" si="1"/>
        <v>5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285475410</v>
      </c>
      <c r="T15" s="48">
        <v>250835564</v>
      </c>
    </row>
    <row r="16" spans="2:20" ht="18.75" customHeight="1">
      <c r="B16" s="49" t="s">
        <v>154</v>
      </c>
      <c r="C16" s="50"/>
      <c r="D16" s="20">
        <f t="shared" si="3"/>
        <v>201119469</v>
      </c>
      <c r="E16" s="21">
        <f t="shared" si="4"/>
        <v>6.4621928700341585E-2</v>
      </c>
      <c r="F16" s="22">
        <f t="shared" si="0"/>
        <v>6</v>
      </c>
      <c r="G16" s="20">
        <f t="shared" si="5"/>
        <v>250636705</v>
      </c>
      <c r="H16" s="24">
        <f t="shared" si="6"/>
        <v>7.3704108572566582E-2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201119469</v>
      </c>
      <c r="T16" s="48">
        <v>250636705</v>
      </c>
    </row>
    <row r="17" spans="2:20" ht="18.75" customHeight="1">
      <c r="B17" s="49" t="s">
        <v>53</v>
      </c>
      <c r="C17" s="50"/>
      <c r="D17" s="20">
        <f t="shared" si="3"/>
        <v>60517215</v>
      </c>
      <c r="E17" s="21">
        <f t="shared" si="4"/>
        <v>1.9444856195763138E-2</v>
      </c>
      <c r="F17" s="22">
        <f t="shared" si="0"/>
        <v>12</v>
      </c>
      <c r="G17" s="20">
        <f t="shared" si="5"/>
        <v>59092052</v>
      </c>
      <c r="H17" s="24">
        <f t="shared" si="6"/>
        <v>1.7377051842361838E-2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60517215</v>
      </c>
      <c r="T17" s="48">
        <v>59092052</v>
      </c>
    </row>
    <row r="18" spans="2:20" ht="18.75" customHeight="1">
      <c r="B18" s="49" t="s">
        <v>54</v>
      </c>
      <c r="C18" s="50"/>
      <c r="D18" s="20">
        <f t="shared" si="3"/>
        <v>291519500</v>
      </c>
      <c r="E18" s="21">
        <f t="shared" si="4"/>
        <v>9.3668466993412899E-2</v>
      </c>
      <c r="F18" s="22">
        <f t="shared" si="0"/>
        <v>4</v>
      </c>
      <c r="G18" s="20">
        <f t="shared" si="5"/>
        <v>554338158</v>
      </c>
      <c r="H18" s="24">
        <f t="shared" si="6"/>
        <v>0.16301283478470788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291519500</v>
      </c>
      <c r="T18" s="48">
        <v>554338158</v>
      </c>
    </row>
    <row r="19" spans="2:20" ht="18.75" customHeight="1">
      <c r="B19" s="49" t="s">
        <v>55</v>
      </c>
      <c r="C19" s="50"/>
      <c r="D19" s="20">
        <f t="shared" si="3"/>
        <v>293351054</v>
      </c>
      <c r="E19" s="21">
        <f t="shared" si="4"/>
        <v>9.4256965722985558E-2</v>
      </c>
      <c r="F19" s="22">
        <f t="shared" si="0"/>
        <v>3</v>
      </c>
      <c r="G19" s="20">
        <f t="shared" si="5"/>
        <v>170706625</v>
      </c>
      <c r="H19" s="24">
        <f t="shared" si="6"/>
        <v>5.0199269987436228E-2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293351054</v>
      </c>
      <c r="T19" s="48">
        <v>170706625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1120060</v>
      </c>
      <c r="E22" s="21">
        <f t="shared" si="4"/>
        <v>3.5988777128336891E-4</v>
      </c>
      <c r="F22" s="22">
        <f t="shared" si="0"/>
        <v>19</v>
      </c>
      <c r="G22" s="20">
        <f t="shared" si="5"/>
        <v>551478</v>
      </c>
      <c r="H22" s="24">
        <f t="shared" si="6"/>
        <v>1.6217175527974593E-4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1120060</v>
      </c>
      <c r="T22" s="48">
        <v>551478</v>
      </c>
    </row>
    <row r="23" spans="2:20" ht="18.75" customHeight="1">
      <c r="B23" s="49" t="s">
        <v>57</v>
      </c>
      <c r="C23" s="50"/>
      <c r="D23" s="20">
        <f t="shared" si="3"/>
        <v>55259619</v>
      </c>
      <c r="E23" s="21">
        <f t="shared" si="4"/>
        <v>1.7755531957107749E-2</v>
      </c>
      <c r="F23" s="22">
        <f t="shared" si="0"/>
        <v>14</v>
      </c>
      <c r="G23" s="20">
        <f t="shared" si="5"/>
        <v>79375176</v>
      </c>
      <c r="H23" s="24">
        <f t="shared" si="6"/>
        <v>2.3341659354604829E-2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55259619</v>
      </c>
      <c r="T23" s="48">
        <v>79375176</v>
      </c>
    </row>
    <row r="24" spans="2:20" ht="18.75" customHeight="1">
      <c r="B24" s="49" t="s">
        <v>58</v>
      </c>
      <c r="C24" s="50"/>
      <c r="D24" s="20">
        <f t="shared" si="3"/>
        <v>134697024</v>
      </c>
      <c r="E24" s="21">
        <f t="shared" si="4"/>
        <v>4.3279656237935872E-2</v>
      </c>
      <c r="F24" s="22">
        <f t="shared" si="0"/>
        <v>9</v>
      </c>
      <c r="G24" s="20">
        <f t="shared" si="5"/>
        <v>290353119</v>
      </c>
      <c r="H24" s="24">
        <f t="shared" si="6"/>
        <v>8.5383415039546356E-2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134697024</v>
      </c>
      <c r="T24" s="48">
        <v>290353119</v>
      </c>
    </row>
    <row r="25" spans="2:20" ht="18.75" customHeight="1">
      <c r="B25" s="49" t="s">
        <v>59</v>
      </c>
      <c r="C25" s="50"/>
      <c r="D25" s="20">
        <f t="shared" si="3"/>
        <v>14439652</v>
      </c>
      <c r="E25" s="21">
        <f t="shared" si="4"/>
        <v>4.6396212492075782E-3</v>
      </c>
      <c r="F25" s="22">
        <f t="shared" si="0"/>
        <v>17</v>
      </c>
      <c r="G25" s="20">
        <f t="shared" si="5"/>
        <v>11584810</v>
      </c>
      <c r="H25" s="24">
        <f t="shared" si="6"/>
        <v>3.4067160834745057E-3</v>
      </c>
      <c r="I25" s="25">
        <f t="shared" si="1"/>
        <v>18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14439652</v>
      </c>
      <c r="T25" s="48">
        <v>11584810</v>
      </c>
    </row>
    <row r="26" spans="2:20" ht="18.75" customHeight="1">
      <c r="B26" s="49" t="s">
        <v>60</v>
      </c>
      <c r="C26" s="50"/>
      <c r="D26" s="20">
        <f t="shared" si="3"/>
        <v>58918316</v>
      </c>
      <c r="E26" s="21">
        <f t="shared" si="4"/>
        <v>1.8931112112752224E-2</v>
      </c>
      <c r="F26" s="22">
        <f t="shared" si="0"/>
        <v>13</v>
      </c>
      <c r="G26" s="20">
        <f t="shared" si="5"/>
        <v>54922848</v>
      </c>
      <c r="H26" s="24">
        <f t="shared" si="6"/>
        <v>1.615102445632044E-2</v>
      </c>
      <c r="I26" s="25">
        <f t="shared" si="1"/>
        <v>15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58918316</v>
      </c>
      <c r="T26" s="48">
        <v>54922848</v>
      </c>
    </row>
    <row r="27" spans="2:20" ht="18.75" customHeight="1" thickBot="1">
      <c r="B27" s="51" t="s">
        <v>61</v>
      </c>
      <c r="C27" s="52"/>
      <c r="D27" s="20">
        <f t="shared" si="3"/>
        <v>49919</v>
      </c>
      <c r="E27" s="21">
        <f t="shared" si="4"/>
        <v>1.6039531502503878E-5</v>
      </c>
      <c r="F27" s="22">
        <f t="shared" si="0"/>
        <v>20</v>
      </c>
      <c r="G27" s="20">
        <f t="shared" si="5"/>
        <v>75719</v>
      </c>
      <c r="H27" s="24">
        <f t="shared" si="6"/>
        <v>2.2266496828571732E-5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49919</v>
      </c>
      <c r="T27" s="48">
        <v>75719</v>
      </c>
    </row>
    <row r="28" spans="2:20" ht="18.75" customHeight="1" thickTop="1">
      <c r="B28" s="53" t="s">
        <v>62</v>
      </c>
      <c r="C28" s="54"/>
      <c r="D28" s="55">
        <f>S28</f>
        <v>3112248010</v>
      </c>
      <c r="E28" s="56"/>
      <c r="F28" s="57"/>
      <c r="G28" s="55">
        <f>T28</f>
        <v>3400579830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3112248010</v>
      </c>
      <c r="T28" s="48">
        <f>SUM(T6:T27)</f>
        <v>3400579830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35" priority="5" stopIfTrue="1" operator="equal">
      <formula>0</formula>
    </cfRule>
  </conditionalFormatting>
  <conditionalFormatting sqref="G6:I27">
    <cfRule type="cellIs" dxfId="334" priority="7" stopIfTrue="1" operator="equal">
      <formula>0</formula>
    </cfRule>
  </conditionalFormatting>
  <conditionalFormatting sqref="I6:I27">
    <cfRule type="expression" dxfId="333" priority="8" stopIfTrue="1">
      <formula>$I6&lt;=5</formula>
    </cfRule>
  </conditionalFormatting>
  <conditionalFormatting sqref="F6:F27">
    <cfRule type="expression" dxfId="332" priority="6" stopIfTrue="1">
      <formula>$F6&lt;=5</formula>
    </cfRule>
  </conditionalFormatting>
  <conditionalFormatting sqref="E6:E27">
    <cfRule type="expression" dxfId="331" priority="4">
      <formula>$F6&lt;=5</formula>
    </cfRule>
  </conditionalFormatting>
  <conditionalFormatting sqref="D6:D27">
    <cfRule type="expression" dxfId="330" priority="3">
      <formula>$F6&lt;=5</formula>
    </cfRule>
  </conditionalFormatting>
  <conditionalFormatting sqref="G6:G27">
    <cfRule type="expression" dxfId="329" priority="2">
      <formula>$I6&lt;=5</formula>
    </cfRule>
  </conditionalFormatting>
  <conditionalFormatting sqref="H6:H27">
    <cfRule type="expression" dxfId="32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D06AE-2243-495C-B586-E925B644BB17}">
  <sheetPr codeName="Sheet4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234709180</v>
      </c>
      <c r="E6" s="21">
        <f>IFERROR(S6/$S$28,"-")</f>
        <v>1.8924596969422145E-2</v>
      </c>
      <c r="F6" s="22">
        <f t="shared" ref="F6:F27" si="0">_xlfn.IFS(D6&gt;0,RANK(D6,$D$6:$D$27),D6=0,"-")</f>
        <v>13</v>
      </c>
      <c r="G6" s="23">
        <f>T6</f>
        <v>223470699</v>
      </c>
      <c r="H6" s="24">
        <f>IFERROR(T6/$T$28,"-")</f>
        <v>1.3092444493550641E-2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234709180</v>
      </c>
      <c r="T6" s="48">
        <v>223470699</v>
      </c>
    </row>
    <row r="7" spans="2:20" ht="18.75" customHeight="1">
      <c r="B7" s="49" t="s">
        <v>44</v>
      </c>
      <c r="C7" s="50"/>
      <c r="D7" s="20">
        <f>S7</f>
        <v>2038986458</v>
      </c>
      <c r="E7" s="21">
        <f>IFERROR(S7/$S$28,"-")</f>
        <v>0.16440344150049688</v>
      </c>
      <c r="F7" s="22">
        <f t="shared" si="0"/>
        <v>2</v>
      </c>
      <c r="G7" s="20">
        <f>T7</f>
        <v>1236627647</v>
      </c>
      <c r="H7" s="24">
        <f>IFERROR(T7/$T$28,"-")</f>
        <v>7.2450119411572769E-2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2038986458</v>
      </c>
      <c r="T7" s="48">
        <v>1236627647</v>
      </c>
    </row>
    <row r="8" spans="2:20" ht="18.75" customHeight="1">
      <c r="B8" s="49" t="s">
        <v>45</v>
      </c>
      <c r="C8" s="50"/>
      <c r="D8" s="20">
        <f t="shared" ref="D8:D27" si="3">S8</f>
        <v>159097108</v>
      </c>
      <c r="E8" s="21">
        <f t="shared" ref="E8:E27" si="4">IFERROR(S8/$S$28,"-")</f>
        <v>1.2827996961604261E-2</v>
      </c>
      <c r="F8" s="22">
        <f t="shared" si="0"/>
        <v>16</v>
      </c>
      <c r="G8" s="20">
        <f t="shared" ref="G8:G27" si="5">T8</f>
        <v>260723366</v>
      </c>
      <c r="H8" s="24">
        <f t="shared" ref="H8:H27" si="6">IFERROR(T8/$T$28,"-")</f>
        <v>1.5274960935825812E-2</v>
      </c>
      <c r="I8" s="25">
        <f t="shared" si="1"/>
        <v>14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159097108</v>
      </c>
      <c r="T8" s="48">
        <v>260723366</v>
      </c>
    </row>
    <row r="9" spans="2:20" ht="18.75" customHeight="1">
      <c r="B9" s="49" t="s">
        <v>46</v>
      </c>
      <c r="C9" s="50"/>
      <c r="D9" s="20">
        <f t="shared" si="3"/>
        <v>724597231</v>
      </c>
      <c r="E9" s="21">
        <f t="shared" si="4"/>
        <v>5.8424261726082796E-2</v>
      </c>
      <c r="F9" s="22">
        <f t="shared" si="0"/>
        <v>7</v>
      </c>
      <c r="G9" s="20">
        <f t="shared" si="5"/>
        <v>902792701</v>
      </c>
      <c r="H9" s="24">
        <f t="shared" si="6"/>
        <v>5.2891781248803275E-2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724597231</v>
      </c>
      <c r="T9" s="48">
        <v>902792701</v>
      </c>
    </row>
    <row r="10" spans="2:20" ht="18.75" customHeight="1">
      <c r="B10" s="49" t="s">
        <v>47</v>
      </c>
      <c r="C10" s="50"/>
      <c r="D10" s="20">
        <f t="shared" si="3"/>
        <v>451619122</v>
      </c>
      <c r="E10" s="21">
        <f t="shared" si="4"/>
        <v>3.641404169847251E-2</v>
      </c>
      <c r="F10" s="22">
        <f t="shared" si="0"/>
        <v>10</v>
      </c>
      <c r="G10" s="20">
        <f t="shared" si="5"/>
        <v>1101544304</v>
      </c>
      <c r="H10" s="24">
        <f t="shared" si="6"/>
        <v>6.453601175385805E-2</v>
      </c>
      <c r="I10" s="25">
        <f t="shared" si="1"/>
        <v>6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451619122</v>
      </c>
      <c r="T10" s="48">
        <v>1101544304</v>
      </c>
    </row>
    <row r="11" spans="2:20" ht="18.75" customHeight="1">
      <c r="B11" s="49" t="s">
        <v>48</v>
      </c>
      <c r="C11" s="50"/>
      <c r="D11" s="20">
        <f t="shared" si="3"/>
        <v>642666906</v>
      </c>
      <c r="E11" s="21">
        <f t="shared" si="4"/>
        <v>5.1818221092313071E-2</v>
      </c>
      <c r="F11" s="22">
        <f t="shared" si="0"/>
        <v>8</v>
      </c>
      <c r="G11" s="20">
        <f t="shared" si="5"/>
        <v>1221267457</v>
      </c>
      <c r="H11" s="24">
        <f t="shared" si="6"/>
        <v>7.1550214252259728E-2</v>
      </c>
      <c r="I11" s="25">
        <f t="shared" si="1"/>
        <v>5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642666906</v>
      </c>
      <c r="T11" s="48">
        <v>1221267457</v>
      </c>
    </row>
    <row r="12" spans="2:20" ht="18.75" customHeight="1">
      <c r="B12" s="49" t="s">
        <v>49</v>
      </c>
      <c r="C12" s="50"/>
      <c r="D12" s="20">
        <f t="shared" si="3"/>
        <v>380928381</v>
      </c>
      <c r="E12" s="21">
        <f t="shared" si="4"/>
        <v>3.0714248520826853E-2</v>
      </c>
      <c r="F12" s="22">
        <f t="shared" si="0"/>
        <v>11</v>
      </c>
      <c r="G12" s="20">
        <f t="shared" si="5"/>
        <v>558603915</v>
      </c>
      <c r="H12" s="24">
        <f t="shared" si="6"/>
        <v>3.2726844207067972E-2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380928381</v>
      </c>
      <c r="T12" s="48">
        <v>558603915</v>
      </c>
    </row>
    <row r="13" spans="2:20" ht="18.75" customHeight="1">
      <c r="B13" s="49" t="s">
        <v>50</v>
      </c>
      <c r="C13" s="50"/>
      <c r="D13" s="20">
        <f t="shared" si="3"/>
        <v>21221689</v>
      </c>
      <c r="E13" s="21">
        <f t="shared" si="4"/>
        <v>1.7111044030549605E-3</v>
      </c>
      <c r="F13" s="22">
        <f t="shared" si="0"/>
        <v>18</v>
      </c>
      <c r="G13" s="20">
        <f t="shared" si="5"/>
        <v>43896738</v>
      </c>
      <c r="H13" s="24">
        <f t="shared" si="6"/>
        <v>2.5717716384506192E-3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21221689</v>
      </c>
      <c r="T13" s="48">
        <v>43896738</v>
      </c>
    </row>
    <row r="14" spans="2:20" ht="18.75" customHeight="1">
      <c r="B14" s="49" t="s">
        <v>51</v>
      </c>
      <c r="C14" s="50"/>
      <c r="D14" s="20">
        <f t="shared" si="3"/>
        <v>2440925890</v>
      </c>
      <c r="E14" s="21">
        <f t="shared" si="4"/>
        <v>0.1968118106862205</v>
      </c>
      <c r="F14" s="22">
        <f t="shared" si="0"/>
        <v>1</v>
      </c>
      <c r="G14" s="20">
        <f t="shared" si="5"/>
        <v>3150974556</v>
      </c>
      <c r="H14" s="24">
        <f t="shared" si="6"/>
        <v>0.1846056760891967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2440925890</v>
      </c>
      <c r="T14" s="48">
        <v>3150974556</v>
      </c>
    </row>
    <row r="15" spans="2:20" ht="18.75" customHeight="1">
      <c r="B15" s="49" t="s">
        <v>52</v>
      </c>
      <c r="C15" s="50"/>
      <c r="D15" s="20">
        <f t="shared" si="3"/>
        <v>966377498</v>
      </c>
      <c r="E15" s="21">
        <f t="shared" si="4"/>
        <v>7.7919000313360368E-2</v>
      </c>
      <c r="F15" s="22">
        <f t="shared" si="0"/>
        <v>4</v>
      </c>
      <c r="G15" s="20">
        <f t="shared" si="5"/>
        <v>876528653</v>
      </c>
      <c r="H15" s="24">
        <f t="shared" si="6"/>
        <v>5.1353053388038181E-2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966377498</v>
      </c>
      <c r="T15" s="48">
        <v>876528653</v>
      </c>
    </row>
    <row r="16" spans="2:20" ht="18.75" customHeight="1">
      <c r="B16" s="49" t="s">
        <v>154</v>
      </c>
      <c r="C16" s="50"/>
      <c r="D16" s="20">
        <f t="shared" si="3"/>
        <v>830073154</v>
      </c>
      <c r="E16" s="21">
        <f t="shared" si="4"/>
        <v>6.6928783503853922E-2</v>
      </c>
      <c r="F16" s="22">
        <f t="shared" si="0"/>
        <v>6</v>
      </c>
      <c r="G16" s="20">
        <f t="shared" si="5"/>
        <v>1078727706</v>
      </c>
      <c r="H16" s="24">
        <f t="shared" si="6"/>
        <v>6.3199259131776445E-2</v>
      </c>
      <c r="I16" s="25">
        <f t="shared" si="1"/>
        <v>7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830073154</v>
      </c>
      <c r="T16" s="48">
        <v>1078727706</v>
      </c>
    </row>
    <row r="17" spans="2:20" ht="18.75" customHeight="1">
      <c r="B17" s="49" t="s">
        <v>53</v>
      </c>
      <c r="C17" s="50"/>
      <c r="D17" s="20">
        <f t="shared" si="3"/>
        <v>162280733</v>
      </c>
      <c r="E17" s="21">
        <f t="shared" si="4"/>
        <v>1.3084692588195331E-2</v>
      </c>
      <c r="F17" s="22">
        <f t="shared" si="0"/>
        <v>15</v>
      </c>
      <c r="G17" s="20">
        <f t="shared" si="5"/>
        <v>241708059</v>
      </c>
      <c r="H17" s="24">
        <f t="shared" si="6"/>
        <v>1.4160913982290642E-2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162280733</v>
      </c>
      <c r="T17" s="48">
        <v>241708059</v>
      </c>
    </row>
    <row r="18" spans="2:20" ht="18.75" customHeight="1">
      <c r="B18" s="49" t="s">
        <v>54</v>
      </c>
      <c r="C18" s="50"/>
      <c r="D18" s="20">
        <f t="shared" si="3"/>
        <v>1280723770</v>
      </c>
      <c r="E18" s="21">
        <f t="shared" si="4"/>
        <v>0.10326473458093502</v>
      </c>
      <c r="F18" s="22">
        <f t="shared" si="0"/>
        <v>3</v>
      </c>
      <c r="G18" s="20">
        <f t="shared" si="5"/>
        <v>2928299919</v>
      </c>
      <c r="H18" s="24">
        <f t="shared" si="6"/>
        <v>0.17155987036124293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1280723770</v>
      </c>
      <c r="T18" s="48">
        <v>2928299919</v>
      </c>
    </row>
    <row r="19" spans="2:20" ht="18.75" customHeight="1">
      <c r="B19" s="49" t="s">
        <v>55</v>
      </c>
      <c r="C19" s="50"/>
      <c r="D19" s="20">
        <f t="shared" si="3"/>
        <v>961775661</v>
      </c>
      <c r="E19" s="21">
        <f t="shared" si="4"/>
        <v>7.7547954278671921E-2</v>
      </c>
      <c r="F19" s="22">
        <f t="shared" si="0"/>
        <v>5</v>
      </c>
      <c r="G19" s="20">
        <f t="shared" si="5"/>
        <v>810028821</v>
      </c>
      <c r="H19" s="24">
        <f t="shared" si="6"/>
        <v>4.7457037654492537E-2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961775661</v>
      </c>
      <c r="T19" s="48">
        <v>810028821</v>
      </c>
    </row>
    <row r="20" spans="2:20" ht="18.75" customHeight="1">
      <c r="B20" s="49" t="s">
        <v>155</v>
      </c>
      <c r="C20" s="50"/>
      <c r="D20" s="20">
        <f t="shared" si="3"/>
        <v>1334</v>
      </c>
      <c r="E20" s="21">
        <f t="shared" si="4"/>
        <v>1.0756039604931149E-7</v>
      </c>
      <c r="F20" s="22">
        <f t="shared" si="0"/>
        <v>21</v>
      </c>
      <c r="G20" s="20">
        <f t="shared" si="5"/>
        <v>6113</v>
      </c>
      <c r="H20" s="24">
        <f t="shared" si="6"/>
        <v>3.5814141875071981E-7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1334</v>
      </c>
      <c r="T20" s="48">
        <v>6113</v>
      </c>
    </row>
    <row r="21" spans="2:20" ht="18.75" customHeight="1">
      <c r="B21" s="49" t="s">
        <v>156</v>
      </c>
      <c r="C21" s="50"/>
      <c r="D21" s="20">
        <f t="shared" si="3"/>
        <v>1282</v>
      </c>
      <c r="E21" s="21">
        <f t="shared" si="4"/>
        <v>1.0336763698292154E-7</v>
      </c>
      <c r="F21" s="22">
        <f t="shared" si="0"/>
        <v>22</v>
      </c>
      <c r="G21" s="20">
        <f t="shared" si="5"/>
        <v>2719</v>
      </c>
      <c r="H21" s="24">
        <f t="shared" si="6"/>
        <v>1.5929764724083218E-7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1282</v>
      </c>
      <c r="T21" s="48">
        <v>2719</v>
      </c>
    </row>
    <row r="22" spans="2:20" ht="18.75" customHeight="1">
      <c r="B22" s="49" t="s">
        <v>56</v>
      </c>
      <c r="C22" s="50"/>
      <c r="D22" s="20">
        <f t="shared" si="3"/>
        <v>4450664</v>
      </c>
      <c r="E22" s="21">
        <f t="shared" si="4"/>
        <v>3.5885695841260336E-4</v>
      </c>
      <c r="F22" s="22">
        <f t="shared" si="0"/>
        <v>19</v>
      </c>
      <c r="G22" s="20">
        <f t="shared" si="5"/>
        <v>5583891</v>
      </c>
      <c r="H22" s="24">
        <f t="shared" si="6"/>
        <v>3.2714258872720034E-4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4450664</v>
      </c>
      <c r="T22" s="48">
        <v>5583891</v>
      </c>
    </row>
    <row r="23" spans="2:20" ht="18.75" customHeight="1">
      <c r="B23" s="49" t="s">
        <v>57</v>
      </c>
      <c r="C23" s="50"/>
      <c r="D23" s="20">
        <f t="shared" si="3"/>
        <v>232421978</v>
      </c>
      <c r="E23" s="21">
        <f t="shared" si="4"/>
        <v>1.8740179913226657E-2</v>
      </c>
      <c r="F23" s="22">
        <f t="shared" si="0"/>
        <v>14</v>
      </c>
      <c r="G23" s="20">
        <f t="shared" si="5"/>
        <v>385067922</v>
      </c>
      <c r="H23" s="24">
        <f t="shared" si="6"/>
        <v>2.2559916882131773E-2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232421978</v>
      </c>
      <c r="T23" s="48">
        <v>385067922</v>
      </c>
    </row>
    <row r="24" spans="2:20" ht="18.75" customHeight="1">
      <c r="B24" s="49" t="s">
        <v>58</v>
      </c>
      <c r="C24" s="50"/>
      <c r="D24" s="20">
        <f t="shared" si="3"/>
        <v>570036402</v>
      </c>
      <c r="E24" s="21">
        <f t="shared" si="4"/>
        <v>4.5962024858803997E-2</v>
      </c>
      <c r="F24" s="22">
        <f t="shared" si="0"/>
        <v>9</v>
      </c>
      <c r="G24" s="20">
        <f t="shared" si="5"/>
        <v>1628657084</v>
      </c>
      <c r="H24" s="24">
        <f t="shared" si="6"/>
        <v>9.5417889534135492E-2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570036402</v>
      </c>
      <c r="T24" s="48">
        <v>1628657084</v>
      </c>
    </row>
    <row r="25" spans="2:20" ht="18.75" customHeight="1">
      <c r="B25" s="49" t="s">
        <v>59</v>
      </c>
      <c r="C25" s="50"/>
      <c r="D25" s="20">
        <f t="shared" si="3"/>
        <v>63371848</v>
      </c>
      <c r="E25" s="21">
        <f t="shared" si="4"/>
        <v>5.1096709664593468E-3</v>
      </c>
      <c r="F25" s="22">
        <f t="shared" si="0"/>
        <v>17</v>
      </c>
      <c r="G25" s="20">
        <f t="shared" si="5"/>
        <v>106362592</v>
      </c>
      <c r="H25" s="24">
        <f t="shared" si="6"/>
        <v>6.2314493049049503E-3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63371848</v>
      </c>
      <c r="T25" s="48">
        <v>106362592</v>
      </c>
    </row>
    <row r="26" spans="2:20" ht="18.75" customHeight="1">
      <c r="B26" s="49" t="s">
        <v>60</v>
      </c>
      <c r="C26" s="50"/>
      <c r="D26" s="20">
        <f t="shared" si="3"/>
        <v>235758471</v>
      </c>
      <c r="E26" s="21">
        <f t="shared" si="4"/>
        <v>1.9009201283913132E-2</v>
      </c>
      <c r="F26" s="22">
        <f t="shared" si="0"/>
        <v>12</v>
      </c>
      <c r="G26" s="20">
        <f t="shared" si="5"/>
        <v>307494430</v>
      </c>
      <c r="H26" s="24">
        <f t="shared" si="6"/>
        <v>1.8015130282699805E-2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235758471</v>
      </c>
      <c r="T26" s="48">
        <v>307494430</v>
      </c>
    </row>
    <row r="27" spans="2:20" ht="18.75" customHeight="1" thickBot="1">
      <c r="B27" s="51" t="s">
        <v>61</v>
      </c>
      <c r="C27" s="52"/>
      <c r="D27" s="20">
        <f t="shared" si="3"/>
        <v>309640</v>
      </c>
      <c r="E27" s="21">
        <f t="shared" si="4"/>
        <v>2.4966267640711251E-5</v>
      </c>
      <c r="F27" s="22">
        <f t="shared" si="0"/>
        <v>20</v>
      </c>
      <c r="G27" s="20">
        <f t="shared" si="5"/>
        <v>307158</v>
      </c>
      <c r="H27" s="24">
        <f t="shared" si="6"/>
        <v>1.7995419908495598E-5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309640</v>
      </c>
      <c r="T27" s="48">
        <v>307158</v>
      </c>
    </row>
    <row r="28" spans="2:20" ht="18.75" customHeight="1" thickTop="1">
      <c r="B28" s="53" t="s">
        <v>62</v>
      </c>
      <c r="C28" s="54"/>
      <c r="D28" s="55">
        <f>S28</f>
        <v>12402334400</v>
      </c>
      <c r="E28" s="56"/>
      <c r="F28" s="57"/>
      <c r="G28" s="55">
        <f>T28</f>
        <v>17068676450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12402334400</v>
      </c>
      <c r="T28" s="48">
        <f>SUM(T6:T27)</f>
        <v>17068676450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27" priority="5" stopIfTrue="1" operator="equal">
      <formula>0</formula>
    </cfRule>
  </conditionalFormatting>
  <conditionalFormatting sqref="G6:I27">
    <cfRule type="cellIs" dxfId="326" priority="7" stopIfTrue="1" operator="equal">
      <formula>0</formula>
    </cfRule>
  </conditionalFormatting>
  <conditionalFormatting sqref="I6:I27">
    <cfRule type="expression" dxfId="325" priority="8" stopIfTrue="1">
      <formula>$I6&lt;=5</formula>
    </cfRule>
  </conditionalFormatting>
  <conditionalFormatting sqref="F6:F27">
    <cfRule type="expression" dxfId="324" priority="6" stopIfTrue="1">
      <formula>$F6&lt;=5</formula>
    </cfRule>
  </conditionalFormatting>
  <conditionalFormatting sqref="E6:E27">
    <cfRule type="expression" dxfId="323" priority="4">
      <formula>$F6&lt;=5</formula>
    </cfRule>
  </conditionalFormatting>
  <conditionalFormatting sqref="D6:D27">
    <cfRule type="expression" dxfId="322" priority="3">
      <formula>$F6&lt;=5</formula>
    </cfRule>
  </conditionalFormatting>
  <conditionalFormatting sqref="G6:G27">
    <cfRule type="expression" dxfId="321" priority="2">
      <formula>$I6&lt;=5</formula>
    </cfRule>
  </conditionalFormatting>
  <conditionalFormatting sqref="H6:H27">
    <cfRule type="expression" dxfId="32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D0013-9DED-4F87-A07D-61ACF412C810}">
  <sheetPr codeName="Sheet4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398634232</v>
      </c>
      <c r="E6" s="21">
        <f>IFERROR(S6/$S$28,"-")</f>
        <v>1.6547024752463217E-2</v>
      </c>
      <c r="F6" s="22">
        <f t="shared" ref="F6:F27" si="0">_xlfn.IFS(D6&gt;0,RANK(D6,$D$6:$D$27),D6=0,"-")</f>
        <v>14</v>
      </c>
      <c r="G6" s="23">
        <f>T6</f>
        <v>492459660</v>
      </c>
      <c r="H6" s="24">
        <f>IFERROR(T6/$T$28,"-")</f>
        <v>1.6108081416353549E-2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398634232</v>
      </c>
      <c r="T6" s="48">
        <v>492459660</v>
      </c>
    </row>
    <row r="7" spans="2:20" ht="18.75" customHeight="1">
      <c r="B7" s="49" t="s">
        <v>44</v>
      </c>
      <c r="C7" s="50"/>
      <c r="D7" s="20">
        <f>S7</f>
        <v>4122107513</v>
      </c>
      <c r="E7" s="21">
        <f>IFERROR(S7/$S$28,"-")</f>
        <v>0.17110576456947529</v>
      </c>
      <c r="F7" s="22">
        <f t="shared" si="0"/>
        <v>2</v>
      </c>
      <c r="G7" s="20">
        <f>T7</f>
        <v>3016824403</v>
      </c>
      <c r="H7" s="24">
        <f>IFERROR(T7/$T$28,"-")</f>
        <v>9.867864730761132E-2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4122107513</v>
      </c>
      <c r="T7" s="48">
        <v>3016824403</v>
      </c>
    </row>
    <row r="8" spans="2:20" ht="18.75" customHeight="1">
      <c r="B8" s="49" t="s">
        <v>45</v>
      </c>
      <c r="C8" s="50"/>
      <c r="D8" s="20">
        <f t="shared" ref="D8:D27" si="3">S8</f>
        <v>292450537</v>
      </c>
      <c r="E8" s="21">
        <f t="shared" ref="E8:E27" si="4">IFERROR(S8/$S$28,"-")</f>
        <v>1.2139414747025941E-2</v>
      </c>
      <c r="F8" s="22">
        <f t="shared" si="0"/>
        <v>16</v>
      </c>
      <c r="G8" s="20">
        <f t="shared" ref="G8:G27" si="5">T8</f>
        <v>309958337</v>
      </c>
      <c r="H8" s="24">
        <f t="shared" ref="H8:H27" si="6">IFERROR(T8/$T$28,"-")</f>
        <v>1.0138564706139688E-2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292450537</v>
      </c>
      <c r="T8" s="48">
        <v>309958337</v>
      </c>
    </row>
    <row r="9" spans="2:20" ht="18.75" customHeight="1">
      <c r="B9" s="49" t="s">
        <v>46</v>
      </c>
      <c r="C9" s="50"/>
      <c r="D9" s="20">
        <f t="shared" si="3"/>
        <v>1640964558</v>
      </c>
      <c r="E9" s="21">
        <f t="shared" si="4"/>
        <v>6.8115277062158738E-2</v>
      </c>
      <c r="F9" s="22">
        <f t="shared" si="0"/>
        <v>7</v>
      </c>
      <c r="G9" s="20">
        <f t="shared" si="5"/>
        <v>1823120111</v>
      </c>
      <c r="H9" s="24">
        <f t="shared" si="6"/>
        <v>5.96332442332018E-2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1640964558</v>
      </c>
      <c r="T9" s="48">
        <v>1823120111</v>
      </c>
    </row>
    <row r="10" spans="2:20" ht="18.75" customHeight="1">
      <c r="B10" s="49" t="s">
        <v>47</v>
      </c>
      <c r="C10" s="50"/>
      <c r="D10" s="20">
        <f t="shared" si="3"/>
        <v>552790421</v>
      </c>
      <c r="E10" s="21">
        <f t="shared" si="4"/>
        <v>2.2945939021141473E-2</v>
      </c>
      <c r="F10" s="22">
        <f t="shared" si="0"/>
        <v>11</v>
      </c>
      <c r="G10" s="20">
        <f t="shared" si="5"/>
        <v>945098969</v>
      </c>
      <c r="H10" s="24">
        <f t="shared" si="6"/>
        <v>3.0913661312205347E-2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552790421</v>
      </c>
      <c r="T10" s="48">
        <v>945098969</v>
      </c>
    </row>
    <row r="11" spans="2:20" ht="18.75" customHeight="1">
      <c r="B11" s="49" t="s">
        <v>48</v>
      </c>
      <c r="C11" s="50"/>
      <c r="D11" s="20">
        <f t="shared" si="3"/>
        <v>1047720186</v>
      </c>
      <c r="E11" s="21">
        <f t="shared" si="4"/>
        <v>4.3490123174864136E-2</v>
      </c>
      <c r="F11" s="22">
        <f t="shared" si="0"/>
        <v>9</v>
      </c>
      <c r="G11" s="20">
        <f t="shared" si="5"/>
        <v>1855702197</v>
      </c>
      <c r="H11" s="24">
        <f t="shared" si="6"/>
        <v>6.0698986133772156E-2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1047720186</v>
      </c>
      <c r="T11" s="48">
        <v>1855702197</v>
      </c>
    </row>
    <row r="12" spans="2:20" ht="18.75" customHeight="1">
      <c r="B12" s="49" t="s">
        <v>49</v>
      </c>
      <c r="C12" s="50"/>
      <c r="D12" s="20">
        <f t="shared" si="3"/>
        <v>834518065</v>
      </c>
      <c r="E12" s="21">
        <f t="shared" si="4"/>
        <v>3.4640254071137341E-2</v>
      </c>
      <c r="F12" s="22">
        <f t="shared" si="0"/>
        <v>10</v>
      </c>
      <c r="G12" s="20">
        <f t="shared" si="5"/>
        <v>1318105946</v>
      </c>
      <c r="H12" s="24">
        <f t="shared" si="6"/>
        <v>4.3114511945095593E-2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834518065</v>
      </c>
      <c r="T12" s="48">
        <v>1318105946</v>
      </c>
    </row>
    <row r="13" spans="2:20" ht="18.75" customHeight="1">
      <c r="B13" s="49" t="s">
        <v>50</v>
      </c>
      <c r="C13" s="50"/>
      <c r="D13" s="20">
        <f t="shared" si="3"/>
        <v>59870035</v>
      </c>
      <c r="E13" s="21">
        <f t="shared" si="4"/>
        <v>2.4851627671449933E-3</v>
      </c>
      <c r="F13" s="22">
        <f t="shared" si="0"/>
        <v>18</v>
      </c>
      <c r="G13" s="20">
        <f t="shared" si="5"/>
        <v>104551897</v>
      </c>
      <c r="H13" s="24">
        <f t="shared" si="6"/>
        <v>3.419834365946259E-3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59870035</v>
      </c>
      <c r="T13" s="48">
        <v>104551897</v>
      </c>
    </row>
    <row r="14" spans="2:20" ht="18.75" customHeight="1">
      <c r="B14" s="49" t="s">
        <v>51</v>
      </c>
      <c r="C14" s="50"/>
      <c r="D14" s="20">
        <f t="shared" si="3"/>
        <v>4891150359</v>
      </c>
      <c r="E14" s="21">
        <f t="shared" si="4"/>
        <v>0.20302818865388447</v>
      </c>
      <c r="F14" s="22">
        <f t="shared" si="0"/>
        <v>1</v>
      </c>
      <c r="G14" s="20">
        <f t="shared" si="5"/>
        <v>5729623487</v>
      </c>
      <c r="H14" s="24">
        <f t="shared" si="6"/>
        <v>0.18741279562603669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4891150359</v>
      </c>
      <c r="T14" s="48">
        <v>5729623487</v>
      </c>
    </row>
    <row r="15" spans="2:20" ht="18.75" customHeight="1">
      <c r="B15" s="49" t="s">
        <v>52</v>
      </c>
      <c r="C15" s="50"/>
      <c r="D15" s="20">
        <f t="shared" si="3"/>
        <v>1897436459</v>
      </c>
      <c r="E15" s="21">
        <f t="shared" si="4"/>
        <v>7.8761244100328948E-2</v>
      </c>
      <c r="F15" s="22">
        <f t="shared" si="0"/>
        <v>5</v>
      </c>
      <c r="G15" s="20">
        <f t="shared" si="5"/>
        <v>1778920278</v>
      </c>
      <c r="H15" s="24">
        <f t="shared" si="6"/>
        <v>5.8187492293736889E-2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1897436459</v>
      </c>
      <c r="T15" s="48">
        <v>1778920278</v>
      </c>
    </row>
    <row r="16" spans="2:20" ht="18.75" customHeight="1">
      <c r="B16" s="49" t="s">
        <v>154</v>
      </c>
      <c r="C16" s="50"/>
      <c r="D16" s="20">
        <f t="shared" si="3"/>
        <v>1749683872</v>
      </c>
      <c r="E16" s="21">
        <f t="shared" si="4"/>
        <v>7.2628138817164317E-2</v>
      </c>
      <c r="F16" s="22">
        <f t="shared" si="0"/>
        <v>6</v>
      </c>
      <c r="G16" s="20">
        <f t="shared" si="5"/>
        <v>2305967711</v>
      </c>
      <c r="H16" s="24">
        <f t="shared" si="6"/>
        <v>7.542692051623158E-2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1749683872</v>
      </c>
      <c r="T16" s="48">
        <v>2305967711</v>
      </c>
    </row>
    <row r="17" spans="2:20" ht="18.75" customHeight="1">
      <c r="B17" s="49" t="s">
        <v>53</v>
      </c>
      <c r="C17" s="50"/>
      <c r="D17" s="20">
        <f t="shared" si="3"/>
        <v>373774175</v>
      </c>
      <c r="E17" s="21">
        <f t="shared" si="4"/>
        <v>1.5515101386366935E-2</v>
      </c>
      <c r="F17" s="22">
        <f t="shared" si="0"/>
        <v>15</v>
      </c>
      <c r="G17" s="20">
        <f t="shared" si="5"/>
        <v>570648671</v>
      </c>
      <c r="H17" s="24">
        <f t="shared" si="6"/>
        <v>1.8665600452637991E-2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373774175</v>
      </c>
      <c r="T17" s="48">
        <v>570648671</v>
      </c>
    </row>
    <row r="18" spans="2:20" ht="18.75" customHeight="1">
      <c r="B18" s="49" t="s">
        <v>54</v>
      </c>
      <c r="C18" s="50"/>
      <c r="D18" s="20">
        <f t="shared" si="3"/>
        <v>1957246510</v>
      </c>
      <c r="E18" s="21">
        <f t="shared" si="4"/>
        <v>8.1243916974100328E-2</v>
      </c>
      <c r="F18" s="22">
        <f t="shared" si="0"/>
        <v>4</v>
      </c>
      <c r="G18" s="20">
        <f t="shared" si="5"/>
        <v>5015534754</v>
      </c>
      <c r="H18" s="24">
        <f t="shared" si="6"/>
        <v>0.16405535057223319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1957246510</v>
      </c>
      <c r="T18" s="48">
        <v>5015534754</v>
      </c>
    </row>
    <row r="19" spans="2:20" ht="18.75" customHeight="1">
      <c r="B19" s="49" t="s">
        <v>55</v>
      </c>
      <c r="C19" s="50"/>
      <c r="D19" s="20">
        <f t="shared" si="3"/>
        <v>2142174902</v>
      </c>
      <c r="E19" s="21">
        <f t="shared" si="4"/>
        <v>8.8920163603760621E-2</v>
      </c>
      <c r="F19" s="22">
        <f t="shared" si="0"/>
        <v>3</v>
      </c>
      <c r="G19" s="20">
        <f t="shared" si="5"/>
        <v>1590264483</v>
      </c>
      <c r="H19" s="24">
        <f t="shared" si="6"/>
        <v>5.2016666229472243E-2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2142174902</v>
      </c>
      <c r="T19" s="48">
        <v>1590264483</v>
      </c>
    </row>
    <row r="20" spans="2:20" ht="18.75" customHeight="1">
      <c r="B20" s="49" t="s">
        <v>155</v>
      </c>
      <c r="C20" s="50"/>
      <c r="D20" s="20">
        <f t="shared" si="3"/>
        <v>6012</v>
      </c>
      <c r="E20" s="21">
        <f t="shared" si="4"/>
        <v>2.4955386373292913E-7</v>
      </c>
      <c r="F20" s="22">
        <f t="shared" si="0"/>
        <v>21</v>
      </c>
      <c r="G20" s="20">
        <f t="shared" si="5"/>
        <v>146169</v>
      </c>
      <c r="H20" s="24">
        <f t="shared" si="6"/>
        <v>4.7811066444447082E-6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6012</v>
      </c>
      <c r="T20" s="48">
        <v>146169</v>
      </c>
    </row>
    <row r="21" spans="2:20" ht="18.75" customHeight="1">
      <c r="B21" s="49" t="s">
        <v>156</v>
      </c>
      <c r="C21" s="50"/>
      <c r="D21" s="20">
        <f t="shared" si="3"/>
        <v>1735</v>
      </c>
      <c r="E21" s="21">
        <f t="shared" si="4"/>
        <v>7.2018621686066544E-8</v>
      </c>
      <c r="F21" s="22">
        <f t="shared" si="0"/>
        <v>22</v>
      </c>
      <c r="G21" s="20">
        <f t="shared" si="5"/>
        <v>61847</v>
      </c>
      <c r="H21" s="24">
        <f t="shared" si="6"/>
        <v>2.0229809510838266E-6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1735</v>
      </c>
      <c r="T21" s="48">
        <v>61847</v>
      </c>
    </row>
    <row r="22" spans="2:20" ht="18.75" customHeight="1">
      <c r="B22" s="49" t="s">
        <v>56</v>
      </c>
      <c r="C22" s="50"/>
      <c r="D22" s="20">
        <f t="shared" si="3"/>
        <v>11170539</v>
      </c>
      <c r="E22" s="21">
        <f t="shared" si="4"/>
        <v>4.6368116557374761E-4</v>
      </c>
      <c r="F22" s="22">
        <f t="shared" si="0"/>
        <v>19</v>
      </c>
      <c r="G22" s="20">
        <f t="shared" si="5"/>
        <v>5376575</v>
      </c>
      <c r="H22" s="24">
        <f t="shared" si="6"/>
        <v>1.7586477609380448E-4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11170539</v>
      </c>
      <c r="T22" s="48">
        <v>5376575</v>
      </c>
    </row>
    <row r="23" spans="2:20" ht="18.75" customHeight="1">
      <c r="B23" s="49" t="s">
        <v>57</v>
      </c>
      <c r="C23" s="50"/>
      <c r="D23" s="20">
        <f t="shared" si="3"/>
        <v>445533522</v>
      </c>
      <c r="E23" s="21">
        <f t="shared" si="4"/>
        <v>1.8493781077451761E-2</v>
      </c>
      <c r="F23" s="22">
        <f t="shared" si="0"/>
        <v>13</v>
      </c>
      <c r="G23" s="20">
        <f t="shared" si="5"/>
        <v>612885986</v>
      </c>
      <c r="H23" s="24">
        <f t="shared" si="6"/>
        <v>2.0047159520497824E-2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445533522</v>
      </c>
      <c r="T23" s="48">
        <v>612885986</v>
      </c>
    </row>
    <row r="24" spans="2:20" ht="18.75" customHeight="1">
      <c r="B24" s="49" t="s">
        <v>58</v>
      </c>
      <c r="C24" s="50"/>
      <c r="D24" s="20">
        <f t="shared" si="3"/>
        <v>1100261710</v>
      </c>
      <c r="E24" s="21">
        <f t="shared" si="4"/>
        <v>4.567108463870586E-2</v>
      </c>
      <c r="F24" s="22">
        <f t="shared" si="0"/>
        <v>8</v>
      </c>
      <c r="G24" s="20">
        <f t="shared" si="5"/>
        <v>2387138520</v>
      </c>
      <c r="H24" s="24">
        <f t="shared" si="6"/>
        <v>7.8081972505674294E-2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1100261710</v>
      </c>
      <c r="T24" s="48">
        <v>2387138520</v>
      </c>
    </row>
    <row r="25" spans="2:20" ht="18.75" customHeight="1">
      <c r="B25" s="49" t="s">
        <v>59</v>
      </c>
      <c r="C25" s="50"/>
      <c r="D25" s="20">
        <f t="shared" si="3"/>
        <v>84432373</v>
      </c>
      <c r="E25" s="21">
        <f t="shared" si="4"/>
        <v>3.5047280283249911E-3</v>
      </c>
      <c r="F25" s="22">
        <f t="shared" si="0"/>
        <v>17</v>
      </c>
      <c r="G25" s="20">
        <f t="shared" si="5"/>
        <v>156578558</v>
      </c>
      <c r="H25" s="24">
        <f t="shared" si="6"/>
        <v>5.1215974935271578E-3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84432373</v>
      </c>
      <c r="T25" s="48">
        <v>156578558</v>
      </c>
    </row>
    <row r="26" spans="2:20" ht="18.75" customHeight="1">
      <c r="B26" s="49" t="s">
        <v>60</v>
      </c>
      <c r="C26" s="50"/>
      <c r="D26" s="20">
        <f t="shared" si="3"/>
        <v>486568543</v>
      </c>
      <c r="E26" s="21">
        <f t="shared" si="4"/>
        <v>2.0197115747929456E-2</v>
      </c>
      <c r="F26" s="22">
        <f t="shared" si="0"/>
        <v>12</v>
      </c>
      <c r="G26" s="20">
        <f t="shared" si="5"/>
        <v>552470642</v>
      </c>
      <c r="H26" s="24">
        <f t="shared" si="6"/>
        <v>1.8071007240432879E-2</v>
      </c>
      <c r="I26" s="25">
        <f t="shared" si="1"/>
        <v>14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486568543</v>
      </c>
      <c r="T26" s="48">
        <v>552470642</v>
      </c>
    </row>
    <row r="27" spans="2:20" ht="18.75" customHeight="1" thickBot="1">
      <c r="B27" s="51" t="s">
        <v>61</v>
      </c>
      <c r="C27" s="52"/>
      <c r="D27" s="20">
        <f t="shared" si="3"/>
        <v>2495202</v>
      </c>
      <c r="E27" s="21">
        <f t="shared" si="4"/>
        <v>1.0357406851199806E-4</v>
      </c>
      <c r="F27" s="22">
        <f t="shared" si="0"/>
        <v>20</v>
      </c>
      <c r="G27" s="20">
        <f t="shared" si="5"/>
        <v>771559</v>
      </c>
      <c r="H27" s="24">
        <f t="shared" si="6"/>
        <v>2.5237265504184297E-5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2495202</v>
      </c>
      <c r="T27" s="48">
        <v>771559</v>
      </c>
    </row>
    <row r="28" spans="2:20" ht="18.75" customHeight="1" thickTop="1">
      <c r="B28" s="53" t="s">
        <v>62</v>
      </c>
      <c r="C28" s="54"/>
      <c r="D28" s="55">
        <f>S28</f>
        <v>24090991460</v>
      </c>
      <c r="E28" s="56"/>
      <c r="F28" s="57"/>
      <c r="G28" s="55">
        <f>T28</f>
        <v>30572210760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24090991460</v>
      </c>
      <c r="T28" s="48">
        <f>SUM(T6:T27)</f>
        <v>30572210760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19" priority="5" stopIfTrue="1" operator="equal">
      <formula>0</formula>
    </cfRule>
  </conditionalFormatting>
  <conditionalFormatting sqref="G6:I27">
    <cfRule type="cellIs" dxfId="318" priority="7" stopIfTrue="1" operator="equal">
      <formula>0</formula>
    </cfRule>
  </conditionalFormatting>
  <conditionalFormatting sqref="I6:I27">
    <cfRule type="expression" dxfId="317" priority="8" stopIfTrue="1">
      <formula>$I6&lt;=5</formula>
    </cfRule>
  </conditionalFormatting>
  <conditionalFormatting sqref="F6:F27">
    <cfRule type="expression" dxfId="316" priority="6" stopIfTrue="1">
      <formula>$F6&lt;=5</formula>
    </cfRule>
  </conditionalFormatting>
  <conditionalFormatting sqref="E6:E27">
    <cfRule type="expression" dxfId="315" priority="4">
      <formula>$F6&lt;=5</formula>
    </cfRule>
  </conditionalFormatting>
  <conditionalFormatting sqref="D6:D27">
    <cfRule type="expression" dxfId="314" priority="3">
      <formula>$F6&lt;=5</formula>
    </cfRule>
  </conditionalFormatting>
  <conditionalFormatting sqref="G6:G27">
    <cfRule type="expression" dxfId="313" priority="2">
      <formula>$I6&lt;=5</formula>
    </cfRule>
  </conditionalFormatting>
  <conditionalFormatting sqref="H6:H27">
    <cfRule type="expression" dxfId="31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BF68A-C2D9-4933-BA7C-C56649D0A6C5}">
  <sheetPr codeName="Sheet4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129601162</v>
      </c>
      <c r="E6" s="21">
        <f>IFERROR(S6/$S$28,"-")</f>
        <v>1.8903336609989264E-2</v>
      </c>
      <c r="F6" s="22">
        <f t="shared" ref="F6:F27" si="0">_xlfn.IFS(D6&gt;0,RANK(D6,$D$6:$D$27),D6=0,"-")</f>
        <v>13</v>
      </c>
      <c r="G6" s="23">
        <f>T6</f>
        <v>127569026</v>
      </c>
      <c r="H6" s="24">
        <f>IFERROR(T6/$T$28,"-")</f>
        <v>1.4724259060266351E-2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129601162</v>
      </c>
      <c r="T6" s="48">
        <v>127569026</v>
      </c>
    </row>
    <row r="7" spans="2:20" ht="18.75" customHeight="1">
      <c r="B7" s="49" t="s">
        <v>44</v>
      </c>
      <c r="C7" s="50"/>
      <c r="D7" s="20">
        <f>S7</f>
        <v>1156362262</v>
      </c>
      <c r="E7" s="21">
        <f>IFERROR(S7/$S$28,"-")</f>
        <v>0.16866442201864359</v>
      </c>
      <c r="F7" s="22">
        <f t="shared" si="0"/>
        <v>2</v>
      </c>
      <c r="G7" s="20">
        <f>T7</f>
        <v>850135624</v>
      </c>
      <c r="H7" s="24">
        <f>IFERROR(T7/$T$28,"-")</f>
        <v>9.8124266968513091E-2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1156362262</v>
      </c>
      <c r="T7" s="48">
        <v>850135624</v>
      </c>
    </row>
    <row r="8" spans="2:20" ht="18.75" customHeight="1">
      <c r="B8" s="49" t="s">
        <v>45</v>
      </c>
      <c r="C8" s="50"/>
      <c r="D8" s="20">
        <f t="shared" ref="D8:D27" si="3">S8</f>
        <v>131499097</v>
      </c>
      <c r="E8" s="21">
        <f t="shared" ref="E8:E27" si="4">IFERROR(S8/$S$28,"-")</f>
        <v>1.9180165178616451E-2</v>
      </c>
      <c r="F8" s="22">
        <f t="shared" si="0"/>
        <v>12</v>
      </c>
      <c r="G8" s="20">
        <f t="shared" ref="G8:G27" si="5">T8</f>
        <v>102693417</v>
      </c>
      <c r="H8" s="24">
        <f t="shared" ref="H8:H27" si="6">IFERROR(T8/$T$28,"-")</f>
        <v>1.1853069064680014E-2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131499097</v>
      </c>
      <c r="T8" s="48">
        <v>102693417</v>
      </c>
    </row>
    <row r="9" spans="2:20" ht="18.75" customHeight="1">
      <c r="B9" s="49" t="s">
        <v>46</v>
      </c>
      <c r="C9" s="50"/>
      <c r="D9" s="20">
        <f t="shared" si="3"/>
        <v>496407251</v>
      </c>
      <c r="E9" s="21">
        <f t="shared" si="4"/>
        <v>7.240485514545332E-2</v>
      </c>
      <c r="F9" s="22">
        <f t="shared" si="0"/>
        <v>5</v>
      </c>
      <c r="G9" s="20">
        <f t="shared" si="5"/>
        <v>481804119</v>
      </c>
      <c r="H9" s="24">
        <f t="shared" si="6"/>
        <v>5.5610745702952977E-2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496407251</v>
      </c>
      <c r="T9" s="48">
        <v>481804119</v>
      </c>
    </row>
    <row r="10" spans="2:20" ht="18.75" customHeight="1">
      <c r="B10" s="49" t="s">
        <v>47</v>
      </c>
      <c r="C10" s="50"/>
      <c r="D10" s="20">
        <f t="shared" si="3"/>
        <v>119039011</v>
      </c>
      <c r="E10" s="21">
        <f t="shared" si="4"/>
        <v>1.7362764808028609E-2</v>
      </c>
      <c r="F10" s="22">
        <f t="shared" si="0"/>
        <v>14</v>
      </c>
      <c r="G10" s="20">
        <f t="shared" si="5"/>
        <v>251428471</v>
      </c>
      <c r="H10" s="24">
        <f t="shared" si="6"/>
        <v>2.9020351242084935E-2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119039011</v>
      </c>
      <c r="T10" s="48">
        <v>251428471</v>
      </c>
    </row>
    <row r="11" spans="2:20" ht="18.75" customHeight="1">
      <c r="B11" s="49" t="s">
        <v>48</v>
      </c>
      <c r="C11" s="50"/>
      <c r="D11" s="20">
        <f t="shared" si="3"/>
        <v>297952407</v>
      </c>
      <c r="E11" s="21">
        <f t="shared" si="4"/>
        <v>4.3458673952919663E-2</v>
      </c>
      <c r="F11" s="22">
        <f t="shared" si="0"/>
        <v>9</v>
      </c>
      <c r="G11" s="20">
        <f t="shared" si="5"/>
        <v>507356831</v>
      </c>
      <c r="H11" s="24">
        <f t="shared" si="6"/>
        <v>5.8560088211693125E-2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297952407</v>
      </c>
      <c r="T11" s="48">
        <v>507356831</v>
      </c>
    </row>
    <row r="12" spans="2:20" ht="18.75" customHeight="1">
      <c r="B12" s="49" t="s">
        <v>49</v>
      </c>
      <c r="C12" s="50"/>
      <c r="D12" s="20">
        <f t="shared" si="3"/>
        <v>229480274</v>
      </c>
      <c r="E12" s="21">
        <f t="shared" si="4"/>
        <v>3.3471481257047429E-2</v>
      </c>
      <c r="F12" s="22">
        <f t="shared" si="0"/>
        <v>10</v>
      </c>
      <c r="G12" s="20">
        <f t="shared" si="5"/>
        <v>319387589</v>
      </c>
      <c r="H12" s="24">
        <f t="shared" si="6"/>
        <v>3.6864321603191322E-2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229480274</v>
      </c>
      <c r="T12" s="48">
        <v>319387589</v>
      </c>
    </row>
    <row r="13" spans="2:20" ht="18.75" customHeight="1">
      <c r="B13" s="49" t="s">
        <v>50</v>
      </c>
      <c r="C13" s="50"/>
      <c r="D13" s="20">
        <f t="shared" si="3"/>
        <v>15612112</v>
      </c>
      <c r="E13" s="21">
        <f t="shared" si="4"/>
        <v>2.2771478571222432E-3</v>
      </c>
      <c r="F13" s="22">
        <f t="shared" si="0"/>
        <v>18</v>
      </c>
      <c r="G13" s="20">
        <f t="shared" si="5"/>
        <v>25575876</v>
      </c>
      <c r="H13" s="24">
        <f t="shared" si="6"/>
        <v>2.9520161415769429E-3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15612112</v>
      </c>
      <c r="T13" s="48">
        <v>25575876</v>
      </c>
    </row>
    <row r="14" spans="2:20" ht="18.75" customHeight="1">
      <c r="B14" s="49" t="s">
        <v>51</v>
      </c>
      <c r="C14" s="50"/>
      <c r="D14" s="20">
        <f t="shared" si="3"/>
        <v>1366089139</v>
      </c>
      <c r="E14" s="21">
        <f t="shared" si="4"/>
        <v>0.19925471681934004</v>
      </c>
      <c r="F14" s="22">
        <f t="shared" si="0"/>
        <v>1</v>
      </c>
      <c r="G14" s="20">
        <f t="shared" si="5"/>
        <v>1555464545</v>
      </c>
      <c r="H14" s="24">
        <f t="shared" si="6"/>
        <v>0.17953466948661445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1366089139</v>
      </c>
      <c r="T14" s="48">
        <v>1555464545</v>
      </c>
    </row>
    <row r="15" spans="2:20" ht="18.75" customHeight="1">
      <c r="B15" s="49" t="s">
        <v>52</v>
      </c>
      <c r="C15" s="50"/>
      <c r="D15" s="20">
        <f t="shared" si="3"/>
        <v>554927454</v>
      </c>
      <c r="E15" s="21">
        <f t="shared" si="4"/>
        <v>8.0940481514250109E-2</v>
      </c>
      <c r="F15" s="22">
        <f t="shared" si="0"/>
        <v>4</v>
      </c>
      <c r="G15" s="20">
        <f t="shared" si="5"/>
        <v>588820068</v>
      </c>
      <c r="H15" s="24">
        <f t="shared" si="6"/>
        <v>6.7962729613657541E-2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554927454</v>
      </c>
      <c r="T15" s="48">
        <v>588820068</v>
      </c>
    </row>
    <row r="16" spans="2:20" ht="18.75" customHeight="1">
      <c r="B16" s="49" t="s">
        <v>154</v>
      </c>
      <c r="C16" s="50"/>
      <c r="D16" s="20">
        <f t="shared" si="3"/>
        <v>484723113</v>
      </c>
      <c r="E16" s="21">
        <f t="shared" si="4"/>
        <v>7.0700632820567322E-2</v>
      </c>
      <c r="F16" s="22">
        <f t="shared" si="0"/>
        <v>6</v>
      </c>
      <c r="G16" s="20">
        <f t="shared" si="5"/>
        <v>659265661</v>
      </c>
      <c r="H16" s="24">
        <f t="shared" si="6"/>
        <v>7.6093693637683923E-2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484723113</v>
      </c>
      <c r="T16" s="48">
        <v>659265661</v>
      </c>
    </row>
    <row r="17" spans="2:20" ht="18.75" customHeight="1">
      <c r="B17" s="49" t="s">
        <v>53</v>
      </c>
      <c r="C17" s="50"/>
      <c r="D17" s="20">
        <f t="shared" si="3"/>
        <v>113152902</v>
      </c>
      <c r="E17" s="21">
        <f t="shared" si="4"/>
        <v>1.6504230069350208E-2</v>
      </c>
      <c r="F17" s="22">
        <f t="shared" si="0"/>
        <v>16</v>
      </c>
      <c r="G17" s="20">
        <f t="shared" si="5"/>
        <v>137848048</v>
      </c>
      <c r="H17" s="24">
        <f t="shared" si="6"/>
        <v>1.5910683285330022E-2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113152902</v>
      </c>
      <c r="T17" s="48">
        <v>137848048</v>
      </c>
    </row>
    <row r="18" spans="2:20" ht="18.75" customHeight="1">
      <c r="B18" s="49" t="s">
        <v>54</v>
      </c>
      <c r="C18" s="50"/>
      <c r="D18" s="20">
        <f t="shared" si="3"/>
        <v>480339700</v>
      </c>
      <c r="E18" s="21">
        <f t="shared" si="4"/>
        <v>7.0061277970958777E-2</v>
      </c>
      <c r="F18" s="22">
        <f t="shared" si="0"/>
        <v>7</v>
      </c>
      <c r="G18" s="20">
        <f t="shared" si="5"/>
        <v>1343294090</v>
      </c>
      <c r="H18" s="24">
        <f t="shared" si="6"/>
        <v>0.15504555294860323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480339700</v>
      </c>
      <c r="T18" s="48">
        <v>1343294090</v>
      </c>
    </row>
    <row r="19" spans="2:20" ht="18.75" customHeight="1">
      <c r="B19" s="49" t="s">
        <v>55</v>
      </c>
      <c r="C19" s="50"/>
      <c r="D19" s="20">
        <f t="shared" si="3"/>
        <v>626780615</v>
      </c>
      <c r="E19" s="21">
        <f t="shared" si="4"/>
        <v>9.1420823417934213E-2</v>
      </c>
      <c r="F19" s="22">
        <f t="shared" si="0"/>
        <v>3</v>
      </c>
      <c r="G19" s="20">
        <f t="shared" si="5"/>
        <v>433874148</v>
      </c>
      <c r="H19" s="24">
        <f t="shared" si="6"/>
        <v>5.0078577496580901E-2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626780615</v>
      </c>
      <c r="T19" s="48">
        <v>433874148</v>
      </c>
    </row>
    <row r="20" spans="2:20" ht="18.75" customHeight="1">
      <c r="B20" s="49" t="s">
        <v>155</v>
      </c>
      <c r="C20" s="50"/>
      <c r="D20" s="20">
        <f t="shared" si="3"/>
        <v>1146</v>
      </c>
      <c r="E20" s="21">
        <f t="shared" si="4"/>
        <v>1.6715300558067293E-7</v>
      </c>
      <c r="F20" s="22">
        <f t="shared" si="0"/>
        <v>21</v>
      </c>
      <c r="G20" s="20">
        <f t="shared" si="5"/>
        <v>2594</v>
      </c>
      <c r="H20" s="24">
        <f t="shared" si="6"/>
        <v>2.9940440246310973E-7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1146</v>
      </c>
      <c r="T20" s="48">
        <v>2594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704</v>
      </c>
      <c r="H21" s="24">
        <f t="shared" si="6"/>
        <v>8.1257015934475427E-8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704</v>
      </c>
    </row>
    <row r="22" spans="2:20" ht="18.75" customHeight="1">
      <c r="B22" s="49" t="s">
        <v>56</v>
      </c>
      <c r="C22" s="50"/>
      <c r="D22" s="20">
        <f t="shared" si="3"/>
        <v>1565550</v>
      </c>
      <c r="E22" s="21">
        <f t="shared" si="4"/>
        <v>2.2834763340909468E-4</v>
      </c>
      <c r="F22" s="22">
        <f t="shared" si="0"/>
        <v>19</v>
      </c>
      <c r="G22" s="20">
        <f t="shared" si="5"/>
        <v>4432107</v>
      </c>
      <c r="H22" s="24">
        <f t="shared" si="6"/>
        <v>5.1156220045781269E-4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1565550</v>
      </c>
      <c r="T22" s="48">
        <v>4432107</v>
      </c>
    </row>
    <row r="23" spans="2:20" ht="18.75" customHeight="1">
      <c r="B23" s="49" t="s">
        <v>57</v>
      </c>
      <c r="C23" s="50"/>
      <c r="D23" s="20">
        <f t="shared" si="3"/>
        <v>118142470</v>
      </c>
      <c r="E23" s="21">
        <f t="shared" si="4"/>
        <v>1.7231997336147019E-2</v>
      </c>
      <c r="F23" s="22">
        <f t="shared" si="0"/>
        <v>15</v>
      </c>
      <c r="G23" s="20">
        <f t="shared" si="5"/>
        <v>185081521</v>
      </c>
      <c r="H23" s="24">
        <f t="shared" si="6"/>
        <v>2.1362460370843678E-2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118142470</v>
      </c>
      <c r="T23" s="48">
        <v>185081521</v>
      </c>
    </row>
    <row r="24" spans="2:20" ht="18.75" customHeight="1">
      <c r="B24" s="49" t="s">
        <v>58</v>
      </c>
      <c r="C24" s="50"/>
      <c r="D24" s="20">
        <f t="shared" si="3"/>
        <v>309557447</v>
      </c>
      <c r="E24" s="21">
        <f t="shared" si="4"/>
        <v>4.515135921983409E-2</v>
      </c>
      <c r="F24" s="22">
        <f t="shared" si="0"/>
        <v>8</v>
      </c>
      <c r="G24" s="20">
        <f t="shared" si="5"/>
        <v>788139834</v>
      </c>
      <c r="H24" s="24">
        <f t="shared" si="6"/>
        <v>9.0968595241381844E-2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309557447</v>
      </c>
      <c r="T24" s="48">
        <v>788139834</v>
      </c>
    </row>
    <row r="25" spans="2:20" ht="18.75" customHeight="1">
      <c r="B25" s="49" t="s">
        <v>59</v>
      </c>
      <c r="C25" s="50"/>
      <c r="D25" s="20">
        <f t="shared" si="3"/>
        <v>27702349</v>
      </c>
      <c r="E25" s="21">
        <f t="shared" si="4"/>
        <v>4.0406028769587685E-3</v>
      </c>
      <c r="F25" s="22">
        <f t="shared" si="0"/>
        <v>17</v>
      </c>
      <c r="G25" s="20">
        <f t="shared" si="5"/>
        <v>73759879</v>
      </c>
      <c r="H25" s="24">
        <f t="shared" si="6"/>
        <v>8.5135052034488352E-3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27702349</v>
      </c>
      <c r="T25" s="48">
        <v>73759879</v>
      </c>
    </row>
    <row r="26" spans="2:20" ht="18.75" customHeight="1">
      <c r="B26" s="49" t="s">
        <v>60</v>
      </c>
      <c r="C26" s="50"/>
      <c r="D26" s="20">
        <f t="shared" si="3"/>
        <v>196909380</v>
      </c>
      <c r="E26" s="21">
        <f t="shared" si="4"/>
        <v>2.8720763258313128E-2</v>
      </c>
      <c r="F26" s="22">
        <f t="shared" si="0"/>
        <v>11</v>
      </c>
      <c r="G26" s="20">
        <f t="shared" si="5"/>
        <v>227773175</v>
      </c>
      <c r="H26" s="24">
        <f t="shared" si="6"/>
        <v>2.6290012088666281E-2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196909380</v>
      </c>
      <c r="T26" s="48">
        <v>227773175</v>
      </c>
    </row>
    <row r="27" spans="2:20" ht="18.75" customHeight="1" thickBot="1">
      <c r="B27" s="51" t="s">
        <v>61</v>
      </c>
      <c r="C27" s="52"/>
      <c r="D27" s="20">
        <f t="shared" si="3"/>
        <v>149139</v>
      </c>
      <c r="E27" s="21">
        <f t="shared" si="4"/>
        <v>2.1753082111078516E-5</v>
      </c>
      <c r="F27" s="22">
        <f t="shared" si="0"/>
        <v>20</v>
      </c>
      <c r="G27" s="20">
        <f t="shared" si="5"/>
        <v>159933</v>
      </c>
      <c r="H27" s="24">
        <f t="shared" si="6"/>
        <v>1.8459770354330199E-5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149139</v>
      </c>
      <c r="T27" s="48">
        <v>159933</v>
      </c>
    </row>
    <row r="28" spans="2:20" ht="18.75" customHeight="1" thickTop="1">
      <c r="B28" s="53" t="s">
        <v>62</v>
      </c>
      <c r="C28" s="54"/>
      <c r="D28" s="55">
        <f>S28</f>
        <v>6855993980</v>
      </c>
      <c r="E28" s="56"/>
      <c r="F28" s="57"/>
      <c r="G28" s="55">
        <f>T28</f>
        <v>8663867260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6855993980</v>
      </c>
      <c r="T28" s="48">
        <f>SUM(T6:T27)</f>
        <v>8663867260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11" priority="5" stopIfTrue="1" operator="equal">
      <formula>0</formula>
    </cfRule>
  </conditionalFormatting>
  <conditionalFormatting sqref="G6:I27">
    <cfRule type="cellIs" dxfId="310" priority="7" stopIfTrue="1" operator="equal">
      <formula>0</formula>
    </cfRule>
  </conditionalFormatting>
  <conditionalFormatting sqref="I6:I27">
    <cfRule type="expression" dxfId="309" priority="8" stopIfTrue="1">
      <formula>$I6&lt;=5</formula>
    </cfRule>
  </conditionalFormatting>
  <conditionalFormatting sqref="F6:F27">
    <cfRule type="expression" dxfId="308" priority="6" stopIfTrue="1">
      <formula>$F6&lt;=5</formula>
    </cfRule>
  </conditionalFormatting>
  <conditionalFormatting sqref="E6:E27">
    <cfRule type="expression" dxfId="307" priority="4">
      <formula>$F6&lt;=5</formula>
    </cfRule>
  </conditionalFormatting>
  <conditionalFormatting sqref="D6:D27">
    <cfRule type="expression" dxfId="306" priority="3">
      <formula>$F6&lt;=5</formula>
    </cfRule>
  </conditionalFormatting>
  <conditionalFormatting sqref="G6:G27">
    <cfRule type="expression" dxfId="305" priority="2">
      <formula>$I6&lt;=5</formula>
    </cfRule>
  </conditionalFormatting>
  <conditionalFormatting sqref="H6:H27">
    <cfRule type="expression" dxfId="30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03AF-5AB5-47AC-902A-963956736342}">
  <sheetPr codeName="Sheet4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422119160</v>
      </c>
      <c r="E6" s="21">
        <f>IFERROR(S6/$S$28,"-")</f>
        <v>2.0111140667677621E-2</v>
      </c>
      <c r="F6" s="22">
        <f t="shared" ref="F6:F27" si="0">_xlfn.IFS(D6&gt;0,RANK(D6,$D$6:$D$27),D6=0,"-")</f>
        <v>13</v>
      </c>
      <c r="G6" s="23">
        <f>T6</f>
        <v>491999283</v>
      </c>
      <c r="H6" s="24">
        <f>IFERROR(T6/$T$28,"-")</f>
        <v>1.8091971724717801E-2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422119160</v>
      </c>
      <c r="T6" s="48">
        <v>491999283</v>
      </c>
    </row>
    <row r="7" spans="2:20" ht="18.75" customHeight="1">
      <c r="B7" s="49" t="s">
        <v>44</v>
      </c>
      <c r="C7" s="50"/>
      <c r="D7" s="20">
        <f>S7</f>
        <v>3486955568</v>
      </c>
      <c r="E7" s="21">
        <f>IFERROR(S7/$S$28,"-")</f>
        <v>0.16612999497580189</v>
      </c>
      <c r="F7" s="22">
        <f t="shared" si="0"/>
        <v>2</v>
      </c>
      <c r="G7" s="20">
        <f>T7</f>
        <v>2365409038</v>
      </c>
      <c r="H7" s="24">
        <f>IFERROR(T7/$T$28,"-")</f>
        <v>8.698165812751385E-2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3486955568</v>
      </c>
      <c r="T7" s="48">
        <v>2365409038</v>
      </c>
    </row>
    <row r="8" spans="2:20" ht="18.75" customHeight="1">
      <c r="B8" s="49" t="s">
        <v>45</v>
      </c>
      <c r="C8" s="50"/>
      <c r="D8" s="20">
        <f t="shared" ref="D8:D27" si="3">S8</f>
        <v>257154861</v>
      </c>
      <c r="E8" s="21">
        <f t="shared" ref="E8:E27" si="4">IFERROR(S8/$S$28,"-")</f>
        <v>1.225170064052076E-2</v>
      </c>
      <c r="F8" s="22">
        <f t="shared" si="0"/>
        <v>16</v>
      </c>
      <c r="G8" s="20">
        <f t="shared" ref="G8:G27" si="5">T8</f>
        <v>446949271</v>
      </c>
      <c r="H8" s="24">
        <f t="shared" ref="H8:H27" si="6">IFERROR(T8/$T$28,"-")</f>
        <v>1.6435376742846258E-2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257154861</v>
      </c>
      <c r="T8" s="48">
        <v>446949271</v>
      </c>
    </row>
    <row r="9" spans="2:20" ht="18.75" customHeight="1">
      <c r="B9" s="49" t="s">
        <v>46</v>
      </c>
      <c r="C9" s="50"/>
      <c r="D9" s="20">
        <f t="shared" si="3"/>
        <v>1392494032</v>
      </c>
      <c r="E9" s="21">
        <f t="shared" si="4"/>
        <v>6.6342980869320362E-2</v>
      </c>
      <c r="F9" s="22">
        <f t="shared" si="0"/>
        <v>7</v>
      </c>
      <c r="G9" s="20">
        <f t="shared" si="5"/>
        <v>1682052033</v>
      </c>
      <c r="H9" s="24">
        <f t="shared" si="6"/>
        <v>6.1853012538922933E-2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1392494032</v>
      </c>
      <c r="T9" s="48">
        <v>1682052033</v>
      </c>
    </row>
    <row r="10" spans="2:20" ht="18.75" customHeight="1">
      <c r="B10" s="49" t="s">
        <v>47</v>
      </c>
      <c r="C10" s="50"/>
      <c r="D10" s="20">
        <f t="shared" si="3"/>
        <v>388206190</v>
      </c>
      <c r="E10" s="21">
        <f t="shared" si="4"/>
        <v>1.8495415595807557E-2</v>
      </c>
      <c r="F10" s="22">
        <f t="shared" si="0"/>
        <v>14</v>
      </c>
      <c r="G10" s="20">
        <f t="shared" si="5"/>
        <v>737974336</v>
      </c>
      <c r="H10" s="24">
        <f t="shared" si="6"/>
        <v>2.7137053410054245E-2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388206190</v>
      </c>
      <c r="T10" s="48">
        <v>737974336</v>
      </c>
    </row>
    <row r="11" spans="2:20" ht="18.75" customHeight="1">
      <c r="B11" s="49" t="s">
        <v>48</v>
      </c>
      <c r="C11" s="50"/>
      <c r="D11" s="20">
        <f t="shared" si="3"/>
        <v>877472578</v>
      </c>
      <c r="E11" s="21">
        <f t="shared" si="4"/>
        <v>4.1805670342440086E-2</v>
      </c>
      <c r="F11" s="22">
        <f t="shared" si="0"/>
        <v>9</v>
      </c>
      <c r="G11" s="20">
        <f t="shared" si="5"/>
        <v>1580155998</v>
      </c>
      <c r="H11" s="24">
        <f t="shared" si="6"/>
        <v>5.8106055484758175E-2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877472578</v>
      </c>
      <c r="T11" s="48">
        <v>1580155998</v>
      </c>
    </row>
    <row r="12" spans="2:20" ht="18.75" customHeight="1">
      <c r="B12" s="49" t="s">
        <v>49</v>
      </c>
      <c r="C12" s="50"/>
      <c r="D12" s="20">
        <f t="shared" si="3"/>
        <v>745446281</v>
      </c>
      <c r="E12" s="21">
        <f t="shared" si="4"/>
        <v>3.5515504715275516E-2</v>
      </c>
      <c r="F12" s="22">
        <f t="shared" si="0"/>
        <v>10</v>
      </c>
      <c r="G12" s="20">
        <f t="shared" si="5"/>
        <v>1160920187</v>
      </c>
      <c r="H12" s="24">
        <f t="shared" si="6"/>
        <v>4.2689767899231068E-2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745446281</v>
      </c>
      <c r="T12" s="48">
        <v>1160920187</v>
      </c>
    </row>
    <row r="13" spans="2:20" ht="18.75" customHeight="1">
      <c r="B13" s="49" t="s">
        <v>50</v>
      </c>
      <c r="C13" s="50"/>
      <c r="D13" s="20">
        <f t="shared" si="3"/>
        <v>60281896</v>
      </c>
      <c r="E13" s="21">
        <f t="shared" si="4"/>
        <v>2.8720271550107153E-3</v>
      </c>
      <c r="F13" s="22">
        <f t="shared" si="0"/>
        <v>18</v>
      </c>
      <c r="G13" s="20">
        <f t="shared" si="5"/>
        <v>103559966</v>
      </c>
      <c r="H13" s="24">
        <f t="shared" si="6"/>
        <v>3.8081437136662185E-3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60281896</v>
      </c>
      <c r="T13" s="48">
        <v>103559966</v>
      </c>
    </row>
    <row r="14" spans="2:20" ht="18.75" customHeight="1">
      <c r="B14" s="49" t="s">
        <v>51</v>
      </c>
      <c r="C14" s="50"/>
      <c r="D14" s="20">
        <f t="shared" si="3"/>
        <v>4188584761</v>
      </c>
      <c r="E14" s="21">
        <f t="shared" si="4"/>
        <v>0.1995579099677964</v>
      </c>
      <c r="F14" s="22">
        <f t="shared" si="0"/>
        <v>1</v>
      </c>
      <c r="G14" s="20">
        <f t="shared" si="5"/>
        <v>4873836612</v>
      </c>
      <c r="H14" s="24">
        <f t="shared" si="6"/>
        <v>0.17922244446685179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4188584761</v>
      </c>
      <c r="T14" s="48">
        <v>4873836612</v>
      </c>
    </row>
    <row r="15" spans="2:20" ht="18.75" customHeight="1">
      <c r="B15" s="49" t="s">
        <v>52</v>
      </c>
      <c r="C15" s="50"/>
      <c r="D15" s="20">
        <f t="shared" si="3"/>
        <v>1798172768</v>
      </c>
      <c r="E15" s="21">
        <f t="shared" si="4"/>
        <v>8.5670845838969348E-2</v>
      </c>
      <c r="F15" s="22">
        <f t="shared" si="0"/>
        <v>4</v>
      </c>
      <c r="G15" s="20">
        <f t="shared" si="5"/>
        <v>1698496381</v>
      </c>
      <c r="H15" s="24">
        <f t="shared" si="6"/>
        <v>6.2457709922287656E-2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1798172768</v>
      </c>
      <c r="T15" s="48">
        <v>1698496381</v>
      </c>
    </row>
    <row r="16" spans="2:20" ht="18.75" customHeight="1">
      <c r="B16" s="49" t="s">
        <v>154</v>
      </c>
      <c r="C16" s="50"/>
      <c r="D16" s="20">
        <f t="shared" si="3"/>
        <v>1548865129</v>
      </c>
      <c r="E16" s="21">
        <f t="shared" si="4"/>
        <v>7.3793012581043801E-2</v>
      </c>
      <c r="F16" s="22">
        <f t="shared" si="0"/>
        <v>6</v>
      </c>
      <c r="G16" s="20">
        <f t="shared" si="5"/>
        <v>1999895675</v>
      </c>
      <c r="H16" s="24">
        <f t="shared" si="6"/>
        <v>7.3540871409126463E-2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1548865129</v>
      </c>
      <c r="T16" s="48">
        <v>1999895675</v>
      </c>
    </row>
    <row r="17" spans="2:20" ht="18.75" customHeight="1">
      <c r="B17" s="49" t="s">
        <v>53</v>
      </c>
      <c r="C17" s="50"/>
      <c r="D17" s="20">
        <f t="shared" si="3"/>
        <v>429877917</v>
      </c>
      <c r="E17" s="21">
        <f t="shared" si="4"/>
        <v>2.0480793287647129E-2</v>
      </c>
      <c r="F17" s="22">
        <f t="shared" si="0"/>
        <v>12</v>
      </c>
      <c r="G17" s="20">
        <f t="shared" si="5"/>
        <v>616722283</v>
      </c>
      <c r="H17" s="24">
        <f t="shared" si="6"/>
        <v>2.2678330013012254E-2</v>
      </c>
      <c r="I17" s="25">
        <f t="shared" si="1"/>
        <v>12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429877917</v>
      </c>
      <c r="T17" s="48">
        <v>616722283</v>
      </c>
    </row>
    <row r="18" spans="2:20" ht="18.75" customHeight="1">
      <c r="B18" s="49" t="s">
        <v>54</v>
      </c>
      <c r="C18" s="50"/>
      <c r="D18" s="20">
        <f t="shared" si="3"/>
        <v>1626024294</v>
      </c>
      <c r="E18" s="21">
        <f t="shared" si="4"/>
        <v>7.7469128162045972E-2</v>
      </c>
      <c r="F18" s="22">
        <f t="shared" si="0"/>
        <v>5</v>
      </c>
      <c r="G18" s="20">
        <f t="shared" si="5"/>
        <v>4470469797</v>
      </c>
      <c r="H18" s="24">
        <f t="shared" si="6"/>
        <v>0.16438969721736144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1626024294</v>
      </c>
      <c r="T18" s="48">
        <v>4470469797</v>
      </c>
    </row>
    <row r="19" spans="2:20" ht="18.75" customHeight="1">
      <c r="B19" s="49" t="s">
        <v>55</v>
      </c>
      <c r="C19" s="50"/>
      <c r="D19" s="20">
        <f t="shared" si="3"/>
        <v>1832307741</v>
      </c>
      <c r="E19" s="21">
        <f t="shared" si="4"/>
        <v>8.7297147861579216E-2</v>
      </c>
      <c r="F19" s="22">
        <f t="shared" si="0"/>
        <v>3</v>
      </c>
      <c r="G19" s="20">
        <f t="shared" si="5"/>
        <v>1424278312</v>
      </c>
      <c r="H19" s="24">
        <f t="shared" si="6"/>
        <v>5.2374066059020653E-2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1832307741</v>
      </c>
      <c r="T19" s="48">
        <v>1424278312</v>
      </c>
    </row>
    <row r="20" spans="2:20" ht="18.75" customHeight="1">
      <c r="B20" s="49" t="s">
        <v>155</v>
      </c>
      <c r="C20" s="50"/>
      <c r="D20" s="20">
        <f t="shared" si="3"/>
        <v>3718</v>
      </c>
      <c r="E20" s="21">
        <f t="shared" si="4"/>
        <v>1.771377091777246E-7</v>
      </c>
      <c r="F20" s="22">
        <f t="shared" si="0"/>
        <v>22</v>
      </c>
      <c r="G20" s="20">
        <f t="shared" si="5"/>
        <v>56452</v>
      </c>
      <c r="H20" s="24">
        <f t="shared" si="6"/>
        <v>2.0758729191151469E-6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3718</v>
      </c>
      <c r="T20" s="48">
        <v>56452</v>
      </c>
    </row>
    <row r="21" spans="2:20" ht="18.75" customHeight="1">
      <c r="B21" s="49" t="s">
        <v>156</v>
      </c>
      <c r="C21" s="50"/>
      <c r="D21" s="20">
        <f t="shared" si="3"/>
        <v>12018</v>
      </c>
      <c r="E21" s="21">
        <f t="shared" si="4"/>
        <v>5.7257692009088055E-7</v>
      </c>
      <c r="F21" s="22">
        <f t="shared" si="0"/>
        <v>21</v>
      </c>
      <c r="G21" s="20">
        <f t="shared" si="5"/>
        <v>17088</v>
      </c>
      <c r="H21" s="24">
        <f t="shared" si="6"/>
        <v>6.2836598246013661E-7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12018</v>
      </c>
      <c r="T21" s="48">
        <v>17088</v>
      </c>
    </row>
    <row r="22" spans="2:20" ht="18.75" customHeight="1">
      <c r="B22" s="49" t="s">
        <v>56</v>
      </c>
      <c r="C22" s="50"/>
      <c r="D22" s="20">
        <f t="shared" si="3"/>
        <v>7636496</v>
      </c>
      <c r="E22" s="21">
        <f t="shared" si="4"/>
        <v>3.6382770510620145E-4</v>
      </c>
      <c r="F22" s="22">
        <f t="shared" si="0"/>
        <v>19</v>
      </c>
      <c r="G22" s="20">
        <f t="shared" si="5"/>
        <v>9871411</v>
      </c>
      <c r="H22" s="24">
        <f t="shared" si="6"/>
        <v>3.6299501821645598E-4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7636496</v>
      </c>
      <c r="T22" s="48">
        <v>9871411</v>
      </c>
    </row>
    <row r="23" spans="2:20" ht="18.75" customHeight="1">
      <c r="B23" s="49" t="s">
        <v>57</v>
      </c>
      <c r="C23" s="50"/>
      <c r="D23" s="20">
        <f t="shared" si="3"/>
        <v>349322812</v>
      </c>
      <c r="E23" s="21">
        <f t="shared" si="4"/>
        <v>1.6642883991716234E-2</v>
      </c>
      <c r="F23" s="22">
        <f t="shared" si="0"/>
        <v>15</v>
      </c>
      <c r="G23" s="20">
        <f t="shared" si="5"/>
        <v>599356142</v>
      </c>
      <c r="H23" s="24">
        <f t="shared" si="6"/>
        <v>2.2039736131282017E-2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349322812</v>
      </c>
      <c r="T23" s="48">
        <v>599356142</v>
      </c>
    </row>
    <row r="24" spans="2:20" ht="18.75" customHeight="1">
      <c r="B24" s="49" t="s">
        <v>58</v>
      </c>
      <c r="C24" s="50"/>
      <c r="D24" s="20">
        <f t="shared" si="3"/>
        <v>997943137</v>
      </c>
      <c r="E24" s="21">
        <f t="shared" si="4"/>
        <v>4.7545282726684283E-2</v>
      </c>
      <c r="F24" s="22">
        <f t="shared" si="0"/>
        <v>8</v>
      </c>
      <c r="G24" s="20">
        <f t="shared" si="5"/>
        <v>2193791304</v>
      </c>
      <c r="H24" s="24">
        <f t="shared" si="6"/>
        <v>8.067087008722286E-2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997943137</v>
      </c>
      <c r="T24" s="48">
        <v>2193791304</v>
      </c>
    </row>
    <row r="25" spans="2:20" ht="18.75" customHeight="1">
      <c r="B25" s="49" t="s">
        <v>59</v>
      </c>
      <c r="C25" s="50"/>
      <c r="D25" s="20">
        <f t="shared" si="3"/>
        <v>89021940</v>
      </c>
      <c r="E25" s="21">
        <f t="shared" si="4"/>
        <v>4.2412970731997976E-3</v>
      </c>
      <c r="F25" s="22">
        <f t="shared" si="0"/>
        <v>17</v>
      </c>
      <c r="G25" s="20">
        <f t="shared" si="5"/>
        <v>152181331</v>
      </c>
      <c r="H25" s="24">
        <f t="shared" si="6"/>
        <v>5.5960657517501308E-3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89021940</v>
      </c>
      <c r="T25" s="48">
        <v>152181331</v>
      </c>
    </row>
    <row r="26" spans="2:20" ht="18.75" customHeight="1">
      <c r="B26" s="49" t="s">
        <v>60</v>
      </c>
      <c r="C26" s="50"/>
      <c r="D26" s="20">
        <f t="shared" si="3"/>
        <v>490709279</v>
      </c>
      <c r="E26" s="21">
        <f t="shared" si="4"/>
        <v>2.3378998804279967E-2</v>
      </c>
      <c r="F26" s="22">
        <f t="shared" si="0"/>
        <v>11</v>
      </c>
      <c r="G26" s="20">
        <f t="shared" si="5"/>
        <v>585529969</v>
      </c>
      <c r="H26" s="24">
        <f t="shared" si="6"/>
        <v>2.1531315205438807E-2</v>
      </c>
      <c r="I26" s="25">
        <f t="shared" si="1"/>
        <v>14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490709279</v>
      </c>
      <c r="T26" s="48">
        <v>585529969</v>
      </c>
    </row>
    <row r="27" spans="2:20" ht="18.75" customHeight="1" thickBot="1">
      <c r="B27" s="51" t="s">
        <v>61</v>
      </c>
      <c r="C27" s="52"/>
      <c r="D27" s="20">
        <f t="shared" si="3"/>
        <v>707074</v>
      </c>
      <c r="E27" s="21">
        <f t="shared" si="4"/>
        <v>3.3687323447856489E-5</v>
      </c>
      <c r="F27" s="22">
        <f t="shared" si="0"/>
        <v>20</v>
      </c>
      <c r="G27" s="20">
        <f t="shared" si="5"/>
        <v>820041</v>
      </c>
      <c r="H27" s="24">
        <f t="shared" si="6"/>
        <v>3.0154837817333383E-5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707074</v>
      </c>
      <c r="T27" s="48">
        <v>820041</v>
      </c>
    </row>
    <row r="28" spans="2:20" ht="18.75" customHeight="1" thickTop="1">
      <c r="B28" s="53" t="s">
        <v>62</v>
      </c>
      <c r="C28" s="54"/>
      <c r="D28" s="55">
        <f>S28</f>
        <v>20989319650</v>
      </c>
      <c r="E28" s="56"/>
      <c r="F28" s="57"/>
      <c r="G28" s="55">
        <f>T28</f>
        <v>27194342910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20989319650</v>
      </c>
      <c r="T28" s="48">
        <f>SUM(T6:T27)</f>
        <v>27194342910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03" priority="5" stopIfTrue="1" operator="equal">
      <formula>0</formula>
    </cfRule>
  </conditionalFormatting>
  <conditionalFormatting sqref="G6:I27">
    <cfRule type="cellIs" dxfId="302" priority="7" stopIfTrue="1" operator="equal">
      <formula>0</formula>
    </cfRule>
  </conditionalFormatting>
  <conditionalFormatting sqref="I6:I27">
    <cfRule type="expression" dxfId="301" priority="8" stopIfTrue="1">
      <formula>$I6&lt;=5</formula>
    </cfRule>
  </conditionalFormatting>
  <conditionalFormatting sqref="F6:F27">
    <cfRule type="expression" dxfId="300" priority="6" stopIfTrue="1">
      <formula>$F6&lt;=5</formula>
    </cfRule>
  </conditionalFormatting>
  <conditionalFormatting sqref="E6:E27">
    <cfRule type="expression" dxfId="299" priority="4">
      <formula>$F6&lt;=5</formula>
    </cfRule>
  </conditionalFormatting>
  <conditionalFormatting sqref="D6:D27">
    <cfRule type="expression" dxfId="298" priority="3">
      <formula>$F6&lt;=5</formula>
    </cfRule>
  </conditionalFormatting>
  <conditionalFormatting sqref="G6:G27">
    <cfRule type="expression" dxfId="297" priority="2">
      <formula>$I6&lt;=5</formula>
    </cfRule>
  </conditionalFormatting>
  <conditionalFormatting sqref="H6:H27">
    <cfRule type="expression" dxfId="29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DFC3A-7D63-4079-8059-0B40086F7E00}">
  <sheetPr codeName="Sheet4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78209192</v>
      </c>
      <c r="E6" s="21">
        <f>IFERROR(S6/$S$28,"-")</f>
        <v>1.7473836402006566E-2</v>
      </c>
      <c r="F6" s="22">
        <f t="shared" ref="F6:F27" si="0">_xlfn.IFS(D6&gt;0,RANK(D6,$D$6:$D$27),D6=0,"-")</f>
        <v>13</v>
      </c>
      <c r="G6" s="23">
        <f>T6</f>
        <v>103333069</v>
      </c>
      <c r="H6" s="24">
        <f>IFERROR(T6/$T$28,"-")</f>
        <v>1.795851493189396E-2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78209192</v>
      </c>
      <c r="T6" s="48">
        <v>103333069</v>
      </c>
    </row>
    <row r="7" spans="2:20" ht="18.75" customHeight="1">
      <c r="B7" s="49" t="s">
        <v>44</v>
      </c>
      <c r="C7" s="50"/>
      <c r="D7" s="20">
        <f>S7</f>
        <v>766330306</v>
      </c>
      <c r="E7" s="21">
        <f>IFERROR(S7/$S$28,"-")</f>
        <v>0.17121683595636217</v>
      </c>
      <c r="F7" s="22">
        <f t="shared" si="0"/>
        <v>2</v>
      </c>
      <c r="G7" s="20">
        <f>T7</f>
        <v>541793949</v>
      </c>
      <c r="H7" s="24">
        <f>IFERROR(T7/$T$28,"-")</f>
        <v>9.4159738187262143E-2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766330306</v>
      </c>
      <c r="T7" s="48">
        <v>541793949</v>
      </c>
    </row>
    <row r="8" spans="2:20" ht="18.75" customHeight="1">
      <c r="B8" s="49" t="s">
        <v>45</v>
      </c>
      <c r="C8" s="50"/>
      <c r="D8" s="20">
        <f t="shared" ref="D8:D27" si="3">S8</f>
        <v>60644480</v>
      </c>
      <c r="E8" s="21">
        <f t="shared" ref="E8:E27" si="4">IFERROR(S8/$S$28,"-")</f>
        <v>1.3549452373894353E-2</v>
      </c>
      <c r="F8" s="22">
        <f t="shared" si="0"/>
        <v>15</v>
      </c>
      <c r="G8" s="20">
        <f t="shared" ref="G8:G27" si="5">T8</f>
        <v>62093105</v>
      </c>
      <c r="H8" s="24">
        <f t="shared" ref="H8:H27" si="6">IFERROR(T8/$T$28,"-")</f>
        <v>1.0791317475629796E-2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60644480</v>
      </c>
      <c r="T8" s="48">
        <v>62093105</v>
      </c>
    </row>
    <row r="9" spans="2:20" ht="18.75" customHeight="1">
      <c r="B9" s="49" t="s">
        <v>46</v>
      </c>
      <c r="C9" s="50"/>
      <c r="D9" s="20">
        <f t="shared" si="3"/>
        <v>254293022</v>
      </c>
      <c r="E9" s="21">
        <f t="shared" si="4"/>
        <v>5.6815248322727295E-2</v>
      </c>
      <c r="F9" s="22">
        <f t="shared" si="0"/>
        <v>7</v>
      </c>
      <c r="G9" s="20">
        <f t="shared" si="5"/>
        <v>336525761</v>
      </c>
      <c r="H9" s="24">
        <f t="shared" si="6"/>
        <v>5.8485661583180866E-2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254293022</v>
      </c>
      <c r="T9" s="48">
        <v>336525761</v>
      </c>
    </row>
    <row r="10" spans="2:20" ht="18.75" customHeight="1">
      <c r="B10" s="49" t="s">
        <v>47</v>
      </c>
      <c r="C10" s="50"/>
      <c r="D10" s="20">
        <f t="shared" si="3"/>
        <v>120130052</v>
      </c>
      <c r="E10" s="21">
        <f t="shared" si="4"/>
        <v>2.6839976503178063E-2</v>
      </c>
      <c r="F10" s="22">
        <f t="shared" si="0"/>
        <v>11</v>
      </c>
      <c r="G10" s="20">
        <f t="shared" si="5"/>
        <v>249155353</v>
      </c>
      <c r="H10" s="24">
        <f t="shared" si="6"/>
        <v>4.3301337805149387E-2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120130052</v>
      </c>
      <c r="T10" s="48">
        <v>249155353</v>
      </c>
    </row>
    <row r="11" spans="2:20" ht="18.75" customHeight="1">
      <c r="B11" s="49" t="s">
        <v>48</v>
      </c>
      <c r="C11" s="50"/>
      <c r="D11" s="20">
        <f t="shared" si="3"/>
        <v>227709033</v>
      </c>
      <c r="E11" s="21">
        <f t="shared" si="4"/>
        <v>5.0875738364630017E-2</v>
      </c>
      <c r="F11" s="22">
        <f t="shared" si="0"/>
        <v>8</v>
      </c>
      <c r="G11" s="20">
        <f t="shared" si="5"/>
        <v>389685490</v>
      </c>
      <c r="H11" s="24">
        <f t="shared" si="6"/>
        <v>6.7724425090939802E-2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227709033</v>
      </c>
      <c r="T11" s="48">
        <v>389685490</v>
      </c>
    </row>
    <row r="12" spans="2:20" ht="18.75" customHeight="1">
      <c r="B12" s="49" t="s">
        <v>49</v>
      </c>
      <c r="C12" s="50"/>
      <c r="D12" s="20">
        <f t="shared" si="3"/>
        <v>165065259</v>
      </c>
      <c r="E12" s="21">
        <f t="shared" si="4"/>
        <v>3.6879595066278685E-2</v>
      </c>
      <c r="F12" s="22">
        <f t="shared" si="0"/>
        <v>10</v>
      </c>
      <c r="G12" s="20">
        <f t="shared" si="5"/>
        <v>239135245</v>
      </c>
      <c r="H12" s="24">
        <f t="shared" si="6"/>
        <v>4.1559917939479961E-2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165065259</v>
      </c>
      <c r="T12" s="48">
        <v>239135245</v>
      </c>
    </row>
    <row r="13" spans="2:20" ht="18.75" customHeight="1">
      <c r="B13" s="49" t="s">
        <v>50</v>
      </c>
      <c r="C13" s="50"/>
      <c r="D13" s="20">
        <f t="shared" si="3"/>
        <v>10495378</v>
      </c>
      <c r="E13" s="21">
        <f t="shared" si="4"/>
        <v>2.34492280842409E-3</v>
      </c>
      <c r="F13" s="22">
        <f t="shared" si="0"/>
        <v>18</v>
      </c>
      <c r="G13" s="20">
        <f t="shared" si="5"/>
        <v>22461180</v>
      </c>
      <c r="H13" s="24">
        <f t="shared" si="6"/>
        <v>3.9035851767642549E-3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10495378</v>
      </c>
      <c r="T13" s="48">
        <v>22461180</v>
      </c>
    </row>
    <row r="14" spans="2:20" ht="18.75" customHeight="1">
      <c r="B14" s="49" t="s">
        <v>51</v>
      </c>
      <c r="C14" s="50"/>
      <c r="D14" s="20">
        <f t="shared" si="3"/>
        <v>841228489</v>
      </c>
      <c r="E14" s="21">
        <f t="shared" si="4"/>
        <v>0.18795091238755135</v>
      </c>
      <c r="F14" s="22">
        <f t="shared" si="0"/>
        <v>1</v>
      </c>
      <c r="G14" s="20">
        <f t="shared" si="5"/>
        <v>954390291</v>
      </c>
      <c r="H14" s="24">
        <f t="shared" si="6"/>
        <v>0.1658658980870695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841228489</v>
      </c>
      <c r="T14" s="48">
        <v>954390291</v>
      </c>
    </row>
    <row r="15" spans="2:20" ht="18.75" customHeight="1">
      <c r="B15" s="49" t="s">
        <v>52</v>
      </c>
      <c r="C15" s="50"/>
      <c r="D15" s="20">
        <f t="shared" si="3"/>
        <v>384100650</v>
      </c>
      <c r="E15" s="21">
        <f t="shared" si="4"/>
        <v>8.5817430769574807E-2</v>
      </c>
      <c r="F15" s="22">
        <f t="shared" si="0"/>
        <v>4</v>
      </c>
      <c r="G15" s="20">
        <f t="shared" si="5"/>
        <v>361488430</v>
      </c>
      <c r="H15" s="24">
        <f t="shared" si="6"/>
        <v>6.282398684841059E-2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384100650</v>
      </c>
      <c r="T15" s="48">
        <v>361488430</v>
      </c>
    </row>
    <row r="16" spans="2:20" ht="18.75" customHeight="1">
      <c r="B16" s="49" t="s">
        <v>154</v>
      </c>
      <c r="C16" s="50"/>
      <c r="D16" s="20">
        <f t="shared" si="3"/>
        <v>329350694</v>
      </c>
      <c r="E16" s="21">
        <f t="shared" si="4"/>
        <v>7.3584958477046103E-2</v>
      </c>
      <c r="F16" s="22">
        <f t="shared" si="0"/>
        <v>6</v>
      </c>
      <c r="G16" s="20">
        <f t="shared" si="5"/>
        <v>435657180</v>
      </c>
      <c r="H16" s="24">
        <f t="shared" si="6"/>
        <v>7.5713961154263348E-2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329350694</v>
      </c>
      <c r="T16" s="48">
        <v>435657180</v>
      </c>
    </row>
    <row r="17" spans="2:20" ht="18.75" customHeight="1">
      <c r="B17" s="49" t="s">
        <v>53</v>
      </c>
      <c r="C17" s="50"/>
      <c r="D17" s="20">
        <f t="shared" si="3"/>
        <v>55370677</v>
      </c>
      <c r="E17" s="21">
        <f t="shared" si="4"/>
        <v>1.2371156466702121E-2</v>
      </c>
      <c r="F17" s="22">
        <f t="shared" si="0"/>
        <v>16</v>
      </c>
      <c r="G17" s="20">
        <f t="shared" si="5"/>
        <v>96927364</v>
      </c>
      <c r="H17" s="24">
        <f t="shared" si="6"/>
        <v>1.6845251288366565E-2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55370677</v>
      </c>
      <c r="T17" s="48">
        <v>96927364</v>
      </c>
    </row>
    <row r="18" spans="2:20" ht="18.75" customHeight="1">
      <c r="B18" s="49" t="s">
        <v>54</v>
      </c>
      <c r="C18" s="50"/>
      <c r="D18" s="20">
        <f t="shared" si="3"/>
        <v>371357175</v>
      </c>
      <c r="E18" s="21">
        <f t="shared" si="4"/>
        <v>8.2970228392863637E-2</v>
      </c>
      <c r="F18" s="22">
        <f t="shared" si="0"/>
        <v>5</v>
      </c>
      <c r="G18" s="20">
        <f t="shared" si="5"/>
        <v>989866812</v>
      </c>
      <c r="H18" s="24">
        <f t="shared" si="6"/>
        <v>0.17203145223421432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371357175</v>
      </c>
      <c r="T18" s="48">
        <v>989866812</v>
      </c>
    </row>
    <row r="19" spans="2:20" ht="18.75" customHeight="1">
      <c r="B19" s="49" t="s">
        <v>55</v>
      </c>
      <c r="C19" s="50"/>
      <c r="D19" s="20">
        <f t="shared" si="3"/>
        <v>410772777</v>
      </c>
      <c r="E19" s="21">
        <f t="shared" si="4"/>
        <v>9.177663290135929E-2</v>
      </c>
      <c r="F19" s="22">
        <f t="shared" si="0"/>
        <v>3</v>
      </c>
      <c r="G19" s="20">
        <f t="shared" si="5"/>
        <v>259538028</v>
      </c>
      <c r="H19" s="24">
        <f t="shared" si="6"/>
        <v>4.5105769105070442E-2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410772777</v>
      </c>
      <c r="T19" s="48">
        <v>259538028</v>
      </c>
    </row>
    <row r="20" spans="2:20" ht="18.75" customHeight="1">
      <c r="B20" s="49" t="s">
        <v>155</v>
      </c>
      <c r="C20" s="50"/>
      <c r="D20" s="20">
        <f t="shared" si="3"/>
        <v>2005</v>
      </c>
      <c r="E20" s="21">
        <f t="shared" si="4"/>
        <v>4.4796578368976334E-7</v>
      </c>
      <c r="F20" s="22">
        <f t="shared" si="0"/>
        <v>21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2005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872</v>
      </c>
      <c r="E21" s="21">
        <f t="shared" si="4"/>
        <v>1.9482601664711902E-7</v>
      </c>
      <c r="F21" s="22">
        <f t="shared" si="0"/>
        <v>22</v>
      </c>
      <c r="G21" s="20">
        <f t="shared" si="5"/>
        <v>10077</v>
      </c>
      <c r="H21" s="24">
        <f t="shared" si="6"/>
        <v>1.7513072699766174E-6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872</v>
      </c>
      <c r="T21" s="48">
        <v>10077</v>
      </c>
    </row>
    <row r="22" spans="2:20" ht="18.75" customHeight="1">
      <c r="B22" s="49" t="s">
        <v>56</v>
      </c>
      <c r="C22" s="50"/>
      <c r="D22" s="20">
        <f t="shared" si="3"/>
        <v>480355</v>
      </c>
      <c r="E22" s="21">
        <f t="shared" si="4"/>
        <v>1.0732299452583355E-4</v>
      </c>
      <c r="F22" s="22">
        <f t="shared" si="0"/>
        <v>19</v>
      </c>
      <c r="G22" s="20">
        <f t="shared" si="5"/>
        <v>3261726</v>
      </c>
      <c r="H22" s="24">
        <f t="shared" si="6"/>
        <v>5.668635959582963E-4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480355</v>
      </c>
      <c r="T22" s="48">
        <v>3261726</v>
      </c>
    </row>
    <row r="23" spans="2:20" ht="18.75" customHeight="1">
      <c r="B23" s="49" t="s">
        <v>57</v>
      </c>
      <c r="C23" s="50"/>
      <c r="D23" s="20">
        <f t="shared" si="3"/>
        <v>72741973</v>
      </c>
      <c r="E23" s="21">
        <f t="shared" si="4"/>
        <v>1.6252326654406287E-2</v>
      </c>
      <c r="F23" s="22">
        <f t="shared" si="0"/>
        <v>14</v>
      </c>
      <c r="G23" s="20">
        <f t="shared" si="5"/>
        <v>94290214</v>
      </c>
      <c r="H23" s="24">
        <f t="shared" si="6"/>
        <v>1.6386934332226957E-2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72741973</v>
      </c>
      <c r="T23" s="48">
        <v>94290214</v>
      </c>
    </row>
    <row r="24" spans="2:20" ht="18.75" customHeight="1">
      <c r="B24" s="49" t="s">
        <v>58</v>
      </c>
      <c r="C24" s="50"/>
      <c r="D24" s="20">
        <f t="shared" si="3"/>
        <v>205375038</v>
      </c>
      <c r="E24" s="21">
        <f t="shared" si="4"/>
        <v>4.5885780472810438E-2</v>
      </c>
      <c r="F24" s="22">
        <f t="shared" si="0"/>
        <v>9</v>
      </c>
      <c r="G24" s="20">
        <f t="shared" si="5"/>
        <v>476206896</v>
      </c>
      <c r="H24" s="24">
        <f t="shared" si="6"/>
        <v>8.2761198668036023E-2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205375038</v>
      </c>
      <c r="T24" s="48">
        <v>476206896</v>
      </c>
    </row>
    <row r="25" spans="2:20" ht="18.75" customHeight="1">
      <c r="B25" s="49" t="s">
        <v>59</v>
      </c>
      <c r="C25" s="50"/>
      <c r="D25" s="20">
        <f t="shared" si="3"/>
        <v>24839939</v>
      </c>
      <c r="E25" s="21">
        <f t="shared" si="4"/>
        <v>5.5498467535864916E-3</v>
      </c>
      <c r="F25" s="22">
        <f t="shared" si="0"/>
        <v>17</v>
      </c>
      <c r="G25" s="20">
        <f t="shared" si="5"/>
        <v>25522741</v>
      </c>
      <c r="H25" s="24">
        <f t="shared" si="6"/>
        <v>4.4356615920442873E-3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24839939</v>
      </c>
      <c r="T25" s="48">
        <v>25522741</v>
      </c>
    </row>
    <row r="26" spans="2:20" ht="18.75" customHeight="1">
      <c r="B26" s="49" t="s">
        <v>60</v>
      </c>
      <c r="C26" s="50"/>
      <c r="D26" s="20">
        <f t="shared" si="3"/>
        <v>97202992</v>
      </c>
      <c r="E26" s="21">
        <f t="shared" si="4"/>
        <v>2.1717513460483687E-2</v>
      </c>
      <c r="F26" s="22">
        <f t="shared" si="0"/>
        <v>12</v>
      </c>
      <c r="G26" s="20">
        <f t="shared" si="5"/>
        <v>112442006</v>
      </c>
      <c r="H26" s="24">
        <f t="shared" si="6"/>
        <v>1.9541580089168842E-2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97202992</v>
      </c>
      <c r="T26" s="48">
        <v>112442006</v>
      </c>
    </row>
    <row r="27" spans="2:20" ht="18.75" customHeight="1" thickBot="1">
      <c r="B27" s="51" t="s">
        <v>61</v>
      </c>
      <c r="C27" s="52"/>
      <c r="D27" s="20">
        <f t="shared" si="3"/>
        <v>87912</v>
      </c>
      <c r="E27" s="21">
        <f t="shared" si="4"/>
        <v>1.9641679788396246E-5</v>
      </c>
      <c r="F27" s="22">
        <f t="shared" si="0"/>
        <v>20</v>
      </c>
      <c r="G27" s="20">
        <f t="shared" si="5"/>
        <v>202503</v>
      </c>
      <c r="H27" s="24">
        <f t="shared" si="6"/>
        <v>3.5193507600682244E-5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87912</v>
      </c>
      <c r="T27" s="48">
        <v>202503</v>
      </c>
    </row>
    <row r="28" spans="2:20" ht="18.75" customHeight="1" thickTop="1">
      <c r="B28" s="53" t="s">
        <v>62</v>
      </c>
      <c r="C28" s="54"/>
      <c r="D28" s="55">
        <f>S28</f>
        <v>4475788270</v>
      </c>
      <c r="E28" s="56"/>
      <c r="F28" s="57"/>
      <c r="G28" s="55">
        <f>T28</f>
        <v>5753987420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4475788270</v>
      </c>
      <c r="T28" s="48">
        <f>SUM(T6:T27)</f>
        <v>5753987420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95" priority="5" stopIfTrue="1" operator="equal">
      <formula>0</formula>
    </cfRule>
  </conditionalFormatting>
  <conditionalFormatting sqref="G6:I27">
    <cfRule type="cellIs" dxfId="294" priority="7" stopIfTrue="1" operator="equal">
      <formula>0</formula>
    </cfRule>
  </conditionalFormatting>
  <conditionalFormatting sqref="I6:I27">
    <cfRule type="expression" dxfId="293" priority="8" stopIfTrue="1">
      <formula>$I6&lt;=5</formula>
    </cfRule>
  </conditionalFormatting>
  <conditionalFormatting sqref="F6:F27">
    <cfRule type="expression" dxfId="292" priority="6" stopIfTrue="1">
      <formula>$F6&lt;=5</formula>
    </cfRule>
  </conditionalFormatting>
  <conditionalFormatting sqref="E6:E27">
    <cfRule type="expression" dxfId="291" priority="4">
      <formula>$F6&lt;=5</formula>
    </cfRule>
  </conditionalFormatting>
  <conditionalFormatting sqref="D6:D27">
    <cfRule type="expression" dxfId="290" priority="3">
      <formula>$F6&lt;=5</formula>
    </cfRule>
  </conditionalFormatting>
  <conditionalFormatting sqref="G6:G27">
    <cfRule type="expression" dxfId="289" priority="2">
      <formula>$I6&lt;=5</formula>
    </cfRule>
  </conditionalFormatting>
  <conditionalFormatting sqref="H6:H27">
    <cfRule type="expression" dxfId="28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63BFC-DB3A-4747-9174-D00FE4A7553F}">
  <sheetPr codeName="Sheet1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75842800</v>
      </c>
      <c r="E6" s="21">
        <f>IFERROR(S6/$S$28,"-")</f>
        <v>2.0682062193698999E-2</v>
      </c>
      <c r="F6" s="22">
        <f t="shared" ref="F6:F27" si="0">_xlfn.IFS(D6&gt;0,RANK(D6,$D$6:$D$27),D6=0,"-")</f>
        <v>12</v>
      </c>
      <c r="G6" s="23">
        <f>T6</f>
        <v>83707209</v>
      </c>
      <c r="H6" s="24">
        <f>IFERROR(T6/$T$28,"-")</f>
        <v>1.6908630653823524E-2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75842800</v>
      </c>
      <c r="T6" s="48">
        <v>83707209</v>
      </c>
    </row>
    <row r="7" spans="2:20" ht="18.75" customHeight="1">
      <c r="B7" s="49" t="s">
        <v>44</v>
      </c>
      <c r="C7" s="50"/>
      <c r="D7" s="20">
        <f>S7</f>
        <v>567576916</v>
      </c>
      <c r="E7" s="21">
        <f>IFERROR(S7/$S$28,"-")</f>
        <v>0.15477620916448062</v>
      </c>
      <c r="F7" s="22">
        <f t="shared" si="0"/>
        <v>2</v>
      </c>
      <c r="G7" s="20">
        <f>T7</f>
        <v>475574726</v>
      </c>
      <c r="H7" s="24">
        <f>IFERROR(T7/$T$28,"-")</f>
        <v>9.6064813130101179E-2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567576916</v>
      </c>
      <c r="T7" s="48">
        <v>475574726</v>
      </c>
    </row>
    <row r="8" spans="2:20" ht="18.75" customHeight="1">
      <c r="B8" s="49" t="s">
        <v>45</v>
      </c>
      <c r="C8" s="50"/>
      <c r="D8" s="20">
        <f t="shared" ref="D8:D27" si="3">S8</f>
        <v>50241144</v>
      </c>
      <c r="E8" s="21">
        <f t="shared" ref="E8:E27" si="4">IFERROR(S8/$S$28,"-")</f>
        <v>1.370058153035736E-2</v>
      </c>
      <c r="F8" s="22">
        <f t="shared" si="0"/>
        <v>15</v>
      </c>
      <c r="G8" s="20">
        <f t="shared" ref="G8:G27" si="5">T8</f>
        <v>94621478</v>
      </c>
      <c r="H8" s="24">
        <f t="shared" ref="H8:H27" si="6">IFERROR(T8/$T$28,"-")</f>
        <v>1.9113283581356635E-2</v>
      </c>
      <c r="I8" s="25">
        <f t="shared" si="1"/>
        <v>14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50241144</v>
      </c>
      <c r="T8" s="48">
        <v>94621478</v>
      </c>
    </row>
    <row r="9" spans="2:20" ht="18.75" customHeight="1">
      <c r="B9" s="49" t="s">
        <v>46</v>
      </c>
      <c r="C9" s="50"/>
      <c r="D9" s="20">
        <f t="shared" si="3"/>
        <v>235192211</v>
      </c>
      <c r="E9" s="21">
        <f t="shared" si="4"/>
        <v>6.4136080621701438E-2</v>
      </c>
      <c r="F9" s="22">
        <f t="shared" si="0"/>
        <v>7</v>
      </c>
      <c r="G9" s="20">
        <f t="shared" si="5"/>
        <v>335162699</v>
      </c>
      <c r="H9" s="24">
        <f t="shared" si="6"/>
        <v>6.7701962041640015E-2</v>
      </c>
      <c r="I9" s="25">
        <f t="shared" si="1"/>
        <v>5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235192211</v>
      </c>
      <c r="T9" s="48">
        <v>335162699</v>
      </c>
    </row>
    <row r="10" spans="2:20" ht="18.75" customHeight="1">
      <c r="B10" s="49" t="s">
        <v>47</v>
      </c>
      <c r="C10" s="50"/>
      <c r="D10" s="20">
        <f t="shared" si="3"/>
        <v>43438287</v>
      </c>
      <c r="E10" s="21">
        <f t="shared" si="4"/>
        <v>1.1845466587754495E-2</v>
      </c>
      <c r="F10" s="22">
        <f t="shared" si="0"/>
        <v>16</v>
      </c>
      <c r="G10" s="20">
        <f t="shared" si="5"/>
        <v>108748910</v>
      </c>
      <c r="H10" s="24">
        <f t="shared" si="6"/>
        <v>2.1966986776442345E-2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43438287</v>
      </c>
      <c r="T10" s="48">
        <v>108748910</v>
      </c>
    </row>
    <row r="11" spans="2:20" ht="18.75" customHeight="1">
      <c r="B11" s="49" t="s">
        <v>48</v>
      </c>
      <c r="C11" s="50"/>
      <c r="D11" s="20">
        <f t="shared" si="3"/>
        <v>129467155</v>
      </c>
      <c r="E11" s="21">
        <f t="shared" si="4"/>
        <v>3.5305233347809786E-2</v>
      </c>
      <c r="F11" s="22">
        <f t="shared" si="0"/>
        <v>9</v>
      </c>
      <c r="G11" s="20">
        <f t="shared" si="5"/>
        <v>254138320</v>
      </c>
      <c r="H11" s="24">
        <f t="shared" si="6"/>
        <v>5.1335255818447036E-2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129467155</v>
      </c>
      <c r="T11" s="48">
        <v>254138320</v>
      </c>
    </row>
    <row r="12" spans="2:20" ht="18.75" customHeight="1">
      <c r="B12" s="49" t="s">
        <v>49</v>
      </c>
      <c r="C12" s="50"/>
      <c r="D12" s="20">
        <f t="shared" si="3"/>
        <v>106297781</v>
      </c>
      <c r="E12" s="21">
        <f t="shared" si="4"/>
        <v>2.8987027347278788E-2</v>
      </c>
      <c r="F12" s="22">
        <f t="shared" si="0"/>
        <v>10</v>
      </c>
      <c r="G12" s="20">
        <f t="shared" si="5"/>
        <v>189364139</v>
      </c>
      <c r="H12" s="24">
        <f t="shared" si="6"/>
        <v>3.8251045802163812E-2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106297781</v>
      </c>
      <c r="T12" s="48">
        <v>189364139</v>
      </c>
    </row>
    <row r="13" spans="2:20" ht="18.75" customHeight="1">
      <c r="B13" s="49" t="s">
        <v>50</v>
      </c>
      <c r="C13" s="50"/>
      <c r="D13" s="20">
        <f t="shared" si="3"/>
        <v>7866679</v>
      </c>
      <c r="E13" s="21">
        <f t="shared" si="4"/>
        <v>2.1452154236903942E-3</v>
      </c>
      <c r="F13" s="22">
        <f t="shared" si="0"/>
        <v>18</v>
      </c>
      <c r="G13" s="20">
        <f t="shared" si="5"/>
        <v>20799703</v>
      </c>
      <c r="H13" s="24">
        <f t="shared" si="6"/>
        <v>4.2014839574477407E-3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7866679</v>
      </c>
      <c r="T13" s="48">
        <v>20799703</v>
      </c>
    </row>
    <row r="14" spans="2:20" ht="18.75" customHeight="1">
      <c r="B14" s="49" t="s">
        <v>51</v>
      </c>
      <c r="C14" s="50"/>
      <c r="D14" s="20">
        <f t="shared" si="3"/>
        <v>717864693</v>
      </c>
      <c r="E14" s="21">
        <f t="shared" si="4"/>
        <v>0.19575915218434231</v>
      </c>
      <c r="F14" s="22">
        <f t="shared" si="0"/>
        <v>1</v>
      </c>
      <c r="G14" s="20">
        <f t="shared" si="5"/>
        <v>854684075</v>
      </c>
      <c r="H14" s="24">
        <f t="shared" si="6"/>
        <v>0.17264388004956424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717864693</v>
      </c>
      <c r="T14" s="48">
        <v>854684075</v>
      </c>
    </row>
    <row r="15" spans="2:20" ht="18.75" customHeight="1">
      <c r="B15" s="49" t="s">
        <v>52</v>
      </c>
      <c r="C15" s="50"/>
      <c r="D15" s="20">
        <f t="shared" si="3"/>
        <v>322072185</v>
      </c>
      <c r="E15" s="21">
        <f t="shared" si="4"/>
        <v>8.7827940965134854E-2</v>
      </c>
      <c r="F15" s="22">
        <f t="shared" si="0"/>
        <v>5</v>
      </c>
      <c r="G15" s="20">
        <f t="shared" si="5"/>
        <v>295213796</v>
      </c>
      <c r="H15" s="24">
        <f t="shared" si="6"/>
        <v>5.9632391285166425E-2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322072185</v>
      </c>
      <c r="T15" s="48">
        <v>295213796</v>
      </c>
    </row>
    <row r="16" spans="2:20" ht="18.75" customHeight="1">
      <c r="B16" s="49" t="s">
        <v>154</v>
      </c>
      <c r="C16" s="50"/>
      <c r="D16" s="20">
        <f t="shared" si="3"/>
        <v>246390967</v>
      </c>
      <c r="E16" s="21">
        <f t="shared" si="4"/>
        <v>6.7189941608954806E-2</v>
      </c>
      <c r="F16" s="22">
        <f t="shared" si="0"/>
        <v>6</v>
      </c>
      <c r="G16" s="20">
        <f t="shared" si="5"/>
        <v>334898329</v>
      </c>
      <c r="H16" s="24">
        <f t="shared" si="6"/>
        <v>6.7648560014032674E-2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246390967</v>
      </c>
      <c r="T16" s="48">
        <v>334898329</v>
      </c>
    </row>
    <row r="17" spans="2:20" ht="18.75" customHeight="1">
      <c r="B17" s="49" t="s">
        <v>53</v>
      </c>
      <c r="C17" s="50"/>
      <c r="D17" s="20">
        <f t="shared" si="3"/>
        <v>60386159</v>
      </c>
      <c r="E17" s="21">
        <f t="shared" si="4"/>
        <v>1.6467091089419121E-2</v>
      </c>
      <c r="F17" s="22">
        <f t="shared" si="0"/>
        <v>14</v>
      </c>
      <c r="G17" s="20">
        <f t="shared" si="5"/>
        <v>81653428</v>
      </c>
      <c r="H17" s="24">
        <f t="shared" si="6"/>
        <v>1.6493772426106956E-2</v>
      </c>
      <c r="I17" s="25">
        <f t="shared" si="1"/>
        <v>16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60386159</v>
      </c>
      <c r="T17" s="48">
        <v>81653428</v>
      </c>
    </row>
    <row r="18" spans="2:20" ht="18.75" customHeight="1">
      <c r="B18" s="49" t="s">
        <v>54</v>
      </c>
      <c r="C18" s="50"/>
      <c r="D18" s="20">
        <f t="shared" si="3"/>
        <v>370309197</v>
      </c>
      <c r="E18" s="21">
        <f t="shared" si="4"/>
        <v>0.10098200281704703</v>
      </c>
      <c r="F18" s="22">
        <f t="shared" si="0"/>
        <v>4</v>
      </c>
      <c r="G18" s="20">
        <f t="shared" si="5"/>
        <v>902118698</v>
      </c>
      <c r="H18" s="24">
        <f t="shared" si="6"/>
        <v>0.18222554607441477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370309197</v>
      </c>
      <c r="T18" s="48">
        <v>902118698</v>
      </c>
    </row>
    <row r="19" spans="2:20" ht="18.75" customHeight="1">
      <c r="B19" s="49" t="s">
        <v>55</v>
      </c>
      <c r="C19" s="50"/>
      <c r="D19" s="20">
        <f t="shared" si="3"/>
        <v>376870209</v>
      </c>
      <c r="E19" s="21">
        <f t="shared" si="4"/>
        <v>0.10277116748709621</v>
      </c>
      <c r="F19" s="22">
        <f t="shared" si="0"/>
        <v>3</v>
      </c>
      <c r="G19" s="20">
        <f t="shared" si="5"/>
        <v>242094221</v>
      </c>
      <c r="H19" s="24">
        <f t="shared" si="6"/>
        <v>4.8902380275444697E-2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376870209</v>
      </c>
      <c r="T19" s="48">
        <v>242094221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8633</v>
      </c>
      <c r="H20" s="24">
        <f t="shared" si="6"/>
        <v>1.7438427368239991E-6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8633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220</v>
      </c>
      <c r="H21" s="24">
        <f t="shared" si="6"/>
        <v>4.4439407170309254E-8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220</v>
      </c>
    </row>
    <row r="22" spans="2:20" ht="18.75" customHeight="1">
      <c r="B22" s="49" t="s">
        <v>56</v>
      </c>
      <c r="C22" s="50"/>
      <c r="D22" s="20">
        <f t="shared" si="3"/>
        <v>474754</v>
      </c>
      <c r="E22" s="21">
        <f t="shared" si="4"/>
        <v>1.2946372964483608E-4</v>
      </c>
      <c r="F22" s="22">
        <f t="shared" si="0"/>
        <v>19</v>
      </c>
      <c r="G22" s="20">
        <f t="shared" si="5"/>
        <v>819983</v>
      </c>
      <c r="H22" s="24">
        <f t="shared" si="6"/>
        <v>1.6563435640787132E-4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474754</v>
      </c>
      <c r="T22" s="48">
        <v>819983</v>
      </c>
    </row>
    <row r="23" spans="2:20" ht="18.75" customHeight="1">
      <c r="B23" s="49" t="s">
        <v>57</v>
      </c>
      <c r="C23" s="50"/>
      <c r="D23" s="20">
        <f t="shared" si="3"/>
        <v>66500070</v>
      </c>
      <c r="E23" s="21">
        <f t="shared" si="4"/>
        <v>1.8134332904709966E-2</v>
      </c>
      <c r="F23" s="22">
        <f t="shared" si="0"/>
        <v>13</v>
      </c>
      <c r="G23" s="20">
        <f t="shared" si="5"/>
        <v>112864807</v>
      </c>
      <c r="H23" s="24">
        <f t="shared" si="6"/>
        <v>2.2798386879415319E-2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66500070</v>
      </c>
      <c r="T23" s="48">
        <v>112864807</v>
      </c>
    </row>
    <row r="24" spans="2:20" ht="18.75" customHeight="1">
      <c r="B24" s="49" t="s">
        <v>58</v>
      </c>
      <c r="C24" s="50"/>
      <c r="D24" s="20">
        <f t="shared" si="3"/>
        <v>192683623</v>
      </c>
      <c r="E24" s="21">
        <f t="shared" si="4"/>
        <v>5.2544139649291041E-2</v>
      </c>
      <c r="F24" s="22">
        <f t="shared" si="0"/>
        <v>8</v>
      </c>
      <c r="G24" s="20">
        <f t="shared" si="5"/>
        <v>422807272</v>
      </c>
      <c r="H24" s="24">
        <f t="shared" si="6"/>
        <v>8.5405929613525888E-2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192683623</v>
      </c>
      <c r="T24" s="48">
        <v>422807272</v>
      </c>
    </row>
    <row r="25" spans="2:20" ht="18.75" customHeight="1">
      <c r="B25" s="49" t="s">
        <v>59</v>
      </c>
      <c r="C25" s="50"/>
      <c r="D25" s="20">
        <f t="shared" si="3"/>
        <v>13902754</v>
      </c>
      <c r="E25" s="21">
        <f t="shared" si="4"/>
        <v>3.7912316382266676E-3</v>
      </c>
      <c r="F25" s="22">
        <f t="shared" si="0"/>
        <v>17</v>
      </c>
      <c r="G25" s="20">
        <f t="shared" si="5"/>
        <v>26558175</v>
      </c>
      <c r="H25" s="24">
        <f t="shared" si="6"/>
        <v>5.3646797842060367E-3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13902754</v>
      </c>
      <c r="T25" s="48">
        <v>26558175</v>
      </c>
    </row>
    <row r="26" spans="2:20" ht="18.75" customHeight="1">
      <c r="B26" s="49" t="s">
        <v>60</v>
      </c>
      <c r="C26" s="50"/>
      <c r="D26" s="20">
        <f t="shared" si="3"/>
        <v>83297153</v>
      </c>
      <c r="E26" s="21">
        <f t="shared" si="4"/>
        <v>2.2714837781622792E-2</v>
      </c>
      <c r="F26" s="22">
        <f t="shared" si="0"/>
        <v>11</v>
      </c>
      <c r="G26" s="20">
        <f t="shared" si="5"/>
        <v>114224060</v>
      </c>
      <c r="H26" s="24">
        <f t="shared" si="6"/>
        <v>2.3072952322662883E-2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83297153</v>
      </c>
      <c r="T26" s="48">
        <v>114224060</v>
      </c>
    </row>
    <row r="27" spans="2:20" ht="18.75" customHeight="1" thickBot="1">
      <c r="B27" s="51" t="s">
        <v>61</v>
      </c>
      <c r="C27" s="52"/>
      <c r="D27" s="20">
        <f t="shared" si="3"/>
        <v>406393</v>
      </c>
      <c r="E27" s="21">
        <f t="shared" si="4"/>
        <v>1.1082192773847902E-4</v>
      </c>
      <c r="F27" s="22">
        <f t="shared" si="0"/>
        <v>20</v>
      </c>
      <c r="G27" s="20">
        <f t="shared" si="5"/>
        <v>498209</v>
      </c>
      <c r="H27" s="24">
        <f t="shared" si="6"/>
        <v>1.0063687548596637E-4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406393</v>
      </c>
      <c r="T27" s="48">
        <v>498209</v>
      </c>
    </row>
    <row r="28" spans="2:20" ht="18.75" customHeight="1" thickTop="1">
      <c r="B28" s="53" t="s">
        <v>62</v>
      </c>
      <c r="C28" s="54"/>
      <c r="D28" s="55">
        <f>S28</f>
        <v>3667081130</v>
      </c>
      <c r="E28" s="56"/>
      <c r="F28" s="57"/>
      <c r="G28" s="55">
        <f>T28</f>
        <v>4950561090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3667081130</v>
      </c>
      <c r="T28" s="48">
        <f>SUM(T6:T27)</f>
        <v>4950561090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75" priority="5" stopIfTrue="1" operator="equal">
      <formula>0</formula>
    </cfRule>
  </conditionalFormatting>
  <conditionalFormatting sqref="G6:I27">
    <cfRule type="cellIs" dxfId="574" priority="7" stopIfTrue="1" operator="equal">
      <formula>0</formula>
    </cfRule>
  </conditionalFormatting>
  <conditionalFormatting sqref="I6:I27">
    <cfRule type="expression" dxfId="573" priority="8" stopIfTrue="1">
      <formula>$I6&lt;=5</formula>
    </cfRule>
  </conditionalFormatting>
  <conditionalFormatting sqref="F6:F27">
    <cfRule type="expression" dxfId="572" priority="6" stopIfTrue="1">
      <formula>$F6&lt;=5</formula>
    </cfRule>
  </conditionalFormatting>
  <conditionalFormatting sqref="E6:E27">
    <cfRule type="expression" dxfId="571" priority="4">
      <formula>$F6&lt;=5</formula>
    </cfRule>
  </conditionalFormatting>
  <conditionalFormatting sqref="D6:D27">
    <cfRule type="expression" dxfId="570" priority="3">
      <formula>$F6&lt;=5</formula>
    </cfRule>
  </conditionalFormatting>
  <conditionalFormatting sqref="G6:G27">
    <cfRule type="expression" dxfId="569" priority="2">
      <formula>$I6&lt;=5</formula>
    </cfRule>
  </conditionalFormatting>
  <conditionalFormatting sqref="H6:H27">
    <cfRule type="expression" dxfId="56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62149-2E69-4C52-AC14-304BECA271D2}">
  <sheetPr codeName="Sheet5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511561076</v>
      </c>
      <c r="E6" s="21">
        <f>IFERROR(S6/$S$28,"-")</f>
        <v>2.1297654366770488E-2</v>
      </c>
      <c r="F6" s="22">
        <f t="shared" ref="F6:F27" si="0">_xlfn.IFS(D6&gt;0,RANK(D6,$D$6:$D$27),D6=0,"-")</f>
        <v>13</v>
      </c>
      <c r="G6" s="23">
        <f>T6</f>
        <v>546905077</v>
      </c>
      <c r="H6" s="24">
        <f>IFERROR(T6/$T$28,"-")</f>
        <v>1.8056110286252473E-2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511561076</v>
      </c>
      <c r="T6" s="48">
        <v>546905077</v>
      </c>
    </row>
    <row r="7" spans="2:20" ht="18.75" customHeight="1">
      <c r="B7" s="49" t="s">
        <v>44</v>
      </c>
      <c r="C7" s="50"/>
      <c r="D7" s="20">
        <f>S7</f>
        <v>3880212519</v>
      </c>
      <c r="E7" s="21">
        <f>IFERROR(S7/$S$28,"-")</f>
        <v>0.16154361419647545</v>
      </c>
      <c r="F7" s="22">
        <f t="shared" si="0"/>
        <v>2</v>
      </c>
      <c r="G7" s="20">
        <f>T7</f>
        <v>2897586855</v>
      </c>
      <c r="H7" s="24">
        <f>IFERROR(T7/$T$28,"-")</f>
        <v>9.5664037541702066E-2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3880212519</v>
      </c>
      <c r="T7" s="48">
        <v>2897586855</v>
      </c>
    </row>
    <row r="8" spans="2:20" ht="18.75" customHeight="1">
      <c r="B8" s="49" t="s">
        <v>45</v>
      </c>
      <c r="C8" s="50"/>
      <c r="D8" s="20">
        <f t="shared" ref="D8:D27" si="3">S8</f>
        <v>283509834</v>
      </c>
      <c r="E8" s="21">
        <f t="shared" ref="E8:E27" si="4">IFERROR(S8/$S$28,"-")</f>
        <v>1.1803271862131426E-2</v>
      </c>
      <c r="F8" s="22">
        <f t="shared" si="0"/>
        <v>16</v>
      </c>
      <c r="G8" s="20">
        <f t="shared" ref="G8:G27" si="5">T8</f>
        <v>373538505</v>
      </c>
      <c r="H8" s="24">
        <f t="shared" ref="H8:H27" si="6">IFERROR(T8/$T$28,"-")</f>
        <v>1.2332400495235979E-2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283509834</v>
      </c>
      <c r="T8" s="48">
        <v>373538505</v>
      </c>
    </row>
    <row r="9" spans="2:20" ht="18.75" customHeight="1">
      <c r="B9" s="49" t="s">
        <v>46</v>
      </c>
      <c r="C9" s="50"/>
      <c r="D9" s="20">
        <f t="shared" si="3"/>
        <v>1621780867</v>
      </c>
      <c r="E9" s="21">
        <f t="shared" si="4"/>
        <v>6.7519070516630503E-2</v>
      </c>
      <c r="F9" s="22">
        <f t="shared" si="0"/>
        <v>7</v>
      </c>
      <c r="G9" s="20">
        <f t="shared" si="5"/>
        <v>1974656732</v>
      </c>
      <c r="H9" s="24">
        <f t="shared" si="6"/>
        <v>6.519343343101365E-2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1621780867</v>
      </c>
      <c r="T9" s="48">
        <v>1974656732</v>
      </c>
    </row>
    <row r="10" spans="2:20" ht="18.75" customHeight="1">
      <c r="B10" s="49" t="s">
        <v>47</v>
      </c>
      <c r="C10" s="50"/>
      <c r="D10" s="20">
        <f t="shared" si="3"/>
        <v>524757497</v>
      </c>
      <c r="E10" s="21">
        <f t="shared" si="4"/>
        <v>2.184705663078557E-2</v>
      </c>
      <c r="F10" s="22">
        <f t="shared" si="0"/>
        <v>12</v>
      </c>
      <c r="G10" s="20">
        <f t="shared" si="5"/>
        <v>1056210911</v>
      </c>
      <c r="H10" s="24">
        <f t="shared" si="6"/>
        <v>3.4870878872018951E-2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524757497</v>
      </c>
      <c r="T10" s="48">
        <v>1056210911</v>
      </c>
    </row>
    <row r="11" spans="2:20" ht="18.75" customHeight="1">
      <c r="B11" s="49" t="s">
        <v>48</v>
      </c>
      <c r="C11" s="50"/>
      <c r="D11" s="20">
        <f t="shared" si="3"/>
        <v>1240447771</v>
      </c>
      <c r="E11" s="21">
        <f t="shared" si="4"/>
        <v>5.1643154896305804E-2</v>
      </c>
      <c r="F11" s="22">
        <f t="shared" si="0"/>
        <v>8</v>
      </c>
      <c r="G11" s="20">
        <f t="shared" si="5"/>
        <v>1999912383</v>
      </c>
      <c r="H11" s="24">
        <f t="shared" si="6"/>
        <v>6.6027250557577105E-2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1240447771</v>
      </c>
      <c r="T11" s="48">
        <v>1999912383</v>
      </c>
    </row>
    <row r="12" spans="2:20" ht="18.75" customHeight="1">
      <c r="B12" s="49" t="s">
        <v>49</v>
      </c>
      <c r="C12" s="50"/>
      <c r="D12" s="20">
        <f t="shared" si="3"/>
        <v>952714525</v>
      </c>
      <c r="E12" s="21">
        <f t="shared" si="4"/>
        <v>3.9664051108634232E-2</v>
      </c>
      <c r="F12" s="22">
        <f t="shared" si="0"/>
        <v>10</v>
      </c>
      <c r="G12" s="20">
        <f t="shared" si="5"/>
        <v>1395618422</v>
      </c>
      <c r="H12" s="24">
        <f t="shared" si="6"/>
        <v>4.6076442155898373E-2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952714525</v>
      </c>
      <c r="T12" s="48">
        <v>1395618422</v>
      </c>
    </row>
    <row r="13" spans="2:20" ht="18.75" customHeight="1">
      <c r="B13" s="49" t="s">
        <v>50</v>
      </c>
      <c r="C13" s="50"/>
      <c r="D13" s="20">
        <f t="shared" si="3"/>
        <v>56819843</v>
      </c>
      <c r="E13" s="21">
        <f t="shared" si="4"/>
        <v>2.3655618735702313E-3</v>
      </c>
      <c r="F13" s="22">
        <f t="shared" si="0"/>
        <v>18</v>
      </c>
      <c r="G13" s="20">
        <f t="shared" si="5"/>
        <v>101549557</v>
      </c>
      <c r="H13" s="24">
        <f t="shared" si="6"/>
        <v>3.3526658972889401E-3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56819843</v>
      </c>
      <c r="T13" s="48">
        <v>101549557</v>
      </c>
    </row>
    <row r="14" spans="2:20" ht="18.75" customHeight="1">
      <c r="B14" s="49" t="s">
        <v>51</v>
      </c>
      <c r="C14" s="50"/>
      <c r="D14" s="20">
        <f t="shared" si="3"/>
        <v>4460542860</v>
      </c>
      <c r="E14" s="21">
        <f t="shared" si="4"/>
        <v>0.18570431680076832</v>
      </c>
      <c r="F14" s="22">
        <f t="shared" si="0"/>
        <v>1</v>
      </c>
      <c r="G14" s="20">
        <f t="shared" si="5"/>
        <v>5262309098</v>
      </c>
      <c r="H14" s="24">
        <f t="shared" si="6"/>
        <v>0.17373551175469848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4460542860</v>
      </c>
      <c r="T14" s="48">
        <v>5262309098</v>
      </c>
    </row>
    <row r="15" spans="2:20" ht="18.75" customHeight="1">
      <c r="B15" s="49" t="s">
        <v>52</v>
      </c>
      <c r="C15" s="50"/>
      <c r="D15" s="20">
        <f t="shared" si="3"/>
        <v>2038399783</v>
      </c>
      <c r="E15" s="21">
        <f t="shared" si="4"/>
        <v>8.4864029099105967E-2</v>
      </c>
      <c r="F15" s="22">
        <f t="shared" si="0"/>
        <v>5</v>
      </c>
      <c r="G15" s="20">
        <f t="shared" si="5"/>
        <v>1823210389</v>
      </c>
      <c r="H15" s="24">
        <f t="shared" si="6"/>
        <v>6.0193421570349168E-2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2038399783</v>
      </c>
      <c r="T15" s="48">
        <v>1823210389</v>
      </c>
    </row>
    <row r="16" spans="2:20" ht="18.75" customHeight="1">
      <c r="B16" s="49" t="s">
        <v>154</v>
      </c>
      <c r="C16" s="50"/>
      <c r="D16" s="20">
        <f t="shared" si="3"/>
        <v>1835467944</v>
      </c>
      <c r="E16" s="21">
        <f t="shared" si="4"/>
        <v>7.6415434454592562E-2</v>
      </c>
      <c r="F16" s="22">
        <f t="shared" si="0"/>
        <v>6</v>
      </c>
      <c r="G16" s="20">
        <f t="shared" si="5"/>
        <v>2227982015</v>
      </c>
      <c r="H16" s="24">
        <f t="shared" si="6"/>
        <v>7.3556985792302326E-2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1835467944</v>
      </c>
      <c r="T16" s="48">
        <v>2227982015</v>
      </c>
    </row>
    <row r="17" spans="2:20" ht="18.75" customHeight="1">
      <c r="B17" s="49" t="s">
        <v>53</v>
      </c>
      <c r="C17" s="50"/>
      <c r="D17" s="20">
        <f t="shared" si="3"/>
        <v>405183614</v>
      </c>
      <c r="E17" s="21">
        <f t="shared" si="4"/>
        <v>1.6868876407733078E-2</v>
      </c>
      <c r="F17" s="22">
        <f t="shared" si="0"/>
        <v>14</v>
      </c>
      <c r="G17" s="20">
        <f t="shared" si="5"/>
        <v>573170032</v>
      </c>
      <c r="H17" s="24">
        <f t="shared" si="6"/>
        <v>1.8923249656661825E-2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405183614</v>
      </c>
      <c r="T17" s="48">
        <v>573170032</v>
      </c>
    </row>
    <row r="18" spans="2:20" ht="18.75" customHeight="1">
      <c r="B18" s="49" t="s">
        <v>54</v>
      </c>
      <c r="C18" s="50"/>
      <c r="D18" s="20">
        <f t="shared" si="3"/>
        <v>2042685620</v>
      </c>
      <c r="E18" s="21">
        <f t="shared" si="4"/>
        <v>8.504245994418129E-2</v>
      </c>
      <c r="F18" s="22">
        <f t="shared" si="0"/>
        <v>4</v>
      </c>
      <c r="G18" s="20">
        <f t="shared" si="5"/>
        <v>4792061862</v>
      </c>
      <c r="H18" s="24">
        <f t="shared" si="6"/>
        <v>0.15821026557926135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2042685620</v>
      </c>
      <c r="T18" s="48">
        <v>4792061862</v>
      </c>
    </row>
    <row r="19" spans="2:20" ht="18.75" customHeight="1">
      <c r="B19" s="49" t="s">
        <v>55</v>
      </c>
      <c r="C19" s="50"/>
      <c r="D19" s="20">
        <f t="shared" si="3"/>
        <v>2068429614</v>
      </c>
      <c r="E19" s="21">
        <f t="shared" si="4"/>
        <v>8.6114251196399649E-2</v>
      </c>
      <c r="F19" s="22">
        <f t="shared" si="0"/>
        <v>3</v>
      </c>
      <c r="G19" s="20">
        <f t="shared" si="5"/>
        <v>1451703640</v>
      </c>
      <c r="H19" s="24">
        <f t="shared" si="6"/>
        <v>4.7928099644966651E-2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2068429614</v>
      </c>
      <c r="T19" s="48">
        <v>1451703640</v>
      </c>
    </row>
    <row r="20" spans="2:20" ht="18.75" customHeight="1">
      <c r="B20" s="49" t="s">
        <v>155</v>
      </c>
      <c r="C20" s="50"/>
      <c r="D20" s="20">
        <f t="shared" si="3"/>
        <v>29168</v>
      </c>
      <c r="E20" s="21">
        <f t="shared" si="4"/>
        <v>1.214341770150553E-6</v>
      </c>
      <c r="F20" s="22">
        <f t="shared" si="0"/>
        <v>21</v>
      </c>
      <c r="G20" s="20">
        <f t="shared" si="5"/>
        <v>76650</v>
      </c>
      <c r="H20" s="24">
        <f t="shared" si="6"/>
        <v>2.5306052396387831E-6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29168</v>
      </c>
      <c r="T20" s="48">
        <v>76650</v>
      </c>
    </row>
    <row r="21" spans="2:20" ht="18.75" customHeight="1">
      <c r="B21" s="49" t="s">
        <v>156</v>
      </c>
      <c r="C21" s="50"/>
      <c r="D21" s="20">
        <f t="shared" si="3"/>
        <v>9704</v>
      </c>
      <c r="E21" s="21">
        <f t="shared" si="4"/>
        <v>4.0400344684383452E-7</v>
      </c>
      <c r="F21" s="22">
        <f t="shared" si="0"/>
        <v>22</v>
      </c>
      <c r="G21" s="20">
        <f t="shared" si="5"/>
        <v>46968</v>
      </c>
      <c r="H21" s="24">
        <f t="shared" si="6"/>
        <v>1.5506518838271932E-6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9704</v>
      </c>
      <c r="T21" s="48">
        <v>46968</v>
      </c>
    </row>
    <row r="22" spans="2:20" ht="18.75" customHeight="1">
      <c r="B22" s="49" t="s">
        <v>56</v>
      </c>
      <c r="C22" s="50"/>
      <c r="D22" s="20">
        <f t="shared" si="3"/>
        <v>15903960</v>
      </c>
      <c r="E22" s="21">
        <f t="shared" si="4"/>
        <v>6.6212434650314003E-4</v>
      </c>
      <c r="F22" s="22">
        <f t="shared" si="0"/>
        <v>19</v>
      </c>
      <c r="G22" s="20">
        <f t="shared" si="5"/>
        <v>11306013</v>
      </c>
      <c r="H22" s="24">
        <f t="shared" si="6"/>
        <v>3.7326882892660401E-4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15903960</v>
      </c>
      <c r="T22" s="48">
        <v>11306013</v>
      </c>
    </row>
    <row r="23" spans="2:20" ht="18.75" customHeight="1">
      <c r="B23" s="49" t="s">
        <v>57</v>
      </c>
      <c r="C23" s="50"/>
      <c r="D23" s="20">
        <f t="shared" si="3"/>
        <v>396021069</v>
      </c>
      <c r="E23" s="21">
        <f t="shared" si="4"/>
        <v>1.6487415179181782E-2</v>
      </c>
      <c r="F23" s="22">
        <f t="shared" si="0"/>
        <v>15</v>
      </c>
      <c r="G23" s="20">
        <f t="shared" si="5"/>
        <v>548331208</v>
      </c>
      <c r="H23" s="24">
        <f t="shared" si="6"/>
        <v>1.810319410335634E-2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396021069</v>
      </c>
      <c r="T23" s="48">
        <v>548331208</v>
      </c>
    </row>
    <row r="24" spans="2:20" ht="18.75" customHeight="1">
      <c r="B24" s="49" t="s">
        <v>58</v>
      </c>
      <c r="C24" s="50"/>
      <c r="D24" s="20">
        <f t="shared" si="3"/>
        <v>1020633973</v>
      </c>
      <c r="E24" s="21">
        <f t="shared" si="4"/>
        <v>4.2491719193932104E-2</v>
      </c>
      <c r="F24" s="22">
        <f t="shared" si="0"/>
        <v>9</v>
      </c>
      <c r="G24" s="20">
        <f t="shared" si="5"/>
        <v>2408164361</v>
      </c>
      <c r="H24" s="24">
        <f t="shared" si="6"/>
        <v>7.9505718850071516E-2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1020633973</v>
      </c>
      <c r="T24" s="48">
        <v>2408164361</v>
      </c>
    </row>
    <row r="25" spans="2:20" ht="18.75" customHeight="1">
      <c r="B25" s="49" t="s">
        <v>59</v>
      </c>
      <c r="C25" s="50"/>
      <c r="D25" s="20">
        <f t="shared" si="3"/>
        <v>108314716</v>
      </c>
      <c r="E25" s="21">
        <f t="shared" si="4"/>
        <v>4.5094310189520851E-3</v>
      </c>
      <c r="F25" s="22">
        <f t="shared" si="0"/>
        <v>17</v>
      </c>
      <c r="G25" s="20">
        <f t="shared" si="5"/>
        <v>195372348</v>
      </c>
      <c r="H25" s="24">
        <f t="shared" si="6"/>
        <v>6.450232061700349E-3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108314716</v>
      </c>
      <c r="T25" s="48">
        <v>195372348</v>
      </c>
    </row>
    <row r="26" spans="2:20" ht="18.75" customHeight="1">
      <c r="B26" s="49" t="s">
        <v>60</v>
      </c>
      <c r="C26" s="50"/>
      <c r="D26" s="20">
        <f t="shared" si="3"/>
        <v>555234221</v>
      </c>
      <c r="E26" s="21">
        <f t="shared" si="4"/>
        <v>2.3115884077663993E-2</v>
      </c>
      <c r="F26" s="22">
        <f t="shared" si="0"/>
        <v>11</v>
      </c>
      <c r="G26" s="20">
        <f t="shared" si="5"/>
        <v>648246796</v>
      </c>
      <c r="H26" s="24">
        <f t="shared" si="6"/>
        <v>2.140191439708615E-2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555234221</v>
      </c>
      <c r="T26" s="48">
        <v>648246796</v>
      </c>
    </row>
    <row r="27" spans="2:20" ht="18.75" customHeight="1" thickBot="1">
      <c r="B27" s="51" t="s">
        <v>61</v>
      </c>
      <c r="C27" s="52"/>
      <c r="D27" s="20">
        <f t="shared" si="3"/>
        <v>936872</v>
      </c>
      <c r="E27" s="21">
        <f t="shared" si="4"/>
        <v>3.9004484465321201E-5</v>
      </c>
      <c r="F27" s="22">
        <f t="shared" si="0"/>
        <v>20</v>
      </c>
      <c r="G27" s="20">
        <f t="shared" si="5"/>
        <v>1236928</v>
      </c>
      <c r="H27" s="24">
        <f t="shared" si="6"/>
        <v>4.083726650823119E-5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936872</v>
      </c>
      <c r="T27" s="48">
        <v>1236928</v>
      </c>
    </row>
    <row r="28" spans="2:20" ht="18.75" customHeight="1" thickTop="1">
      <c r="B28" s="53" t="s">
        <v>62</v>
      </c>
      <c r="C28" s="54"/>
      <c r="D28" s="55">
        <f>S28</f>
        <v>24019597050</v>
      </c>
      <c r="E28" s="56"/>
      <c r="F28" s="57"/>
      <c r="G28" s="55">
        <f>T28</f>
        <v>30289196750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24019597050</v>
      </c>
      <c r="T28" s="48">
        <f>SUM(T6:T27)</f>
        <v>30289196750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87" priority="5" stopIfTrue="1" operator="equal">
      <formula>0</formula>
    </cfRule>
  </conditionalFormatting>
  <conditionalFormatting sqref="G6:I27">
    <cfRule type="cellIs" dxfId="286" priority="7" stopIfTrue="1" operator="equal">
      <formula>0</formula>
    </cfRule>
  </conditionalFormatting>
  <conditionalFormatting sqref="I6:I27">
    <cfRule type="expression" dxfId="285" priority="8" stopIfTrue="1">
      <formula>$I6&lt;=5</formula>
    </cfRule>
  </conditionalFormatting>
  <conditionalFormatting sqref="F6:F27">
    <cfRule type="expression" dxfId="284" priority="6" stopIfTrue="1">
      <formula>$F6&lt;=5</formula>
    </cfRule>
  </conditionalFormatting>
  <conditionalFormatting sqref="E6:E27">
    <cfRule type="expression" dxfId="283" priority="4">
      <formula>$F6&lt;=5</formula>
    </cfRule>
  </conditionalFormatting>
  <conditionalFormatting sqref="D6:D27">
    <cfRule type="expression" dxfId="282" priority="3">
      <formula>$F6&lt;=5</formula>
    </cfRule>
  </conditionalFormatting>
  <conditionalFormatting sqref="G6:G27">
    <cfRule type="expression" dxfId="281" priority="2">
      <formula>$I6&lt;=5</formula>
    </cfRule>
  </conditionalFormatting>
  <conditionalFormatting sqref="H6:H27">
    <cfRule type="expression" dxfId="28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32275-09CE-45CD-84A3-8210EA8918D4}">
  <sheetPr codeName="Sheet5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96901392</v>
      </c>
      <c r="E6" s="21">
        <f>IFERROR(S6/$S$28,"-")</f>
        <v>1.7268887322905872E-2</v>
      </c>
      <c r="F6" s="22">
        <f t="shared" ref="F6:F27" si="0">_xlfn.IFS(D6&gt;0,RANK(D6,$D$6:$D$27),D6=0,"-")</f>
        <v>13</v>
      </c>
      <c r="G6" s="23">
        <f>T6</f>
        <v>86208581</v>
      </c>
      <c r="H6" s="24">
        <f>IFERROR(T6/$T$28,"-")</f>
        <v>1.1556027349021426E-2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96901392</v>
      </c>
      <c r="T6" s="48">
        <v>86208581</v>
      </c>
    </row>
    <row r="7" spans="2:20" ht="18.75" customHeight="1">
      <c r="B7" s="49" t="s">
        <v>44</v>
      </c>
      <c r="C7" s="50"/>
      <c r="D7" s="20">
        <f>S7</f>
        <v>883733897</v>
      </c>
      <c r="E7" s="21">
        <f>IFERROR(S7/$S$28,"-")</f>
        <v>0.15749104089986141</v>
      </c>
      <c r="F7" s="22">
        <f t="shared" si="0"/>
        <v>2</v>
      </c>
      <c r="G7" s="20">
        <f>T7</f>
        <v>548479298</v>
      </c>
      <c r="H7" s="24">
        <f>IFERROR(T7/$T$28,"-")</f>
        <v>7.3522167915744632E-2</v>
      </c>
      <c r="I7" s="25">
        <f t="shared" si="1"/>
        <v>5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883733897</v>
      </c>
      <c r="T7" s="48">
        <v>548479298</v>
      </c>
    </row>
    <row r="8" spans="2:20" ht="18.75" customHeight="1">
      <c r="B8" s="49" t="s">
        <v>45</v>
      </c>
      <c r="C8" s="50"/>
      <c r="D8" s="20">
        <f t="shared" ref="D8:D27" si="3">S8</f>
        <v>69928480</v>
      </c>
      <c r="E8" s="21">
        <f t="shared" ref="E8:E27" si="4">IFERROR(S8/$S$28,"-")</f>
        <v>1.2462019552640449E-2</v>
      </c>
      <c r="F8" s="22">
        <f t="shared" si="0"/>
        <v>15</v>
      </c>
      <c r="G8" s="20">
        <f t="shared" ref="G8:G27" si="5">T8</f>
        <v>127287980</v>
      </c>
      <c r="H8" s="24">
        <f t="shared" ref="H8:H27" si="6">IFERROR(T8/$T$28,"-")</f>
        <v>1.7062609789177393E-2</v>
      </c>
      <c r="I8" s="25">
        <f t="shared" si="1"/>
        <v>13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69928480</v>
      </c>
      <c r="T8" s="48">
        <v>127287980</v>
      </c>
    </row>
    <row r="9" spans="2:20" ht="18.75" customHeight="1">
      <c r="B9" s="49" t="s">
        <v>46</v>
      </c>
      <c r="C9" s="50"/>
      <c r="D9" s="20">
        <f t="shared" si="3"/>
        <v>352312402</v>
      </c>
      <c r="E9" s="21">
        <f t="shared" si="4"/>
        <v>6.2785921306479447E-2</v>
      </c>
      <c r="F9" s="22">
        <f t="shared" si="0"/>
        <v>7</v>
      </c>
      <c r="G9" s="20">
        <f t="shared" si="5"/>
        <v>382157713</v>
      </c>
      <c r="H9" s="24">
        <f t="shared" si="6"/>
        <v>5.1227208844412842E-2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352312402</v>
      </c>
      <c r="T9" s="48">
        <v>382157713</v>
      </c>
    </row>
    <row r="10" spans="2:20" ht="18.75" customHeight="1">
      <c r="B10" s="49" t="s">
        <v>47</v>
      </c>
      <c r="C10" s="50"/>
      <c r="D10" s="20">
        <f t="shared" si="3"/>
        <v>289834632</v>
      </c>
      <c r="E10" s="21">
        <f t="shared" si="4"/>
        <v>5.1651699722578687E-2</v>
      </c>
      <c r="F10" s="22">
        <f t="shared" si="0"/>
        <v>9</v>
      </c>
      <c r="G10" s="20">
        <f t="shared" si="5"/>
        <v>458005359</v>
      </c>
      <c r="H10" s="24">
        <f t="shared" si="6"/>
        <v>6.1394380851743473E-2</v>
      </c>
      <c r="I10" s="25">
        <f t="shared" si="1"/>
        <v>7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289834632</v>
      </c>
      <c r="T10" s="48">
        <v>458005359</v>
      </c>
    </row>
    <row r="11" spans="2:20" ht="18.75" customHeight="1">
      <c r="B11" s="49" t="s">
        <v>48</v>
      </c>
      <c r="C11" s="50"/>
      <c r="D11" s="20">
        <f t="shared" si="3"/>
        <v>314698170</v>
      </c>
      <c r="E11" s="21">
        <f t="shared" si="4"/>
        <v>5.6082653987619469E-2</v>
      </c>
      <c r="F11" s="22">
        <f t="shared" si="0"/>
        <v>8</v>
      </c>
      <c r="G11" s="20">
        <f t="shared" si="5"/>
        <v>680122883</v>
      </c>
      <c r="H11" s="24">
        <f t="shared" si="6"/>
        <v>9.1168634786405994E-2</v>
      </c>
      <c r="I11" s="25">
        <f t="shared" si="1"/>
        <v>3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314698170</v>
      </c>
      <c r="T11" s="48">
        <v>680122883</v>
      </c>
    </row>
    <row r="12" spans="2:20" ht="18.75" customHeight="1">
      <c r="B12" s="49" t="s">
        <v>49</v>
      </c>
      <c r="C12" s="50"/>
      <c r="D12" s="20">
        <f t="shared" si="3"/>
        <v>164286722</v>
      </c>
      <c r="E12" s="21">
        <f t="shared" si="4"/>
        <v>2.9277689745339893E-2</v>
      </c>
      <c r="F12" s="22">
        <f t="shared" si="0"/>
        <v>11</v>
      </c>
      <c r="G12" s="20">
        <f t="shared" si="5"/>
        <v>243666234</v>
      </c>
      <c r="H12" s="24">
        <f t="shared" si="6"/>
        <v>3.2662800285937363E-2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164286722</v>
      </c>
      <c r="T12" s="48">
        <v>243666234</v>
      </c>
    </row>
    <row r="13" spans="2:20" ht="18.75" customHeight="1">
      <c r="B13" s="49" t="s">
        <v>50</v>
      </c>
      <c r="C13" s="50"/>
      <c r="D13" s="20">
        <f t="shared" si="3"/>
        <v>11847559</v>
      </c>
      <c r="E13" s="21">
        <f t="shared" si="4"/>
        <v>2.1113645242834011E-3</v>
      </c>
      <c r="F13" s="22">
        <f t="shared" si="0"/>
        <v>18</v>
      </c>
      <c r="G13" s="20">
        <f t="shared" si="5"/>
        <v>26304222</v>
      </c>
      <c r="H13" s="24">
        <f t="shared" si="6"/>
        <v>3.5260098855673205E-3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11847559</v>
      </c>
      <c r="T13" s="48">
        <v>26304222</v>
      </c>
    </row>
    <row r="14" spans="2:20" ht="18.75" customHeight="1">
      <c r="B14" s="49" t="s">
        <v>51</v>
      </c>
      <c r="C14" s="50"/>
      <c r="D14" s="20">
        <f t="shared" si="3"/>
        <v>968527552</v>
      </c>
      <c r="E14" s="21">
        <f t="shared" si="4"/>
        <v>0.1726021971347724</v>
      </c>
      <c r="F14" s="22">
        <f t="shared" si="0"/>
        <v>1</v>
      </c>
      <c r="G14" s="20">
        <f t="shared" si="5"/>
        <v>1279773409</v>
      </c>
      <c r="H14" s="24">
        <f t="shared" si="6"/>
        <v>0.17155016755181696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968527552</v>
      </c>
      <c r="T14" s="48">
        <v>1279773409</v>
      </c>
    </row>
    <row r="15" spans="2:20" ht="18.75" customHeight="1">
      <c r="B15" s="49" t="s">
        <v>52</v>
      </c>
      <c r="C15" s="50"/>
      <c r="D15" s="20">
        <f t="shared" si="3"/>
        <v>409439102</v>
      </c>
      <c r="E15" s="21">
        <f t="shared" si="4"/>
        <v>7.2966523721658863E-2</v>
      </c>
      <c r="F15" s="22">
        <f t="shared" si="0"/>
        <v>5</v>
      </c>
      <c r="G15" s="20">
        <f t="shared" si="5"/>
        <v>346969567</v>
      </c>
      <c r="H15" s="24">
        <f t="shared" si="6"/>
        <v>4.6510332950847687E-2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409439102</v>
      </c>
      <c r="T15" s="48">
        <v>346969567</v>
      </c>
    </row>
    <row r="16" spans="2:20" ht="18.75" customHeight="1">
      <c r="B16" s="49" t="s">
        <v>154</v>
      </c>
      <c r="C16" s="50"/>
      <c r="D16" s="20">
        <f t="shared" si="3"/>
        <v>368267525</v>
      </c>
      <c r="E16" s="21">
        <f t="shared" si="4"/>
        <v>6.5629298637014638E-2</v>
      </c>
      <c r="F16" s="22">
        <f t="shared" si="0"/>
        <v>6</v>
      </c>
      <c r="G16" s="20">
        <f t="shared" si="5"/>
        <v>496907807</v>
      </c>
      <c r="H16" s="24">
        <f t="shared" si="6"/>
        <v>6.6609148892431719E-2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368267525</v>
      </c>
      <c r="T16" s="48">
        <v>496907807</v>
      </c>
    </row>
    <row r="17" spans="2:20" ht="18.75" customHeight="1">
      <c r="B17" s="49" t="s">
        <v>53</v>
      </c>
      <c r="C17" s="50"/>
      <c r="D17" s="20">
        <f t="shared" si="3"/>
        <v>66324260</v>
      </c>
      <c r="E17" s="21">
        <f t="shared" si="4"/>
        <v>1.1819708149446531E-2</v>
      </c>
      <c r="F17" s="22">
        <f t="shared" si="0"/>
        <v>16</v>
      </c>
      <c r="G17" s="20">
        <f t="shared" si="5"/>
        <v>98385328</v>
      </c>
      <c r="H17" s="24">
        <f t="shared" si="6"/>
        <v>1.3188287383020995E-2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66324260</v>
      </c>
      <c r="T17" s="48">
        <v>98385328</v>
      </c>
    </row>
    <row r="18" spans="2:20" ht="18.75" customHeight="1">
      <c r="B18" s="49" t="s">
        <v>54</v>
      </c>
      <c r="C18" s="50"/>
      <c r="D18" s="20">
        <f t="shared" si="3"/>
        <v>580199247</v>
      </c>
      <c r="E18" s="21">
        <f t="shared" si="4"/>
        <v>0.10339784820921698</v>
      </c>
      <c r="F18" s="22">
        <f t="shared" si="0"/>
        <v>3</v>
      </c>
      <c r="G18" s="20">
        <f t="shared" si="5"/>
        <v>1296114670</v>
      </c>
      <c r="H18" s="24">
        <f t="shared" si="6"/>
        <v>0.17374066943507491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580199247</v>
      </c>
      <c r="T18" s="48">
        <v>1296114670</v>
      </c>
    </row>
    <row r="19" spans="2:20" ht="18.75" customHeight="1">
      <c r="B19" s="49" t="s">
        <v>55</v>
      </c>
      <c r="C19" s="50"/>
      <c r="D19" s="20">
        <f t="shared" si="3"/>
        <v>525692503</v>
      </c>
      <c r="E19" s="21">
        <f t="shared" si="4"/>
        <v>9.368415059304161E-2</v>
      </c>
      <c r="F19" s="22">
        <f t="shared" si="0"/>
        <v>4</v>
      </c>
      <c r="G19" s="20">
        <f t="shared" si="5"/>
        <v>370440570</v>
      </c>
      <c r="H19" s="24">
        <f t="shared" si="6"/>
        <v>4.9656557484771567E-2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525692503</v>
      </c>
      <c r="T19" s="48">
        <v>370440570</v>
      </c>
    </row>
    <row r="20" spans="2:20" ht="18.75" customHeight="1">
      <c r="B20" s="49" t="s">
        <v>155</v>
      </c>
      <c r="C20" s="50"/>
      <c r="D20" s="20">
        <f t="shared" si="3"/>
        <v>1202</v>
      </c>
      <c r="E20" s="21">
        <f t="shared" si="4"/>
        <v>2.1420953955060684E-7</v>
      </c>
      <c r="F20" s="22">
        <f t="shared" si="0"/>
        <v>21</v>
      </c>
      <c r="G20" s="20">
        <f t="shared" si="5"/>
        <v>1970</v>
      </c>
      <c r="H20" s="24">
        <f t="shared" si="6"/>
        <v>2.6407317709558644E-7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1202</v>
      </c>
      <c r="T20" s="48">
        <v>1970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874214</v>
      </c>
      <c r="E22" s="21">
        <f t="shared" si="4"/>
        <v>1.5579449118859751E-4</v>
      </c>
      <c r="F22" s="22">
        <f t="shared" si="0"/>
        <v>19</v>
      </c>
      <c r="G22" s="20">
        <f t="shared" si="5"/>
        <v>693155</v>
      </c>
      <c r="H22" s="24">
        <f t="shared" si="6"/>
        <v>9.2915554857711278E-5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874214</v>
      </c>
      <c r="T22" s="48">
        <v>693155</v>
      </c>
    </row>
    <row r="23" spans="2:20" ht="18.75" customHeight="1">
      <c r="B23" s="49" t="s">
        <v>57</v>
      </c>
      <c r="C23" s="50"/>
      <c r="D23" s="20">
        <f t="shared" si="3"/>
        <v>78213756</v>
      </c>
      <c r="E23" s="21">
        <f t="shared" si="4"/>
        <v>1.3938546305560328E-2</v>
      </c>
      <c r="F23" s="22">
        <f t="shared" si="0"/>
        <v>14</v>
      </c>
      <c r="G23" s="20">
        <f t="shared" si="5"/>
        <v>116911781</v>
      </c>
      <c r="H23" s="24">
        <f t="shared" si="6"/>
        <v>1.5671708349529655E-2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78213756</v>
      </c>
      <c r="T23" s="48">
        <v>116911781</v>
      </c>
    </row>
    <row r="24" spans="2:20" ht="18.75" customHeight="1">
      <c r="B24" s="49" t="s">
        <v>58</v>
      </c>
      <c r="C24" s="50"/>
      <c r="D24" s="20">
        <f t="shared" si="3"/>
        <v>268548923</v>
      </c>
      <c r="E24" s="21">
        <f t="shared" si="4"/>
        <v>4.7858353696041078E-2</v>
      </c>
      <c r="F24" s="22">
        <f t="shared" si="0"/>
        <v>10</v>
      </c>
      <c r="G24" s="20">
        <f t="shared" si="5"/>
        <v>660412373</v>
      </c>
      <c r="H24" s="24">
        <f t="shared" si="6"/>
        <v>8.8526494178347959E-2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268548923</v>
      </c>
      <c r="T24" s="48">
        <v>660412373</v>
      </c>
    </row>
    <row r="25" spans="2:20" ht="18.75" customHeight="1">
      <c r="B25" s="49" t="s">
        <v>59</v>
      </c>
      <c r="C25" s="50"/>
      <c r="D25" s="20">
        <f t="shared" si="3"/>
        <v>17510506</v>
      </c>
      <c r="E25" s="21">
        <f t="shared" si="4"/>
        <v>3.1205635836590172E-3</v>
      </c>
      <c r="F25" s="22">
        <f t="shared" si="0"/>
        <v>17</v>
      </c>
      <c r="G25" s="20">
        <f t="shared" si="5"/>
        <v>28406866</v>
      </c>
      <c r="H25" s="24">
        <f t="shared" si="6"/>
        <v>3.8078636324612148E-3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17510506</v>
      </c>
      <c r="T25" s="48">
        <v>28406866</v>
      </c>
    </row>
    <row r="26" spans="2:20" ht="18.75" customHeight="1">
      <c r="B26" s="49" t="s">
        <v>60</v>
      </c>
      <c r="C26" s="50"/>
      <c r="D26" s="20">
        <f t="shared" si="3"/>
        <v>144110804</v>
      </c>
      <c r="E26" s="21">
        <f t="shared" si="4"/>
        <v>2.5682120606578828E-2</v>
      </c>
      <c r="F26" s="22">
        <f t="shared" si="0"/>
        <v>12</v>
      </c>
      <c r="G26" s="20">
        <f t="shared" si="5"/>
        <v>212770623</v>
      </c>
      <c r="H26" s="24">
        <f t="shared" si="6"/>
        <v>2.852132711077018E-2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144110804</v>
      </c>
      <c r="T26" s="48">
        <v>212770623</v>
      </c>
    </row>
    <row r="27" spans="2:20" ht="18.75" customHeight="1" thickBot="1">
      <c r="B27" s="51" t="s">
        <v>61</v>
      </c>
      <c r="C27" s="52"/>
      <c r="D27" s="20">
        <f t="shared" si="3"/>
        <v>75212</v>
      </c>
      <c r="E27" s="21">
        <f t="shared" si="4"/>
        <v>1.3403600572945293E-5</v>
      </c>
      <c r="F27" s="22">
        <f t="shared" si="0"/>
        <v>20</v>
      </c>
      <c r="G27" s="20">
        <f t="shared" si="5"/>
        <v>33001</v>
      </c>
      <c r="H27" s="24">
        <f t="shared" si="6"/>
        <v>4.4236948818941365E-6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75212</v>
      </c>
      <c r="T27" s="48">
        <v>33001</v>
      </c>
    </row>
    <row r="28" spans="2:20" ht="18.75" customHeight="1" thickTop="1">
      <c r="B28" s="53" t="s">
        <v>62</v>
      </c>
      <c r="C28" s="54"/>
      <c r="D28" s="55">
        <f>S28</f>
        <v>5611328060</v>
      </c>
      <c r="E28" s="56"/>
      <c r="F28" s="57"/>
      <c r="G28" s="55">
        <f>T28</f>
        <v>7460053390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5611328060</v>
      </c>
      <c r="T28" s="48">
        <f>SUM(T6:T27)</f>
        <v>7460053390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9" priority="5" stopIfTrue="1" operator="equal">
      <formula>0</formula>
    </cfRule>
  </conditionalFormatting>
  <conditionalFormatting sqref="G6:I27">
    <cfRule type="cellIs" dxfId="278" priority="7" stopIfTrue="1" operator="equal">
      <formula>0</formula>
    </cfRule>
  </conditionalFormatting>
  <conditionalFormatting sqref="I6:I27">
    <cfRule type="expression" dxfId="277" priority="8" stopIfTrue="1">
      <formula>$I6&lt;=5</formula>
    </cfRule>
  </conditionalFormatting>
  <conditionalFormatting sqref="F6:F27">
    <cfRule type="expression" dxfId="276" priority="6" stopIfTrue="1">
      <formula>$F6&lt;=5</formula>
    </cfRule>
  </conditionalFormatting>
  <conditionalFormatting sqref="E6:E27">
    <cfRule type="expression" dxfId="275" priority="4">
      <formula>$F6&lt;=5</formula>
    </cfRule>
  </conditionalFormatting>
  <conditionalFormatting sqref="D6:D27">
    <cfRule type="expression" dxfId="274" priority="3">
      <formula>$F6&lt;=5</formula>
    </cfRule>
  </conditionalFormatting>
  <conditionalFormatting sqref="G6:G27">
    <cfRule type="expression" dxfId="273" priority="2">
      <formula>$I6&lt;=5</formula>
    </cfRule>
  </conditionalFormatting>
  <conditionalFormatting sqref="H6:H27">
    <cfRule type="expression" dxfId="27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4D025-6788-436F-8F01-E37C7A41D061}">
  <sheetPr codeName="Sheet5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178482017</v>
      </c>
      <c r="E6" s="21">
        <f>IFERROR(S6/$S$28,"-")</f>
        <v>1.9686577021514294E-2</v>
      </c>
      <c r="F6" s="22">
        <f t="shared" ref="F6:F27" si="0">_xlfn.IFS(D6&gt;0,RANK(D6,$D$6:$D$27),D6=0,"-")</f>
        <v>12</v>
      </c>
      <c r="G6" s="23">
        <f>T6</f>
        <v>210618500</v>
      </c>
      <c r="H6" s="24">
        <f>IFERROR(T6/$T$28,"-")</f>
        <v>1.7017353262954282E-2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178482017</v>
      </c>
      <c r="T6" s="48">
        <v>210618500</v>
      </c>
    </row>
    <row r="7" spans="2:20" ht="18.75" customHeight="1">
      <c r="B7" s="49" t="s">
        <v>44</v>
      </c>
      <c r="C7" s="50"/>
      <c r="D7" s="20">
        <f>S7</f>
        <v>1466495480</v>
      </c>
      <c r="E7" s="21">
        <f>IFERROR(S7/$S$28,"-")</f>
        <v>0.16175453809849413</v>
      </c>
      <c r="F7" s="22">
        <f t="shared" si="0"/>
        <v>2</v>
      </c>
      <c r="G7" s="20">
        <f>T7</f>
        <v>1224892229</v>
      </c>
      <c r="H7" s="24">
        <f>IFERROR(T7/$T$28,"-")</f>
        <v>9.8967677435460297E-2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1466495480</v>
      </c>
      <c r="T7" s="48">
        <v>1224892229</v>
      </c>
    </row>
    <row r="8" spans="2:20" ht="18.75" customHeight="1">
      <c r="B8" s="49" t="s">
        <v>45</v>
      </c>
      <c r="C8" s="50"/>
      <c r="D8" s="20">
        <f t="shared" ref="D8:D27" si="3">S8</f>
        <v>131133787</v>
      </c>
      <c r="E8" s="21">
        <f t="shared" ref="E8:E27" si="4">IFERROR(S8/$S$28,"-")</f>
        <v>1.4464064454730753E-2</v>
      </c>
      <c r="F8" s="22">
        <f t="shared" si="0"/>
        <v>15</v>
      </c>
      <c r="G8" s="20">
        <f t="shared" ref="G8:G27" si="5">T8</f>
        <v>210866122</v>
      </c>
      <c r="H8" s="24">
        <f t="shared" ref="H8:H27" si="6">IFERROR(T8/$T$28,"-")</f>
        <v>1.7037360389819584E-2</v>
      </c>
      <c r="I8" s="25">
        <f t="shared" si="1"/>
        <v>15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131133787</v>
      </c>
      <c r="T8" s="48">
        <v>210866122</v>
      </c>
    </row>
    <row r="9" spans="2:20" ht="18.75" customHeight="1">
      <c r="B9" s="49" t="s">
        <v>46</v>
      </c>
      <c r="C9" s="50"/>
      <c r="D9" s="20">
        <f t="shared" si="3"/>
        <v>624350004</v>
      </c>
      <c r="E9" s="21">
        <f t="shared" si="4"/>
        <v>6.8865842333733593E-2</v>
      </c>
      <c r="F9" s="22">
        <f t="shared" si="0"/>
        <v>6</v>
      </c>
      <c r="G9" s="20">
        <f t="shared" si="5"/>
        <v>808125125</v>
      </c>
      <c r="H9" s="24">
        <f t="shared" si="6"/>
        <v>6.5294125315649321E-2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624350004</v>
      </c>
      <c r="T9" s="48">
        <v>808125125</v>
      </c>
    </row>
    <row r="10" spans="2:20" ht="18.75" customHeight="1">
      <c r="B10" s="49" t="s">
        <v>47</v>
      </c>
      <c r="C10" s="50"/>
      <c r="D10" s="20">
        <f t="shared" si="3"/>
        <v>129203149</v>
      </c>
      <c r="E10" s="21">
        <f t="shared" si="4"/>
        <v>1.4251114969250307E-2</v>
      </c>
      <c r="F10" s="22">
        <f t="shared" si="0"/>
        <v>16</v>
      </c>
      <c r="G10" s="20">
        <f t="shared" si="5"/>
        <v>273834979</v>
      </c>
      <c r="H10" s="24">
        <f t="shared" si="6"/>
        <v>2.2125058213768818E-2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129203149</v>
      </c>
      <c r="T10" s="48">
        <v>273834979</v>
      </c>
    </row>
    <row r="11" spans="2:20" ht="18.75" customHeight="1">
      <c r="B11" s="49" t="s">
        <v>48</v>
      </c>
      <c r="C11" s="50"/>
      <c r="D11" s="20">
        <f t="shared" si="3"/>
        <v>332922232</v>
      </c>
      <c r="E11" s="21">
        <f t="shared" si="4"/>
        <v>3.6721341861810378E-2</v>
      </c>
      <c r="F11" s="22">
        <f t="shared" si="0"/>
        <v>9</v>
      </c>
      <c r="G11" s="20">
        <f t="shared" si="5"/>
        <v>622517317</v>
      </c>
      <c r="H11" s="24">
        <f t="shared" si="6"/>
        <v>5.0297562159523003E-2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332922232</v>
      </c>
      <c r="T11" s="48">
        <v>622517317</v>
      </c>
    </row>
    <row r="12" spans="2:20" ht="18.75" customHeight="1">
      <c r="B12" s="49" t="s">
        <v>49</v>
      </c>
      <c r="C12" s="50"/>
      <c r="D12" s="20">
        <f t="shared" si="3"/>
        <v>311771970</v>
      </c>
      <c r="E12" s="21">
        <f t="shared" si="4"/>
        <v>3.4388466713451832E-2</v>
      </c>
      <c r="F12" s="22">
        <f t="shared" si="0"/>
        <v>10</v>
      </c>
      <c r="G12" s="20">
        <f t="shared" si="5"/>
        <v>535155028</v>
      </c>
      <c r="H12" s="24">
        <f t="shared" si="6"/>
        <v>4.3238947015206121E-2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311771970</v>
      </c>
      <c r="T12" s="48">
        <v>535155028</v>
      </c>
    </row>
    <row r="13" spans="2:20" ht="18.75" customHeight="1">
      <c r="B13" s="49" t="s">
        <v>50</v>
      </c>
      <c r="C13" s="50"/>
      <c r="D13" s="20">
        <f t="shared" si="3"/>
        <v>20371126</v>
      </c>
      <c r="E13" s="21">
        <f t="shared" si="4"/>
        <v>2.2469364015197811E-3</v>
      </c>
      <c r="F13" s="22">
        <f t="shared" si="0"/>
        <v>18</v>
      </c>
      <c r="G13" s="20">
        <f t="shared" si="5"/>
        <v>41149293</v>
      </c>
      <c r="H13" s="24">
        <f t="shared" si="6"/>
        <v>3.3247414424744828E-3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20371126</v>
      </c>
      <c r="T13" s="48">
        <v>41149293</v>
      </c>
    </row>
    <row r="14" spans="2:20" ht="18.75" customHeight="1">
      <c r="B14" s="49" t="s">
        <v>51</v>
      </c>
      <c r="C14" s="50"/>
      <c r="D14" s="20">
        <f t="shared" si="3"/>
        <v>1681388370</v>
      </c>
      <c r="E14" s="21">
        <f t="shared" si="4"/>
        <v>0.18545723656340896</v>
      </c>
      <c r="F14" s="22">
        <f t="shared" si="0"/>
        <v>1</v>
      </c>
      <c r="G14" s="20">
        <f t="shared" si="5"/>
        <v>2205266747</v>
      </c>
      <c r="H14" s="24">
        <f t="shared" si="6"/>
        <v>0.1781790453960361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1681388370</v>
      </c>
      <c r="T14" s="48">
        <v>2205266747</v>
      </c>
    </row>
    <row r="15" spans="2:20" ht="18.75" customHeight="1">
      <c r="B15" s="49" t="s">
        <v>52</v>
      </c>
      <c r="C15" s="50"/>
      <c r="D15" s="20">
        <f t="shared" si="3"/>
        <v>808353621</v>
      </c>
      <c r="E15" s="21">
        <f t="shared" si="4"/>
        <v>8.9161452161516511E-2</v>
      </c>
      <c r="F15" s="22">
        <f t="shared" si="0"/>
        <v>4</v>
      </c>
      <c r="G15" s="20">
        <f t="shared" si="5"/>
        <v>832634445</v>
      </c>
      <c r="H15" s="24">
        <f t="shared" si="6"/>
        <v>6.7274406044430468E-2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808353621</v>
      </c>
      <c r="T15" s="48">
        <v>832634445</v>
      </c>
    </row>
    <row r="16" spans="2:20" ht="18.75" customHeight="1">
      <c r="B16" s="49" t="s">
        <v>154</v>
      </c>
      <c r="C16" s="50"/>
      <c r="D16" s="20">
        <f t="shared" si="3"/>
        <v>622709060</v>
      </c>
      <c r="E16" s="21">
        <f t="shared" si="4"/>
        <v>6.8684846113571021E-2</v>
      </c>
      <c r="F16" s="22">
        <f t="shared" si="0"/>
        <v>7</v>
      </c>
      <c r="G16" s="20">
        <f t="shared" si="5"/>
        <v>908821759</v>
      </c>
      <c r="H16" s="24">
        <f t="shared" si="6"/>
        <v>7.3430116186196853E-2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622709060</v>
      </c>
      <c r="T16" s="48">
        <v>908821759</v>
      </c>
    </row>
    <row r="17" spans="2:20" ht="18.75" customHeight="1">
      <c r="B17" s="49" t="s">
        <v>53</v>
      </c>
      <c r="C17" s="50"/>
      <c r="D17" s="20">
        <f t="shared" si="3"/>
        <v>140367669</v>
      </c>
      <c r="E17" s="21">
        <f t="shared" si="4"/>
        <v>1.5482562184956283E-2</v>
      </c>
      <c r="F17" s="22">
        <f t="shared" si="0"/>
        <v>14</v>
      </c>
      <c r="G17" s="20">
        <f t="shared" si="5"/>
        <v>220298204</v>
      </c>
      <c r="H17" s="24">
        <f t="shared" si="6"/>
        <v>1.7799444781262653E-2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140367669</v>
      </c>
      <c r="T17" s="48">
        <v>220298204</v>
      </c>
    </row>
    <row r="18" spans="2:20" ht="18.75" customHeight="1">
      <c r="B18" s="49" t="s">
        <v>54</v>
      </c>
      <c r="C18" s="50"/>
      <c r="D18" s="20">
        <f t="shared" si="3"/>
        <v>784881170</v>
      </c>
      <c r="E18" s="21">
        <f t="shared" si="4"/>
        <v>8.6572439429240963E-2</v>
      </c>
      <c r="F18" s="22">
        <f t="shared" si="0"/>
        <v>5</v>
      </c>
      <c r="G18" s="20">
        <f t="shared" si="5"/>
        <v>2011944910</v>
      </c>
      <c r="H18" s="24">
        <f t="shared" si="6"/>
        <v>0.16255921146087718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784881170</v>
      </c>
      <c r="T18" s="48">
        <v>2011944910</v>
      </c>
    </row>
    <row r="19" spans="2:20" ht="18.75" customHeight="1">
      <c r="B19" s="49" t="s">
        <v>55</v>
      </c>
      <c r="C19" s="50"/>
      <c r="D19" s="20">
        <f t="shared" si="3"/>
        <v>981662379</v>
      </c>
      <c r="E19" s="21">
        <f t="shared" si="4"/>
        <v>0.10827741840964548</v>
      </c>
      <c r="F19" s="22">
        <f t="shared" si="0"/>
        <v>3</v>
      </c>
      <c r="G19" s="20">
        <f t="shared" si="5"/>
        <v>704539807</v>
      </c>
      <c r="H19" s="24">
        <f t="shared" si="6"/>
        <v>5.6924737302433692E-2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981662379</v>
      </c>
      <c r="T19" s="48">
        <v>704539807</v>
      </c>
    </row>
    <row r="20" spans="2:20" ht="18.75" customHeight="1">
      <c r="B20" s="49" t="s">
        <v>155</v>
      </c>
      <c r="C20" s="50"/>
      <c r="D20" s="20">
        <f t="shared" si="3"/>
        <v>17727</v>
      </c>
      <c r="E20" s="21">
        <f t="shared" si="4"/>
        <v>1.955289147479681E-6</v>
      </c>
      <c r="F20" s="22">
        <f t="shared" si="0"/>
        <v>22</v>
      </c>
      <c r="G20" s="20">
        <f t="shared" si="5"/>
        <v>5808</v>
      </c>
      <c r="H20" s="24">
        <f t="shared" si="6"/>
        <v>4.6926926054092337E-7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17727</v>
      </c>
      <c r="T20" s="48">
        <v>5808</v>
      </c>
    </row>
    <row r="21" spans="2:20" ht="18.75" customHeight="1">
      <c r="B21" s="49" t="s">
        <v>156</v>
      </c>
      <c r="C21" s="50"/>
      <c r="D21" s="20">
        <f t="shared" si="3"/>
        <v>31126</v>
      </c>
      <c r="E21" s="21">
        <f t="shared" si="4"/>
        <v>3.4331996392199779E-6</v>
      </c>
      <c r="F21" s="22">
        <f t="shared" si="0"/>
        <v>21</v>
      </c>
      <c r="G21" s="20">
        <f t="shared" si="5"/>
        <v>2246</v>
      </c>
      <c r="H21" s="24">
        <f t="shared" si="6"/>
        <v>1.8147017203424828E-7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31126</v>
      </c>
      <c r="T21" s="48">
        <v>2246</v>
      </c>
    </row>
    <row r="22" spans="2:20" ht="18.75" customHeight="1">
      <c r="B22" s="49" t="s">
        <v>56</v>
      </c>
      <c r="C22" s="50"/>
      <c r="D22" s="20">
        <f t="shared" si="3"/>
        <v>7492841</v>
      </c>
      <c r="E22" s="21">
        <f t="shared" si="4"/>
        <v>8.2646080504827663E-4</v>
      </c>
      <c r="F22" s="22">
        <f t="shared" si="0"/>
        <v>19</v>
      </c>
      <c r="G22" s="20">
        <f t="shared" si="5"/>
        <v>2531123</v>
      </c>
      <c r="H22" s="24">
        <f t="shared" si="6"/>
        <v>2.0450726903376785E-4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7492841</v>
      </c>
      <c r="T22" s="48">
        <v>2531123</v>
      </c>
    </row>
    <row r="23" spans="2:20" ht="18.75" customHeight="1">
      <c r="B23" s="49" t="s">
        <v>57</v>
      </c>
      <c r="C23" s="50"/>
      <c r="D23" s="20">
        <f t="shared" si="3"/>
        <v>163082665</v>
      </c>
      <c r="E23" s="21">
        <f t="shared" si="4"/>
        <v>1.7988027585974186E-2</v>
      </c>
      <c r="F23" s="22">
        <f t="shared" si="0"/>
        <v>13</v>
      </c>
      <c r="G23" s="20">
        <f t="shared" si="5"/>
        <v>231291051</v>
      </c>
      <c r="H23" s="24">
        <f t="shared" si="6"/>
        <v>1.8687634378874482E-2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163082665</v>
      </c>
      <c r="T23" s="48">
        <v>231291051</v>
      </c>
    </row>
    <row r="24" spans="2:20" ht="18.75" customHeight="1">
      <c r="B24" s="49" t="s">
        <v>58</v>
      </c>
      <c r="C24" s="50"/>
      <c r="D24" s="20">
        <f t="shared" si="3"/>
        <v>413562533</v>
      </c>
      <c r="E24" s="21">
        <f t="shared" si="4"/>
        <v>4.5615971827105965E-2</v>
      </c>
      <c r="F24" s="22">
        <f t="shared" si="0"/>
        <v>8</v>
      </c>
      <c r="G24" s="20">
        <f t="shared" si="5"/>
        <v>950284125</v>
      </c>
      <c r="H24" s="24">
        <f t="shared" si="6"/>
        <v>7.678015300319016E-2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413562533</v>
      </c>
      <c r="T24" s="48">
        <v>950284125</v>
      </c>
    </row>
    <row r="25" spans="2:20" ht="18.75" customHeight="1">
      <c r="B25" s="49" t="s">
        <v>59</v>
      </c>
      <c r="C25" s="50"/>
      <c r="D25" s="20">
        <f t="shared" si="3"/>
        <v>30158561</v>
      </c>
      <c r="E25" s="21">
        <f t="shared" si="4"/>
        <v>3.3264910603544849E-3</v>
      </c>
      <c r="F25" s="22">
        <f t="shared" si="0"/>
        <v>17</v>
      </c>
      <c r="G25" s="20">
        <f t="shared" si="5"/>
        <v>80106797</v>
      </c>
      <c r="H25" s="24">
        <f t="shared" si="6"/>
        <v>6.4723928017375795E-3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30158561</v>
      </c>
      <c r="T25" s="48">
        <v>80106797</v>
      </c>
    </row>
    <row r="26" spans="2:20" ht="18.75" customHeight="1">
      <c r="B26" s="49" t="s">
        <v>60</v>
      </c>
      <c r="C26" s="50"/>
      <c r="D26" s="20">
        <f t="shared" si="3"/>
        <v>237548832</v>
      </c>
      <c r="E26" s="21">
        <f t="shared" si="4"/>
        <v>2.6201650206243241E-2</v>
      </c>
      <c r="F26" s="22">
        <f t="shared" si="0"/>
        <v>11</v>
      </c>
      <c r="G26" s="20">
        <f t="shared" si="5"/>
        <v>301646392</v>
      </c>
      <c r="H26" s="24">
        <f t="shared" si="6"/>
        <v>2.4372138312444475E-2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237548832</v>
      </c>
      <c r="T26" s="48">
        <v>301646392</v>
      </c>
    </row>
    <row r="27" spans="2:20" ht="18.75" customHeight="1" thickBot="1">
      <c r="B27" s="51" t="s">
        <v>61</v>
      </c>
      <c r="C27" s="52"/>
      <c r="D27" s="20">
        <f t="shared" si="3"/>
        <v>191961</v>
      </c>
      <c r="E27" s="21">
        <f t="shared" si="4"/>
        <v>2.1173309642880748E-5</v>
      </c>
      <c r="F27" s="22">
        <f t="shared" si="0"/>
        <v>20</v>
      </c>
      <c r="G27" s="20">
        <f t="shared" si="5"/>
        <v>157643</v>
      </c>
      <c r="H27" s="24">
        <f t="shared" si="6"/>
        <v>1.2737089194120658E-5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191961</v>
      </c>
      <c r="T27" s="48">
        <v>157643</v>
      </c>
    </row>
    <row r="28" spans="2:20" ht="18.75" customHeight="1" thickTop="1">
      <c r="B28" s="53" t="s">
        <v>62</v>
      </c>
      <c r="C28" s="54"/>
      <c r="D28" s="55">
        <f>S28</f>
        <v>9066178280</v>
      </c>
      <c r="E28" s="56"/>
      <c r="F28" s="57"/>
      <c r="G28" s="55">
        <f>T28</f>
        <v>12376689650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9066178280</v>
      </c>
      <c r="T28" s="48">
        <f>SUM(T6:T27)</f>
        <v>12376689650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1" priority="5" stopIfTrue="1" operator="equal">
      <formula>0</formula>
    </cfRule>
  </conditionalFormatting>
  <conditionalFormatting sqref="G6:I27">
    <cfRule type="cellIs" dxfId="270" priority="7" stopIfTrue="1" operator="equal">
      <formula>0</formula>
    </cfRule>
  </conditionalFormatting>
  <conditionalFormatting sqref="I6:I27">
    <cfRule type="expression" dxfId="269" priority="8" stopIfTrue="1">
      <formula>$I6&lt;=5</formula>
    </cfRule>
  </conditionalFormatting>
  <conditionalFormatting sqref="F6:F27">
    <cfRule type="expression" dxfId="268" priority="6" stopIfTrue="1">
      <formula>$F6&lt;=5</formula>
    </cfRule>
  </conditionalFormatting>
  <conditionalFormatting sqref="E6:E27">
    <cfRule type="expression" dxfId="267" priority="4">
      <formula>$F6&lt;=5</formula>
    </cfRule>
  </conditionalFormatting>
  <conditionalFormatting sqref="D6:D27">
    <cfRule type="expression" dxfId="266" priority="3">
      <formula>$F6&lt;=5</formula>
    </cfRule>
  </conditionalFormatting>
  <conditionalFormatting sqref="G6:G27">
    <cfRule type="expression" dxfId="265" priority="2">
      <formula>$I6&lt;=5</formula>
    </cfRule>
  </conditionalFormatting>
  <conditionalFormatting sqref="H6:H27">
    <cfRule type="expression" dxfId="26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0AADC-87C0-4A77-9F30-C9479EE5936F}">
  <sheetPr codeName="Sheet5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427905323</v>
      </c>
      <c r="E6" s="21">
        <f>IFERROR(S6/$S$28,"-")</f>
        <v>1.6980528384604305E-2</v>
      </c>
      <c r="F6" s="22">
        <f t="shared" ref="F6:F27" si="0">_xlfn.IFS(D6&gt;0,RANK(D6,$D$6:$D$27),D6=0,"-")</f>
        <v>14</v>
      </c>
      <c r="G6" s="23">
        <f>T6</f>
        <v>513062736</v>
      </c>
      <c r="H6" s="24">
        <f>IFERROR(T6/$T$28,"-")</f>
        <v>1.6666418054471912E-2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427905323</v>
      </c>
      <c r="T6" s="48">
        <v>513062736</v>
      </c>
    </row>
    <row r="7" spans="2:20" ht="18.75" customHeight="1">
      <c r="B7" s="49" t="s">
        <v>44</v>
      </c>
      <c r="C7" s="50"/>
      <c r="D7" s="20">
        <f>S7</f>
        <v>4335342255</v>
      </c>
      <c r="E7" s="21">
        <f>IFERROR(S7/$S$28,"-")</f>
        <v>0.17203899615430102</v>
      </c>
      <c r="F7" s="22">
        <f t="shared" si="0"/>
        <v>2</v>
      </c>
      <c r="G7" s="20">
        <f>T7</f>
        <v>2886701310</v>
      </c>
      <c r="H7" s="24">
        <f>IFERROR(T7/$T$28,"-")</f>
        <v>9.3772101255959708E-2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4335342255</v>
      </c>
      <c r="T7" s="48">
        <v>2886701310</v>
      </c>
    </row>
    <row r="8" spans="2:20" ht="18.75" customHeight="1">
      <c r="B8" s="49" t="s">
        <v>45</v>
      </c>
      <c r="C8" s="50"/>
      <c r="D8" s="20">
        <f t="shared" ref="D8:D27" si="3">S8</f>
        <v>281367278</v>
      </c>
      <c r="E8" s="21">
        <f t="shared" ref="E8:E27" si="4">IFERROR(S8/$S$28,"-")</f>
        <v>1.1165472345801715E-2</v>
      </c>
      <c r="F8" s="22">
        <f t="shared" si="0"/>
        <v>16</v>
      </c>
      <c r="G8" s="20">
        <f t="shared" ref="G8:G27" si="5">T8</f>
        <v>293739823</v>
      </c>
      <c r="H8" s="24">
        <f t="shared" ref="H8:H27" si="6">IFERROR(T8/$T$28,"-")</f>
        <v>9.5418948714384583E-3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281367278</v>
      </c>
      <c r="T8" s="48">
        <v>293739823</v>
      </c>
    </row>
    <row r="9" spans="2:20" ht="18.75" customHeight="1">
      <c r="B9" s="49" t="s">
        <v>46</v>
      </c>
      <c r="C9" s="50"/>
      <c r="D9" s="20">
        <f t="shared" si="3"/>
        <v>1707080012</v>
      </c>
      <c r="E9" s="21">
        <f t="shared" si="4"/>
        <v>6.7741902333280063E-2</v>
      </c>
      <c r="F9" s="22">
        <f t="shared" si="0"/>
        <v>7</v>
      </c>
      <c r="G9" s="20">
        <f t="shared" si="5"/>
        <v>1915304310</v>
      </c>
      <c r="H9" s="24">
        <f t="shared" si="6"/>
        <v>6.2217074233182797E-2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1707080012</v>
      </c>
      <c r="T9" s="48">
        <v>1915304310</v>
      </c>
    </row>
    <row r="10" spans="2:20" ht="18.75" customHeight="1">
      <c r="B10" s="49" t="s">
        <v>47</v>
      </c>
      <c r="C10" s="50"/>
      <c r="D10" s="20">
        <f t="shared" si="3"/>
        <v>387579960</v>
      </c>
      <c r="E10" s="21">
        <f t="shared" si="4"/>
        <v>1.5380300637400113E-2</v>
      </c>
      <c r="F10" s="22">
        <f t="shared" si="0"/>
        <v>15</v>
      </c>
      <c r="G10" s="20">
        <f t="shared" si="5"/>
        <v>736098872</v>
      </c>
      <c r="H10" s="24">
        <f t="shared" si="6"/>
        <v>2.3911562211326159E-2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387579960</v>
      </c>
      <c r="T10" s="48">
        <v>736098872</v>
      </c>
    </row>
    <row r="11" spans="2:20" ht="18.75" customHeight="1">
      <c r="B11" s="49" t="s">
        <v>48</v>
      </c>
      <c r="C11" s="50"/>
      <c r="D11" s="20">
        <f t="shared" si="3"/>
        <v>1094334819</v>
      </c>
      <c r="E11" s="21">
        <f t="shared" si="4"/>
        <v>4.3426390038831829E-2</v>
      </c>
      <c r="F11" s="22">
        <f t="shared" si="0"/>
        <v>9</v>
      </c>
      <c r="G11" s="20">
        <f t="shared" si="5"/>
        <v>1837813306</v>
      </c>
      <c r="H11" s="24">
        <f t="shared" si="6"/>
        <v>5.9699843147187973E-2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1094334819</v>
      </c>
      <c r="T11" s="48">
        <v>1837813306</v>
      </c>
    </row>
    <row r="12" spans="2:20" ht="18.75" customHeight="1">
      <c r="B12" s="49" t="s">
        <v>49</v>
      </c>
      <c r="C12" s="50"/>
      <c r="D12" s="20">
        <f t="shared" si="3"/>
        <v>975718774</v>
      </c>
      <c r="E12" s="21">
        <f t="shared" si="4"/>
        <v>3.871936021066584E-2</v>
      </c>
      <c r="F12" s="22">
        <f t="shared" si="0"/>
        <v>10</v>
      </c>
      <c r="G12" s="20">
        <f t="shared" si="5"/>
        <v>1267790363</v>
      </c>
      <c r="H12" s="24">
        <f t="shared" si="6"/>
        <v>4.1183119943422865E-2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975718774</v>
      </c>
      <c r="T12" s="48">
        <v>1267790363</v>
      </c>
    </row>
    <row r="13" spans="2:20" ht="18.75" customHeight="1">
      <c r="B13" s="49" t="s">
        <v>50</v>
      </c>
      <c r="C13" s="50"/>
      <c r="D13" s="20">
        <f t="shared" si="3"/>
        <v>58791498</v>
      </c>
      <c r="E13" s="21">
        <f t="shared" si="4"/>
        <v>2.3330177188807893E-3</v>
      </c>
      <c r="F13" s="22">
        <f t="shared" si="0"/>
        <v>18</v>
      </c>
      <c r="G13" s="20">
        <f t="shared" si="5"/>
        <v>108176495</v>
      </c>
      <c r="H13" s="24">
        <f t="shared" si="6"/>
        <v>3.5140238470515047E-3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58791498</v>
      </c>
      <c r="T13" s="48">
        <v>108176495</v>
      </c>
    </row>
    <row r="14" spans="2:20" ht="18.75" customHeight="1">
      <c r="B14" s="49" t="s">
        <v>51</v>
      </c>
      <c r="C14" s="50"/>
      <c r="D14" s="20">
        <f t="shared" si="3"/>
        <v>4693196688</v>
      </c>
      <c r="E14" s="21">
        <f t="shared" si="4"/>
        <v>0.1862397013815949</v>
      </c>
      <c r="F14" s="22">
        <f t="shared" si="0"/>
        <v>1</v>
      </c>
      <c r="G14" s="20">
        <f t="shared" si="5"/>
        <v>5411395101</v>
      </c>
      <c r="H14" s="24">
        <f t="shared" si="6"/>
        <v>0.17578468807601583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4693196688</v>
      </c>
      <c r="T14" s="48">
        <v>5411395101</v>
      </c>
    </row>
    <row r="15" spans="2:20" ht="18.75" customHeight="1">
      <c r="B15" s="49" t="s">
        <v>52</v>
      </c>
      <c r="C15" s="50"/>
      <c r="D15" s="20">
        <f t="shared" si="3"/>
        <v>2179114092</v>
      </c>
      <c r="E15" s="21">
        <f t="shared" si="4"/>
        <v>8.6473588206560439E-2</v>
      </c>
      <c r="F15" s="22">
        <f t="shared" si="0"/>
        <v>4</v>
      </c>
      <c r="G15" s="20">
        <f t="shared" si="5"/>
        <v>1764160640</v>
      </c>
      <c r="H15" s="24">
        <f t="shared" si="6"/>
        <v>5.7307297292167256E-2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2179114092</v>
      </c>
      <c r="T15" s="48">
        <v>1764160640</v>
      </c>
    </row>
    <row r="16" spans="2:20" ht="18.75" customHeight="1">
      <c r="B16" s="49" t="s">
        <v>154</v>
      </c>
      <c r="C16" s="50"/>
      <c r="D16" s="20">
        <f t="shared" si="3"/>
        <v>1864006862</v>
      </c>
      <c r="E16" s="21">
        <f t="shared" si="4"/>
        <v>7.3969216385018424E-2</v>
      </c>
      <c r="F16" s="22">
        <f t="shared" si="0"/>
        <v>6</v>
      </c>
      <c r="G16" s="20">
        <f t="shared" si="5"/>
        <v>2412003424</v>
      </c>
      <c r="H16" s="24">
        <f t="shared" si="6"/>
        <v>7.8351933579525593E-2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1864006862</v>
      </c>
      <c r="T16" s="48">
        <v>2412003424</v>
      </c>
    </row>
    <row r="17" spans="2:20" ht="18.75" customHeight="1">
      <c r="B17" s="49" t="s">
        <v>53</v>
      </c>
      <c r="C17" s="50"/>
      <c r="D17" s="20">
        <f t="shared" si="3"/>
        <v>441836653</v>
      </c>
      <c r="E17" s="21">
        <f t="shared" si="4"/>
        <v>1.7533364097985438E-2</v>
      </c>
      <c r="F17" s="22">
        <f t="shared" si="0"/>
        <v>13</v>
      </c>
      <c r="G17" s="20">
        <f t="shared" si="5"/>
        <v>540135282</v>
      </c>
      <c r="H17" s="24">
        <f t="shared" si="6"/>
        <v>1.7545847289486403E-2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441836653</v>
      </c>
      <c r="T17" s="48">
        <v>540135282</v>
      </c>
    </row>
    <row r="18" spans="2:20" ht="18.75" customHeight="1">
      <c r="B18" s="49" t="s">
        <v>54</v>
      </c>
      <c r="C18" s="50"/>
      <c r="D18" s="20">
        <f t="shared" si="3"/>
        <v>2093855389</v>
      </c>
      <c r="E18" s="21">
        <f t="shared" si="4"/>
        <v>8.309027477597232E-2</v>
      </c>
      <c r="F18" s="22">
        <f t="shared" si="0"/>
        <v>5</v>
      </c>
      <c r="G18" s="20">
        <f t="shared" si="5"/>
        <v>5297834730</v>
      </c>
      <c r="H18" s="24">
        <f t="shared" si="6"/>
        <v>0.17209577347609264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2093855389</v>
      </c>
      <c r="T18" s="48">
        <v>5297834730</v>
      </c>
    </row>
    <row r="19" spans="2:20" ht="18.75" customHeight="1">
      <c r="B19" s="49" t="s">
        <v>55</v>
      </c>
      <c r="C19" s="50"/>
      <c r="D19" s="20">
        <f t="shared" si="3"/>
        <v>2467475564</v>
      </c>
      <c r="E19" s="21">
        <f t="shared" si="4"/>
        <v>9.7916610522789688E-2</v>
      </c>
      <c r="F19" s="22">
        <f t="shared" si="0"/>
        <v>3</v>
      </c>
      <c r="G19" s="20">
        <f t="shared" si="5"/>
        <v>1759634573</v>
      </c>
      <c r="H19" s="24">
        <f t="shared" si="6"/>
        <v>5.716027175421326E-2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2467475564</v>
      </c>
      <c r="T19" s="48">
        <v>1759634573</v>
      </c>
    </row>
    <row r="20" spans="2:20" ht="18.75" customHeight="1">
      <c r="B20" s="49" t="s">
        <v>155</v>
      </c>
      <c r="C20" s="50"/>
      <c r="D20" s="20">
        <f t="shared" si="3"/>
        <v>1345</v>
      </c>
      <c r="E20" s="21">
        <f t="shared" si="4"/>
        <v>5.3373513835191975E-8</v>
      </c>
      <c r="F20" s="22">
        <f t="shared" si="0"/>
        <v>21</v>
      </c>
      <c r="G20" s="20">
        <f t="shared" si="5"/>
        <v>67142</v>
      </c>
      <c r="H20" s="24">
        <f t="shared" si="6"/>
        <v>2.1810522622195526E-6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1345</v>
      </c>
      <c r="T20" s="48">
        <v>67142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21453</v>
      </c>
      <c r="H21" s="24">
        <f t="shared" si="6"/>
        <v>6.9688293737743978E-7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21453</v>
      </c>
    </row>
    <row r="22" spans="2:20" ht="18.75" customHeight="1">
      <c r="B22" s="49" t="s">
        <v>56</v>
      </c>
      <c r="C22" s="50"/>
      <c r="D22" s="20">
        <f t="shared" si="3"/>
        <v>8810233</v>
      </c>
      <c r="E22" s="21">
        <f t="shared" si="4"/>
        <v>3.4961568246599621E-4</v>
      </c>
      <c r="F22" s="22">
        <f t="shared" si="0"/>
        <v>19</v>
      </c>
      <c r="G22" s="20">
        <f t="shared" si="5"/>
        <v>11983582</v>
      </c>
      <c r="H22" s="24">
        <f t="shared" si="6"/>
        <v>3.8927673632887779E-4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8810233</v>
      </c>
      <c r="T22" s="48">
        <v>11983582</v>
      </c>
    </row>
    <row r="23" spans="2:20" ht="18.75" customHeight="1">
      <c r="B23" s="49" t="s">
        <v>57</v>
      </c>
      <c r="C23" s="50"/>
      <c r="D23" s="20">
        <f t="shared" si="3"/>
        <v>451424016</v>
      </c>
      <c r="E23" s="21">
        <f t="shared" si="4"/>
        <v>1.7913818560233399E-2</v>
      </c>
      <c r="F23" s="22">
        <f t="shared" si="0"/>
        <v>12</v>
      </c>
      <c r="G23" s="20">
        <f t="shared" si="5"/>
        <v>606599152</v>
      </c>
      <c r="H23" s="24">
        <f t="shared" si="6"/>
        <v>1.9704871060291059E-2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451424016</v>
      </c>
      <c r="T23" s="48">
        <v>606599152</v>
      </c>
    </row>
    <row r="24" spans="2:20" ht="18.75" customHeight="1">
      <c r="B24" s="49" t="s">
        <v>58</v>
      </c>
      <c r="C24" s="50"/>
      <c r="D24" s="20">
        <f t="shared" si="3"/>
        <v>1101965618</v>
      </c>
      <c r="E24" s="21">
        <f t="shared" si="4"/>
        <v>4.3729202348125558E-2</v>
      </c>
      <c r="F24" s="22">
        <f t="shared" si="0"/>
        <v>8</v>
      </c>
      <c r="G24" s="20">
        <f t="shared" si="5"/>
        <v>2586101658</v>
      </c>
      <c r="H24" s="24">
        <f t="shared" si="6"/>
        <v>8.4007370520845906E-2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1101965618</v>
      </c>
      <c r="T24" s="48">
        <v>2586101658</v>
      </c>
    </row>
    <row r="25" spans="2:20" ht="18.75" customHeight="1">
      <c r="B25" s="49" t="s">
        <v>59</v>
      </c>
      <c r="C25" s="50"/>
      <c r="D25" s="20">
        <f t="shared" si="3"/>
        <v>129648027</v>
      </c>
      <c r="E25" s="21">
        <f t="shared" si="4"/>
        <v>5.1448109760519282E-3</v>
      </c>
      <c r="F25" s="22">
        <f t="shared" si="0"/>
        <v>17</v>
      </c>
      <c r="G25" s="20">
        <f t="shared" si="5"/>
        <v>248232035</v>
      </c>
      <c r="H25" s="24">
        <f t="shared" si="6"/>
        <v>8.063612068334473E-3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129648027</v>
      </c>
      <c r="T25" s="48">
        <v>248232035</v>
      </c>
    </row>
    <row r="26" spans="2:20" ht="18.75" customHeight="1">
      <c r="B26" s="49" t="s">
        <v>60</v>
      </c>
      <c r="C26" s="50"/>
      <c r="D26" s="20">
        <f t="shared" si="3"/>
        <v>499370891</v>
      </c>
      <c r="E26" s="21">
        <f t="shared" si="4"/>
        <v>1.9816490081546949E-2</v>
      </c>
      <c r="F26" s="22">
        <f t="shared" si="0"/>
        <v>11</v>
      </c>
      <c r="G26" s="20">
        <f t="shared" si="5"/>
        <v>585631091</v>
      </c>
      <c r="H26" s="24">
        <f t="shared" si="6"/>
        <v>1.9023740964696535E-2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499370891</v>
      </c>
      <c r="T26" s="48">
        <v>585631091</v>
      </c>
    </row>
    <row r="27" spans="2:20" ht="18.75" customHeight="1" thickBot="1">
      <c r="B27" s="51" t="s">
        <v>61</v>
      </c>
      <c r="C27" s="52"/>
      <c r="D27" s="20">
        <f t="shared" si="3"/>
        <v>939593</v>
      </c>
      <c r="E27" s="21">
        <f t="shared" si="4"/>
        <v>3.7285784375427165E-5</v>
      </c>
      <c r="F27" s="22">
        <f t="shared" si="0"/>
        <v>20</v>
      </c>
      <c r="G27" s="20">
        <f t="shared" si="5"/>
        <v>1736282</v>
      </c>
      <c r="H27" s="24">
        <f t="shared" si="6"/>
        <v>5.6401682761179134E-5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939593</v>
      </c>
      <c r="T27" s="48">
        <v>1736282</v>
      </c>
    </row>
    <row r="28" spans="2:20" ht="18.75" customHeight="1" thickTop="1">
      <c r="B28" s="53" t="s">
        <v>62</v>
      </c>
      <c r="C28" s="54"/>
      <c r="D28" s="55">
        <f>S28</f>
        <v>25199764890</v>
      </c>
      <c r="E28" s="56"/>
      <c r="F28" s="57"/>
      <c r="G28" s="55">
        <f>T28</f>
        <v>30784223360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25199764890</v>
      </c>
      <c r="T28" s="48">
        <f>SUM(T6:T27)</f>
        <v>30784223360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63" priority="5" stopIfTrue="1" operator="equal">
      <formula>0</formula>
    </cfRule>
  </conditionalFormatting>
  <conditionalFormatting sqref="G6:I27">
    <cfRule type="cellIs" dxfId="262" priority="7" stopIfTrue="1" operator="equal">
      <formula>0</formula>
    </cfRule>
  </conditionalFormatting>
  <conditionalFormatting sqref="I6:I27">
    <cfRule type="expression" dxfId="261" priority="8" stopIfTrue="1">
      <formula>$I6&lt;=5</formula>
    </cfRule>
  </conditionalFormatting>
  <conditionalFormatting sqref="F6:F27">
    <cfRule type="expression" dxfId="260" priority="6" stopIfTrue="1">
      <formula>$F6&lt;=5</formula>
    </cfRule>
  </conditionalFormatting>
  <conditionalFormatting sqref="E6:E27">
    <cfRule type="expression" dxfId="259" priority="4">
      <formula>$F6&lt;=5</formula>
    </cfRule>
  </conditionalFormatting>
  <conditionalFormatting sqref="D6:D27">
    <cfRule type="expression" dxfId="258" priority="3">
      <formula>$F6&lt;=5</formula>
    </cfRule>
  </conditionalFormatting>
  <conditionalFormatting sqref="G6:G27">
    <cfRule type="expression" dxfId="257" priority="2">
      <formula>$I6&lt;=5</formula>
    </cfRule>
  </conditionalFormatting>
  <conditionalFormatting sqref="H6:H27">
    <cfRule type="expression" dxfId="25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F55F-5959-4A07-AAB2-7FA9F9C6E6DE}">
  <sheetPr codeName="Sheet54"/>
  <dimension ref="B1:V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21" width="9" style="2"/>
    <col min="22" max="22" width="15.5" style="2" bestFit="1" customWidth="1"/>
    <col min="23" max="16384" width="9" style="2"/>
  </cols>
  <sheetData>
    <row r="1" spans="2:22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</row>
    <row r="2" spans="2:22" ht="16.5" customHeight="1">
      <c r="B2" s="41" t="s">
        <v>102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</row>
    <row r="3" spans="2:22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  <c r="U3" s="43"/>
      <c r="V3" s="43"/>
    </row>
    <row r="4" spans="2:22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  <c r="U4" s="43"/>
      <c r="V4" s="43"/>
    </row>
    <row r="5" spans="2:22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  <c r="U5" s="43"/>
      <c r="V5" s="43"/>
    </row>
    <row r="6" spans="2:22" ht="18.75" customHeight="1">
      <c r="B6" s="45" t="s">
        <v>43</v>
      </c>
      <c r="C6" s="46"/>
      <c r="D6" s="20">
        <f>S6</f>
        <v>364055636</v>
      </c>
      <c r="E6" s="21">
        <f>IFERROR(S6/$S$28,"-")</f>
        <v>2.2214830411080029E-2</v>
      </c>
      <c r="F6" s="22">
        <f t="shared" ref="F6:F27" si="0">_xlfn.IFS(D6&gt;0,RANK(D6,$D$6:$D$27),D6=0,"-")</f>
        <v>13</v>
      </c>
      <c r="G6" s="23">
        <f>T6</f>
        <v>401978574</v>
      </c>
      <c r="H6" s="24">
        <f>IFERROR(T6/$T$28,"-")</f>
        <v>1.9900709090107969E-2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364055636</v>
      </c>
      <c r="T6" s="48">
        <v>401978574</v>
      </c>
      <c r="U6" s="43"/>
      <c r="V6" s="43"/>
    </row>
    <row r="7" spans="2:22" ht="18.75" customHeight="1">
      <c r="B7" s="49" t="s">
        <v>44</v>
      </c>
      <c r="C7" s="50"/>
      <c r="D7" s="20">
        <f>S7</f>
        <v>2769210408</v>
      </c>
      <c r="E7" s="21">
        <f>IFERROR(S7/$S$28,"-")</f>
        <v>0.16897840193392236</v>
      </c>
      <c r="F7" s="22">
        <f t="shared" si="0"/>
        <v>2</v>
      </c>
      <c r="G7" s="20">
        <f>T7</f>
        <v>1811370374</v>
      </c>
      <c r="H7" s="24">
        <f>IFERROR(T7/$T$28,"-")</f>
        <v>8.9675314056450364E-2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2769210408</v>
      </c>
      <c r="T7" s="48">
        <v>1811370374</v>
      </c>
      <c r="U7" s="43"/>
      <c r="V7" s="43"/>
    </row>
    <row r="8" spans="2:22" ht="18.75" customHeight="1">
      <c r="B8" s="49" t="s">
        <v>45</v>
      </c>
      <c r="C8" s="50"/>
      <c r="D8" s="20">
        <f t="shared" ref="D8:D27" si="3">S8</f>
        <v>373963043</v>
      </c>
      <c r="E8" s="21">
        <f t="shared" ref="E8:E27" si="4">IFERROR(S8/$S$28,"-")</f>
        <v>2.2819384618059938E-2</v>
      </c>
      <c r="F8" s="22">
        <f t="shared" si="0"/>
        <v>12</v>
      </c>
      <c r="G8" s="20">
        <f t="shared" ref="G8:G27" si="5">T8</f>
        <v>252226970</v>
      </c>
      <c r="H8" s="24">
        <f t="shared" ref="H8:H27" si="6">IFERROR(T8/$T$28,"-")</f>
        <v>1.2486972886891703E-2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373963043</v>
      </c>
      <c r="T8" s="48">
        <v>252226970</v>
      </c>
      <c r="U8" s="43"/>
      <c r="V8" s="43"/>
    </row>
    <row r="9" spans="2:22" ht="18.75" customHeight="1">
      <c r="B9" s="49" t="s">
        <v>46</v>
      </c>
      <c r="C9" s="50"/>
      <c r="D9" s="20">
        <f t="shared" si="3"/>
        <v>1159547092</v>
      </c>
      <c r="E9" s="21">
        <f t="shared" si="4"/>
        <v>7.0756058841624447E-2</v>
      </c>
      <c r="F9" s="22">
        <f t="shared" si="0"/>
        <v>7</v>
      </c>
      <c r="G9" s="20">
        <f t="shared" si="5"/>
        <v>1279029189</v>
      </c>
      <c r="H9" s="24">
        <f t="shared" si="6"/>
        <v>6.3320757508945558E-2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1159547092</v>
      </c>
      <c r="T9" s="48">
        <v>1279029189</v>
      </c>
      <c r="U9" s="43"/>
      <c r="V9" s="43"/>
    </row>
    <row r="10" spans="2:22" ht="18.75" customHeight="1">
      <c r="B10" s="49" t="s">
        <v>47</v>
      </c>
      <c r="C10" s="50"/>
      <c r="D10" s="20">
        <f t="shared" si="3"/>
        <v>292532499</v>
      </c>
      <c r="E10" s="21">
        <f t="shared" si="4"/>
        <v>1.7850458041018868E-2</v>
      </c>
      <c r="F10" s="22">
        <f t="shared" si="0"/>
        <v>14</v>
      </c>
      <c r="G10" s="20">
        <f t="shared" si="5"/>
        <v>613989485</v>
      </c>
      <c r="H10" s="24">
        <f t="shared" si="6"/>
        <v>3.0396709963377826E-2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292532499</v>
      </c>
      <c r="T10" s="48">
        <v>613989485</v>
      </c>
      <c r="U10" s="43"/>
      <c r="V10" s="43"/>
    </row>
    <row r="11" spans="2:22" ht="18.75" customHeight="1">
      <c r="B11" s="49" t="s">
        <v>48</v>
      </c>
      <c r="C11" s="50"/>
      <c r="D11" s="20">
        <f t="shared" si="3"/>
        <v>796165428</v>
      </c>
      <c r="E11" s="21">
        <f t="shared" si="4"/>
        <v>4.8582354489864144E-2</v>
      </c>
      <c r="F11" s="22">
        <f t="shared" si="0"/>
        <v>8</v>
      </c>
      <c r="G11" s="20">
        <f t="shared" si="5"/>
        <v>1307805155</v>
      </c>
      <c r="H11" s="24">
        <f t="shared" si="6"/>
        <v>6.474536609555355E-2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796165428</v>
      </c>
      <c r="T11" s="48">
        <v>1307805155</v>
      </c>
      <c r="U11" s="43"/>
      <c r="V11" s="43"/>
    </row>
    <row r="12" spans="2:22" ht="18.75" customHeight="1">
      <c r="B12" s="49" t="s">
        <v>49</v>
      </c>
      <c r="C12" s="50"/>
      <c r="D12" s="20">
        <f t="shared" si="3"/>
        <v>587304294</v>
      </c>
      <c r="E12" s="21">
        <f t="shared" si="4"/>
        <v>3.5837558880448386E-2</v>
      </c>
      <c r="F12" s="22">
        <f t="shared" si="0"/>
        <v>10</v>
      </c>
      <c r="G12" s="20">
        <f t="shared" si="5"/>
        <v>835030869</v>
      </c>
      <c r="H12" s="24">
        <f t="shared" si="6"/>
        <v>4.1339781471111586E-2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587304294</v>
      </c>
      <c r="T12" s="48">
        <v>835030869</v>
      </c>
      <c r="U12" s="43"/>
      <c r="V12" s="43"/>
    </row>
    <row r="13" spans="2:22" ht="18.75" customHeight="1">
      <c r="B13" s="49" t="s">
        <v>50</v>
      </c>
      <c r="C13" s="50"/>
      <c r="D13" s="20">
        <f t="shared" si="3"/>
        <v>43012491</v>
      </c>
      <c r="E13" s="21">
        <f t="shared" si="4"/>
        <v>2.6246405731323603E-3</v>
      </c>
      <c r="F13" s="22">
        <f t="shared" si="0"/>
        <v>18</v>
      </c>
      <c r="G13" s="20">
        <f t="shared" si="5"/>
        <v>65295131</v>
      </c>
      <c r="H13" s="24">
        <f t="shared" si="6"/>
        <v>3.2325588752187841E-3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43012491</v>
      </c>
      <c r="T13" s="48">
        <v>65295131</v>
      </c>
      <c r="U13" s="43"/>
      <c r="V13" s="43"/>
    </row>
    <row r="14" spans="2:22" ht="18.75" customHeight="1">
      <c r="B14" s="49" t="s">
        <v>51</v>
      </c>
      <c r="C14" s="50"/>
      <c r="D14" s="20">
        <f t="shared" si="3"/>
        <v>2965838957</v>
      </c>
      <c r="E14" s="21">
        <f t="shared" si="4"/>
        <v>0.18097675998162399</v>
      </c>
      <c r="F14" s="22">
        <f t="shared" si="0"/>
        <v>1</v>
      </c>
      <c r="G14" s="20">
        <f t="shared" si="5"/>
        <v>3384560112</v>
      </c>
      <c r="H14" s="24">
        <f t="shared" si="6"/>
        <v>0.16755904553981341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2965838957</v>
      </c>
      <c r="T14" s="48">
        <v>3384560112</v>
      </c>
      <c r="U14" s="43"/>
      <c r="V14" s="43"/>
    </row>
    <row r="15" spans="2:22" ht="18.75" customHeight="1">
      <c r="B15" s="49" t="s">
        <v>52</v>
      </c>
      <c r="C15" s="50"/>
      <c r="D15" s="20">
        <f t="shared" si="3"/>
        <v>1287547645</v>
      </c>
      <c r="E15" s="21">
        <f t="shared" si="4"/>
        <v>7.8566707259712557E-2</v>
      </c>
      <c r="F15" s="22">
        <f t="shared" si="0"/>
        <v>5</v>
      </c>
      <c r="G15" s="20">
        <f t="shared" si="5"/>
        <v>1255542127</v>
      </c>
      <c r="H15" s="24">
        <f t="shared" si="6"/>
        <v>6.2157986111474675E-2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1287547645</v>
      </c>
      <c r="T15" s="48">
        <v>1255542127</v>
      </c>
      <c r="U15" s="43"/>
      <c r="V15" s="43"/>
    </row>
    <row r="16" spans="2:22" ht="18.75" customHeight="1">
      <c r="B16" s="49" t="s">
        <v>154</v>
      </c>
      <c r="C16" s="50"/>
      <c r="D16" s="20">
        <f t="shared" si="3"/>
        <v>1165238294</v>
      </c>
      <c r="E16" s="21">
        <f t="shared" si="4"/>
        <v>7.1103338418598769E-2</v>
      </c>
      <c r="F16" s="22">
        <f t="shared" si="0"/>
        <v>6</v>
      </c>
      <c r="G16" s="20">
        <f t="shared" si="5"/>
        <v>1544284308</v>
      </c>
      <c r="H16" s="24">
        <f t="shared" si="6"/>
        <v>7.6452713536733663E-2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1165238294</v>
      </c>
      <c r="T16" s="48">
        <v>1544284308</v>
      </c>
      <c r="U16" s="43"/>
      <c r="V16" s="43"/>
    </row>
    <row r="17" spans="2:22" ht="18.75" customHeight="1">
      <c r="B17" s="49" t="s">
        <v>53</v>
      </c>
      <c r="C17" s="50"/>
      <c r="D17" s="20">
        <f t="shared" si="3"/>
        <v>283287931</v>
      </c>
      <c r="E17" s="21">
        <f t="shared" si="4"/>
        <v>1.7286350552943343E-2</v>
      </c>
      <c r="F17" s="22">
        <f t="shared" si="0"/>
        <v>15</v>
      </c>
      <c r="G17" s="20">
        <f t="shared" si="5"/>
        <v>426498454</v>
      </c>
      <c r="H17" s="24">
        <f t="shared" si="6"/>
        <v>2.11146120948098E-2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283287931</v>
      </c>
      <c r="T17" s="48">
        <v>426498454</v>
      </c>
      <c r="U17" s="43"/>
      <c r="V17" s="43"/>
    </row>
    <row r="18" spans="2:22" ht="18.75" customHeight="1">
      <c r="B18" s="49" t="s">
        <v>54</v>
      </c>
      <c r="C18" s="50"/>
      <c r="D18" s="20">
        <f t="shared" si="3"/>
        <v>1385807763</v>
      </c>
      <c r="E18" s="21">
        <f t="shared" si="4"/>
        <v>8.456258163080102E-2</v>
      </c>
      <c r="F18" s="22">
        <f t="shared" si="0"/>
        <v>4</v>
      </c>
      <c r="G18" s="20">
        <f t="shared" si="5"/>
        <v>3256481792</v>
      </c>
      <c r="H18" s="24">
        <f t="shared" si="6"/>
        <v>0.16121828622593576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1385807763</v>
      </c>
      <c r="T18" s="48">
        <v>3256481792</v>
      </c>
      <c r="U18" s="43"/>
      <c r="V18" s="43"/>
    </row>
    <row r="19" spans="2:22" ht="18.75" customHeight="1">
      <c r="B19" s="49" t="s">
        <v>55</v>
      </c>
      <c r="C19" s="50"/>
      <c r="D19" s="20">
        <f t="shared" si="3"/>
        <v>1387235732</v>
      </c>
      <c r="E19" s="21">
        <f t="shared" si="4"/>
        <v>8.4649716909122277E-2</v>
      </c>
      <c r="F19" s="22">
        <f t="shared" si="0"/>
        <v>3</v>
      </c>
      <c r="G19" s="20">
        <f t="shared" si="5"/>
        <v>998294139</v>
      </c>
      <c r="H19" s="24">
        <f t="shared" si="6"/>
        <v>4.9422438238210201E-2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1387235732</v>
      </c>
      <c r="T19" s="48">
        <v>998294139</v>
      </c>
      <c r="U19" s="43"/>
      <c r="V19" s="43"/>
    </row>
    <row r="20" spans="2:22" ht="18.75" customHeight="1">
      <c r="B20" s="49" t="s">
        <v>155</v>
      </c>
      <c r="C20" s="50"/>
      <c r="D20" s="20">
        <f t="shared" si="3"/>
        <v>6893</v>
      </c>
      <c r="E20" s="21">
        <f t="shared" si="4"/>
        <v>4.2061380426912173E-7</v>
      </c>
      <c r="F20" s="22">
        <f t="shared" si="0"/>
        <v>21</v>
      </c>
      <c r="G20" s="20">
        <f t="shared" si="5"/>
        <v>64220</v>
      </c>
      <c r="H20" s="24">
        <f t="shared" si="6"/>
        <v>3.1793324829465509E-6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6893</v>
      </c>
      <c r="T20" s="48">
        <v>64220</v>
      </c>
      <c r="U20" s="43"/>
      <c r="V20" s="43"/>
    </row>
    <row r="21" spans="2:22" ht="18.75" customHeight="1">
      <c r="B21" s="49" t="s">
        <v>156</v>
      </c>
      <c r="C21" s="50"/>
      <c r="D21" s="20">
        <f t="shared" si="3"/>
        <v>2503</v>
      </c>
      <c r="E21" s="21">
        <f t="shared" si="4"/>
        <v>1.5273412912891509E-7</v>
      </c>
      <c r="F21" s="22">
        <f t="shared" si="0"/>
        <v>22</v>
      </c>
      <c r="G21" s="20">
        <f t="shared" si="5"/>
        <v>75168</v>
      </c>
      <c r="H21" s="24">
        <f t="shared" si="6"/>
        <v>3.7213339158848696E-6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2503</v>
      </c>
      <c r="T21" s="48">
        <v>75168</v>
      </c>
      <c r="U21" s="43"/>
      <c r="V21" s="43"/>
    </row>
    <row r="22" spans="2:22" ht="18.75" customHeight="1">
      <c r="B22" s="49" t="s">
        <v>56</v>
      </c>
      <c r="C22" s="50"/>
      <c r="D22" s="20">
        <f t="shared" si="3"/>
        <v>4153245</v>
      </c>
      <c r="E22" s="21">
        <f t="shared" si="4"/>
        <v>2.5343278391291288E-4</v>
      </c>
      <c r="F22" s="22">
        <f t="shared" si="0"/>
        <v>19</v>
      </c>
      <c r="G22" s="20">
        <f t="shared" si="5"/>
        <v>5198833</v>
      </c>
      <c r="H22" s="24">
        <f t="shared" si="6"/>
        <v>2.5737805403790821E-4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4153245</v>
      </c>
      <c r="T22" s="48">
        <v>5198833</v>
      </c>
      <c r="U22" s="43"/>
      <c r="V22" s="43"/>
    </row>
    <row r="23" spans="2:22" ht="18.75" customHeight="1">
      <c r="B23" s="49" t="s">
        <v>57</v>
      </c>
      <c r="C23" s="50"/>
      <c r="D23" s="20">
        <f t="shared" si="3"/>
        <v>263263519</v>
      </c>
      <c r="E23" s="21">
        <f t="shared" si="4"/>
        <v>1.6064452379496042E-2</v>
      </c>
      <c r="F23" s="22">
        <f t="shared" si="0"/>
        <v>16</v>
      </c>
      <c r="G23" s="20">
        <f t="shared" si="5"/>
        <v>430440723</v>
      </c>
      <c r="H23" s="24">
        <f t="shared" si="6"/>
        <v>2.1309781572981915E-2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263263519</v>
      </c>
      <c r="T23" s="48">
        <v>430440723</v>
      </c>
      <c r="U23" s="43"/>
      <c r="V23" s="43"/>
    </row>
    <row r="24" spans="2:22" ht="18.75" customHeight="1">
      <c r="B24" s="49" t="s">
        <v>58</v>
      </c>
      <c r="C24" s="50"/>
      <c r="D24" s="20">
        <f t="shared" si="3"/>
        <v>763264558</v>
      </c>
      <c r="E24" s="21">
        <f t="shared" si="4"/>
        <v>4.6574729349219454E-2</v>
      </c>
      <c r="F24" s="22">
        <f t="shared" si="0"/>
        <v>9</v>
      </c>
      <c r="G24" s="20">
        <f t="shared" si="5"/>
        <v>1667014726</v>
      </c>
      <c r="H24" s="24">
        <f t="shared" si="6"/>
        <v>8.252871485397141E-2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763264558</v>
      </c>
      <c r="T24" s="48">
        <v>1667014726</v>
      </c>
      <c r="U24" s="43"/>
      <c r="V24" s="43"/>
    </row>
    <row r="25" spans="2:22" ht="18.75" customHeight="1">
      <c r="B25" s="49" t="s">
        <v>59</v>
      </c>
      <c r="C25" s="50"/>
      <c r="D25" s="20">
        <f t="shared" si="3"/>
        <v>70236542</v>
      </c>
      <c r="E25" s="21">
        <f t="shared" si="4"/>
        <v>4.2858637936062597E-3</v>
      </c>
      <c r="F25" s="22">
        <f t="shared" si="0"/>
        <v>17</v>
      </c>
      <c r="G25" s="20">
        <f t="shared" si="5"/>
        <v>136614585</v>
      </c>
      <c r="H25" s="24">
        <f t="shared" si="6"/>
        <v>6.763363247193439E-3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70236542</v>
      </c>
      <c r="T25" s="48">
        <v>136614585</v>
      </c>
      <c r="U25" s="43"/>
      <c r="V25" s="43"/>
    </row>
    <row r="26" spans="2:22" ht="18.75" customHeight="1">
      <c r="B26" s="49" t="s">
        <v>60</v>
      </c>
      <c r="C26" s="50"/>
      <c r="D26" s="20">
        <f t="shared" si="3"/>
        <v>425439219</v>
      </c>
      <c r="E26" s="21">
        <f t="shared" si="4"/>
        <v>2.5960482865062241E-2</v>
      </c>
      <c r="F26" s="22">
        <f t="shared" si="0"/>
        <v>11</v>
      </c>
      <c r="G26" s="20">
        <f t="shared" si="5"/>
        <v>526886918</v>
      </c>
      <c r="H26" s="24">
        <f t="shared" si="6"/>
        <v>2.608453275049822E-2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425439219</v>
      </c>
      <c r="T26" s="48">
        <v>526886918</v>
      </c>
      <c r="U26" s="43"/>
      <c r="V26" s="43"/>
    </row>
    <row r="27" spans="2:22" ht="18.75" customHeight="1" thickBot="1">
      <c r="B27" s="51" t="s">
        <v>61</v>
      </c>
      <c r="C27" s="52"/>
      <c r="D27" s="20">
        <f t="shared" si="3"/>
        <v>841078</v>
      </c>
      <c r="E27" s="21">
        <f t="shared" si="4"/>
        <v>5.1322938817215199E-5</v>
      </c>
      <c r="F27" s="22">
        <f t="shared" si="0"/>
        <v>20</v>
      </c>
      <c r="G27" s="20">
        <f t="shared" si="5"/>
        <v>526738</v>
      </c>
      <c r="H27" s="24">
        <f t="shared" si="6"/>
        <v>2.607716028343663E-5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841078</v>
      </c>
      <c r="T27" s="48">
        <v>526738</v>
      </c>
      <c r="U27" s="62"/>
      <c r="V27" s="63"/>
    </row>
    <row r="28" spans="2:22" ht="18.75" customHeight="1" thickTop="1">
      <c r="B28" s="53" t="s">
        <v>62</v>
      </c>
      <c r="C28" s="54"/>
      <c r="D28" s="55">
        <f>S28</f>
        <v>16387954770</v>
      </c>
      <c r="E28" s="56"/>
      <c r="F28" s="57"/>
      <c r="G28" s="55">
        <f>T28</f>
        <v>20199208590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64" t="s">
        <v>148</v>
      </c>
      <c r="S28" s="48">
        <f>SUM(S6:S27)</f>
        <v>16387954770</v>
      </c>
      <c r="T28" s="48">
        <f>SUM(T6:T27)</f>
        <v>20199208590</v>
      </c>
      <c r="U28" s="43"/>
      <c r="V28" s="43"/>
    </row>
    <row r="29" spans="2:22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</row>
    <row r="30" spans="2:22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</row>
    <row r="31" spans="2:22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</row>
    <row r="32" spans="2:22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</row>
    <row r="33" spans="2:22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</row>
    <row r="34" spans="2:22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</row>
    <row r="35" spans="2:22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</row>
    <row r="36" spans="2:22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</row>
    <row r="37" spans="2:22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</row>
    <row r="38" spans="2:22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55" priority="5" stopIfTrue="1" operator="equal">
      <formula>0</formula>
    </cfRule>
  </conditionalFormatting>
  <conditionalFormatting sqref="G6:I27">
    <cfRule type="cellIs" dxfId="254" priority="7" stopIfTrue="1" operator="equal">
      <formula>0</formula>
    </cfRule>
  </conditionalFormatting>
  <conditionalFormatting sqref="I6:I27">
    <cfRule type="expression" dxfId="253" priority="8" stopIfTrue="1">
      <formula>$I6&lt;=5</formula>
    </cfRule>
  </conditionalFormatting>
  <conditionalFormatting sqref="F6:F27">
    <cfRule type="expression" dxfId="252" priority="6" stopIfTrue="1">
      <formula>$F6&lt;=5</formula>
    </cfRule>
  </conditionalFormatting>
  <conditionalFormatting sqref="E6:E27">
    <cfRule type="expression" dxfId="251" priority="4">
      <formula>$F6&lt;=5</formula>
    </cfRule>
  </conditionalFormatting>
  <conditionalFormatting sqref="D6:D27">
    <cfRule type="expression" dxfId="250" priority="3">
      <formula>$F6&lt;=5</formula>
    </cfRule>
  </conditionalFormatting>
  <conditionalFormatting sqref="G6:G27">
    <cfRule type="expression" dxfId="249" priority="2">
      <formula>$I6&lt;=5</formula>
    </cfRule>
  </conditionalFormatting>
  <conditionalFormatting sqref="H6:H27">
    <cfRule type="expression" dxfId="24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64A4E-289F-40E8-97CB-2004A1D6AF9A}">
  <sheetPr codeName="Sheet5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321125854</v>
      </c>
      <c r="E6" s="21">
        <f>IFERROR(S6/$S$28,"-")</f>
        <v>1.9875509042694754E-2</v>
      </c>
      <c r="F6" s="22">
        <f t="shared" ref="F6:F27" si="0">_xlfn.IFS(D6&gt;0,RANK(D6,$D$6:$D$27),D6=0,"-")</f>
        <v>12</v>
      </c>
      <c r="G6" s="23">
        <f>T6</f>
        <v>378846308</v>
      </c>
      <c r="H6" s="24">
        <f>IFERROR(T6/$T$28,"-")</f>
        <v>1.8538717853653953E-2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321125854</v>
      </c>
      <c r="T6" s="48">
        <v>378846308</v>
      </c>
    </row>
    <row r="7" spans="2:20" ht="18.75" customHeight="1">
      <c r="B7" s="49" t="s">
        <v>44</v>
      </c>
      <c r="C7" s="50"/>
      <c r="D7" s="20">
        <f>S7</f>
        <v>2801575104</v>
      </c>
      <c r="E7" s="21">
        <f>IFERROR(S7/$S$28,"-")</f>
        <v>0.17339846860583358</v>
      </c>
      <c r="F7" s="22">
        <f t="shared" si="0"/>
        <v>2</v>
      </c>
      <c r="G7" s="20">
        <f>T7</f>
        <v>1922142222</v>
      </c>
      <c r="H7" s="24">
        <f>IFERROR(T7/$T$28,"-")</f>
        <v>9.405938919234097E-2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2801575104</v>
      </c>
      <c r="T7" s="48">
        <v>1922142222</v>
      </c>
    </row>
    <row r="8" spans="2:20" ht="18.75" customHeight="1">
      <c r="B8" s="49" t="s">
        <v>45</v>
      </c>
      <c r="C8" s="50"/>
      <c r="D8" s="20">
        <f t="shared" ref="D8:D27" si="3">S8</f>
        <v>183226964</v>
      </c>
      <c r="E8" s="21">
        <f t="shared" ref="E8:E27" si="4">IFERROR(S8/$S$28,"-")</f>
        <v>1.1340504461056276E-2</v>
      </c>
      <c r="F8" s="22">
        <f t="shared" si="0"/>
        <v>16</v>
      </c>
      <c r="G8" s="20">
        <f t="shared" ref="G8:G27" si="5">T8</f>
        <v>248381443</v>
      </c>
      <c r="H8" s="24">
        <f t="shared" ref="H8:H27" si="6">IFERROR(T8/$T$28,"-")</f>
        <v>1.2154463154648009E-2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183226964</v>
      </c>
      <c r="T8" s="48">
        <v>248381443</v>
      </c>
    </row>
    <row r="9" spans="2:20" ht="18.75" customHeight="1">
      <c r="B9" s="49" t="s">
        <v>46</v>
      </c>
      <c r="C9" s="50"/>
      <c r="D9" s="20">
        <f t="shared" si="3"/>
        <v>1090007470</v>
      </c>
      <c r="E9" s="21">
        <f t="shared" si="4"/>
        <v>6.7464058271028624E-2</v>
      </c>
      <c r="F9" s="22">
        <f t="shared" si="0"/>
        <v>7</v>
      </c>
      <c r="G9" s="20">
        <f t="shared" si="5"/>
        <v>1343152656</v>
      </c>
      <c r="H9" s="24">
        <f t="shared" si="6"/>
        <v>6.5726727694466344E-2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1090007470</v>
      </c>
      <c r="T9" s="48">
        <v>1343152656</v>
      </c>
    </row>
    <row r="10" spans="2:20" ht="18.75" customHeight="1">
      <c r="B10" s="49" t="s">
        <v>47</v>
      </c>
      <c r="C10" s="50"/>
      <c r="D10" s="20">
        <f t="shared" si="3"/>
        <v>230088457</v>
      </c>
      <c r="E10" s="21">
        <f t="shared" si="4"/>
        <v>1.4240912560479118E-2</v>
      </c>
      <c r="F10" s="22">
        <f t="shared" si="0"/>
        <v>15</v>
      </c>
      <c r="G10" s="20">
        <f t="shared" si="5"/>
        <v>503657253</v>
      </c>
      <c r="H10" s="24">
        <f t="shared" si="6"/>
        <v>2.4646299861297329E-2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230088457</v>
      </c>
      <c r="T10" s="48">
        <v>503657253</v>
      </c>
    </row>
    <row r="11" spans="2:20" ht="18.75" customHeight="1">
      <c r="B11" s="49" t="s">
        <v>48</v>
      </c>
      <c r="C11" s="50"/>
      <c r="D11" s="20">
        <f t="shared" si="3"/>
        <v>753059668</v>
      </c>
      <c r="E11" s="21">
        <f t="shared" si="4"/>
        <v>4.6609278121289822E-2</v>
      </c>
      <c r="F11" s="22">
        <f t="shared" si="0"/>
        <v>8</v>
      </c>
      <c r="G11" s="20">
        <f t="shared" si="5"/>
        <v>1183938748</v>
      </c>
      <c r="H11" s="24">
        <f t="shared" si="6"/>
        <v>5.7935648155188847E-2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753059668</v>
      </c>
      <c r="T11" s="48">
        <v>1183938748</v>
      </c>
    </row>
    <row r="12" spans="2:20" ht="18.75" customHeight="1">
      <c r="B12" s="49" t="s">
        <v>49</v>
      </c>
      <c r="C12" s="50"/>
      <c r="D12" s="20">
        <f t="shared" si="3"/>
        <v>575462254</v>
      </c>
      <c r="E12" s="21">
        <f t="shared" si="4"/>
        <v>3.5617204565243463E-2</v>
      </c>
      <c r="F12" s="22">
        <f t="shared" si="0"/>
        <v>10</v>
      </c>
      <c r="G12" s="20">
        <f t="shared" si="5"/>
        <v>885225624</v>
      </c>
      <c r="H12" s="24">
        <f t="shared" si="6"/>
        <v>4.3318220960888339E-2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575462254</v>
      </c>
      <c r="T12" s="48">
        <v>885225624</v>
      </c>
    </row>
    <row r="13" spans="2:20" ht="18.75" customHeight="1">
      <c r="B13" s="49" t="s">
        <v>50</v>
      </c>
      <c r="C13" s="50"/>
      <c r="D13" s="20">
        <f t="shared" si="3"/>
        <v>41256422</v>
      </c>
      <c r="E13" s="21">
        <f t="shared" si="4"/>
        <v>2.5534922782337881E-3</v>
      </c>
      <c r="F13" s="22">
        <f t="shared" si="0"/>
        <v>18</v>
      </c>
      <c r="G13" s="20">
        <f t="shared" si="5"/>
        <v>77347284</v>
      </c>
      <c r="H13" s="24">
        <f t="shared" si="6"/>
        <v>3.7849635710913215E-3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41256422</v>
      </c>
      <c r="T13" s="48">
        <v>77347284</v>
      </c>
    </row>
    <row r="14" spans="2:20" ht="18.75" customHeight="1">
      <c r="B14" s="49" t="s">
        <v>51</v>
      </c>
      <c r="C14" s="50"/>
      <c r="D14" s="20">
        <f t="shared" si="3"/>
        <v>3233388585</v>
      </c>
      <c r="E14" s="21">
        <f t="shared" si="4"/>
        <v>0.20012478988911775</v>
      </c>
      <c r="F14" s="22">
        <f t="shared" si="0"/>
        <v>1</v>
      </c>
      <c r="G14" s="20">
        <f t="shared" si="5"/>
        <v>3721944971</v>
      </c>
      <c r="H14" s="24">
        <f t="shared" si="6"/>
        <v>0.18213213703588538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3233388585</v>
      </c>
      <c r="T14" s="48">
        <v>3721944971</v>
      </c>
    </row>
    <row r="15" spans="2:20" ht="18.75" customHeight="1">
      <c r="B15" s="49" t="s">
        <v>52</v>
      </c>
      <c r="C15" s="50"/>
      <c r="D15" s="20">
        <f t="shared" si="3"/>
        <v>1399026755</v>
      </c>
      <c r="E15" s="21">
        <f t="shared" si="4"/>
        <v>8.6590252929228173E-2</v>
      </c>
      <c r="F15" s="22">
        <f t="shared" si="0"/>
        <v>4</v>
      </c>
      <c r="G15" s="20">
        <f t="shared" si="5"/>
        <v>1194966411</v>
      </c>
      <c r="H15" s="24">
        <f t="shared" si="6"/>
        <v>5.847528316977154E-2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1399026755</v>
      </c>
      <c r="T15" s="48">
        <v>1194966411</v>
      </c>
    </row>
    <row r="16" spans="2:20" ht="18.75" customHeight="1">
      <c r="B16" s="49" t="s">
        <v>154</v>
      </c>
      <c r="C16" s="50"/>
      <c r="D16" s="20">
        <f t="shared" si="3"/>
        <v>1178543089</v>
      </c>
      <c r="E16" s="21">
        <f t="shared" si="4"/>
        <v>7.2943811688936475E-2</v>
      </c>
      <c r="F16" s="22">
        <f t="shared" si="0"/>
        <v>6</v>
      </c>
      <c r="G16" s="20">
        <f t="shared" si="5"/>
        <v>1658685508</v>
      </c>
      <c r="H16" s="24">
        <f t="shared" si="6"/>
        <v>8.1167222674258382E-2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1178543089</v>
      </c>
      <c r="T16" s="48">
        <v>1658685508</v>
      </c>
    </row>
    <row r="17" spans="2:20" ht="18.75" customHeight="1">
      <c r="B17" s="49" t="s">
        <v>53</v>
      </c>
      <c r="C17" s="50"/>
      <c r="D17" s="20">
        <f t="shared" si="3"/>
        <v>253784806</v>
      </c>
      <c r="E17" s="21">
        <f t="shared" si="4"/>
        <v>1.5707555600775559E-2</v>
      </c>
      <c r="F17" s="22">
        <f t="shared" si="0"/>
        <v>14</v>
      </c>
      <c r="G17" s="20">
        <f t="shared" si="5"/>
        <v>364313296</v>
      </c>
      <c r="H17" s="24">
        <f t="shared" si="6"/>
        <v>1.7827549753708347E-2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253784806</v>
      </c>
      <c r="T17" s="48">
        <v>364313296</v>
      </c>
    </row>
    <row r="18" spans="2:20" ht="18.75" customHeight="1">
      <c r="B18" s="49" t="s">
        <v>54</v>
      </c>
      <c r="C18" s="50"/>
      <c r="D18" s="20">
        <f t="shared" si="3"/>
        <v>1180999504</v>
      </c>
      <c r="E18" s="21">
        <f t="shared" si="4"/>
        <v>7.3095847091682695E-2</v>
      </c>
      <c r="F18" s="22">
        <f t="shared" si="0"/>
        <v>5</v>
      </c>
      <c r="G18" s="20">
        <f t="shared" si="5"/>
        <v>3115692204</v>
      </c>
      <c r="H18" s="24">
        <f t="shared" si="6"/>
        <v>0.15246535988093946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1180999504</v>
      </c>
      <c r="T18" s="48">
        <v>3115692204</v>
      </c>
    </row>
    <row r="19" spans="2:20" ht="18.75" customHeight="1">
      <c r="B19" s="49" t="s">
        <v>55</v>
      </c>
      <c r="C19" s="50"/>
      <c r="D19" s="20">
        <f t="shared" si="3"/>
        <v>1478486485</v>
      </c>
      <c r="E19" s="21">
        <f t="shared" si="4"/>
        <v>9.1508270468062286E-2</v>
      </c>
      <c r="F19" s="22">
        <f t="shared" si="0"/>
        <v>3</v>
      </c>
      <c r="G19" s="20">
        <f t="shared" si="5"/>
        <v>1187324290</v>
      </c>
      <c r="H19" s="24">
        <f t="shared" si="6"/>
        <v>5.8101318524925422E-2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1478486485</v>
      </c>
      <c r="T19" s="48">
        <v>1187324290</v>
      </c>
    </row>
    <row r="20" spans="2:20" ht="18.75" customHeight="1">
      <c r="B20" s="49" t="s">
        <v>155</v>
      </c>
      <c r="C20" s="50"/>
      <c r="D20" s="20">
        <f t="shared" si="3"/>
        <v>10813</v>
      </c>
      <c r="E20" s="21">
        <f t="shared" si="4"/>
        <v>6.6925125025485609E-7</v>
      </c>
      <c r="F20" s="22">
        <f t="shared" si="0"/>
        <v>21</v>
      </c>
      <c r="G20" s="20">
        <f t="shared" si="5"/>
        <v>47588</v>
      </c>
      <c r="H20" s="24">
        <f t="shared" si="6"/>
        <v>2.3287029240883725E-6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10813</v>
      </c>
      <c r="T20" s="48">
        <v>47588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26684</v>
      </c>
      <c r="H21" s="24">
        <f t="shared" si="6"/>
        <v>1.3057726491210838E-6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26684</v>
      </c>
    </row>
    <row r="22" spans="2:20" ht="18.75" customHeight="1">
      <c r="B22" s="49" t="s">
        <v>56</v>
      </c>
      <c r="C22" s="50"/>
      <c r="D22" s="20">
        <f t="shared" si="3"/>
        <v>3922354</v>
      </c>
      <c r="E22" s="21">
        <f t="shared" si="4"/>
        <v>2.4276706912439988E-4</v>
      </c>
      <c r="F22" s="22">
        <f t="shared" si="0"/>
        <v>19</v>
      </c>
      <c r="G22" s="20">
        <f t="shared" si="5"/>
        <v>6396673</v>
      </c>
      <c r="H22" s="24">
        <f t="shared" si="6"/>
        <v>3.1301906193866399E-4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3922354</v>
      </c>
      <c r="T22" s="48">
        <v>6396673</v>
      </c>
    </row>
    <row r="23" spans="2:20" ht="18.75" customHeight="1">
      <c r="B23" s="49" t="s">
        <v>57</v>
      </c>
      <c r="C23" s="50"/>
      <c r="D23" s="20">
        <f t="shared" si="3"/>
        <v>268558307</v>
      </c>
      <c r="E23" s="21">
        <f t="shared" si="4"/>
        <v>1.66219349603327E-2</v>
      </c>
      <c r="F23" s="22">
        <f t="shared" si="0"/>
        <v>13</v>
      </c>
      <c r="G23" s="20">
        <f t="shared" si="5"/>
        <v>424678194</v>
      </c>
      <c r="H23" s="24">
        <f t="shared" si="6"/>
        <v>2.0781485924274382E-2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268558307</v>
      </c>
      <c r="T23" s="48">
        <v>424678194</v>
      </c>
    </row>
    <row r="24" spans="2:20" ht="18.75" customHeight="1">
      <c r="B24" s="49" t="s">
        <v>58</v>
      </c>
      <c r="C24" s="50"/>
      <c r="D24" s="20">
        <f t="shared" si="3"/>
        <v>650145356</v>
      </c>
      <c r="E24" s="21">
        <f t="shared" si="4"/>
        <v>4.0239581277202306E-2</v>
      </c>
      <c r="F24" s="22">
        <f t="shared" si="0"/>
        <v>9</v>
      </c>
      <c r="G24" s="20">
        <f t="shared" si="5"/>
        <v>1605967770</v>
      </c>
      <c r="H24" s="24">
        <f t="shared" si="6"/>
        <v>7.8587497730324515E-2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650145356</v>
      </c>
      <c r="T24" s="48">
        <v>1605967770</v>
      </c>
    </row>
    <row r="25" spans="2:20" ht="18.75" customHeight="1">
      <c r="B25" s="49" t="s">
        <v>59</v>
      </c>
      <c r="C25" s="50"/>
      <c r="D25" s="20">
        <f t="shared" si="3"/>
        <v>62068828</v>
      </c>
      <c r="E25" s="21">
        <f t="shared" si="4"/>
        <v>3.8416388366645355E-3</v>
      </c>
      <c r="F25" s="22">
        <f t="shared" si="0"/>
        <v>17</v>
      </c>
      <c r="G25" s="20">
        <f t="shared" si="5"/>
        <v>105849631</v>
      </c>
      <c r="H25" s="24">
        <f t="shared" si="6"/>
        <v>5.1797164247998498E-3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62068828</v>
      </c>
      <c r="T25" s="48">
        <v>105849631</v>
      </c>
    </row>
    <row r="26" spans="2:20" ht="18.75" customHeight="1">
      <c r="B26" s="49" t="s">
        <v>60</v>
      </c>
      <c r="C26" s="50"/>
      <c r="D26" s="20">
        <f t="shared" si="3"/>
        <v>451633196</v>
      </c>
      <c r="E26" s="21">
        <f t="shared" si="4"/>
        <v>2.7953027011892766E-2</v>
      </c>
      <c r="F26" s="22">
        <f t="shared" si="0"/>
        <v>11</v>
      </c>
      <c r="G26" s="20">
        <f t="shared" si="5"/>
        <v>505006123</v>
      </c>
      <c r="H26" s="24">
        <f t="shared" si="6"/>
        <v>2.4712306365315465E-2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451633196</v>
      </c>
      <c r="T26" s="48">
        <v>505006123</v>
      </c>
    </row>
    <row r="27" spans="2:20" ht="18.75" customHeight="1" thickBot="1">
      <c r="B27" s="51" t="s">
        <v>61</v>
      </c>
      <c r="C27" s="52"/>
      <c r="D27" s="20">
        <f t="shared" si="3"/>
        <v>491589</v>
      </c>
      <c r="E27" s="21">
        <f t="shared" si="4"/>
        <v>3.0426019870668126E-5</v>
      </c>
      <c r="F27" s="22">
        <f t="shared" si="0"/>
        <v>20</v>
      </c>
      <c r="G27" s="20">
        <f t="shared" si="5"/>
        <v>1819539</v>
      </c>
      <c r="H27" s="24">
        <f t="shared" si="6"/>
        <v>8.9038534710280607E-5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491589</v>
      </c>
      <c r="T27" s="48">
        <v>1819539</v>
      </c>
    </row>
    <row r="28" spans="2:20" ht="18.75" customHeight="1" thickTop="1">
      <c r="B28" s="53" t="s">
        <v>62</v>
      </c>
      <c r="C28" s="54"/>
      <c r="D28" s="55">
        <f>S28</f>
        <v>16156861860</v>
      </c>
      <c r="E28" s="56"/>
      <c r="F28" s="57"/>
      <c r="G28" s="55">
        <f>T28</f>
        <v>20435410420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16156861860</v>
      </c>
      <c r="T28" s="48">
        <f>SUM(T6:T27)</f>
        <v>20435410420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47" priority="5" stopIfTrue="1" operator="equal">
      <formula>0</formula>
    </cfRule>
  </conditionalFormatting>
  <conditionalFormatting sqref="G6:I27">
    <cfRule type="cellIs" dxfId="246" priority="7" stopIfTrue="1" operator="equal">
      <formula>0</formula>
    </cfRule>
  </conditionalFormatting>
  <conditionalFormatting sqref="I6:I27">
    <cfRule type="expression" dxfId="245" priority="8" stopIfTrue="1">
      <formula>$I6&lt;=5</formula>
    </cfRule>
  </conditionalFormatting>
  <conditionalFormatting sqref="F6:F27">
    <cfRule type="expression" dxfId="244" priority="6" stopIfTrue="1">
      <formula>$F6&lt;=5</formula>
    </cfRule>
  </conditionalFormatting>
  <conditionalFormatting sqref="E6:E27">
    <cfRule type="expression" dxfId="243" priority="4">
      <formula>$F6&lt;=5</formula>
    </cfRule>
  </conditionalFormatting>
  <conditionalFormatting sqref="D6:D27">
    <cfRule type="expression" dxfId="242" priority="3">
      <formula>$F6&lt;=5</formula>
    </cfRule>
  </conditionalFormatting>
  <conditionalFormatting sqref="G6:G27">
    <cfRule type="expression" dxfId="241" priority="2">
      <formula>$I6&lt;=5</formula>
    </cfRule>
  </conditionalFormatting>
  <conditionalFormatting sqref="H6:H27">
    <cfRule type="expression" dxfId="24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1D034-21DC-4FD2-9F92-BB307B189EA3}">
  <sheetPr codeName="Sheet5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91411493</v>
      </c>
      <c r="E6" s="21">
        <f>IFERROR(S6/$S$28,"-")</f>
        <v>1.5030342058837952E-2</v>
      </c>
      <c r="F6" s="22">
        <f t="shared" ref="F6:F27" si="0">_xlfn.IFS(D6&gt;0,RANK(D6,$D$6:$D$27),D6=0,"-")</f>
        <v>15</v>
      </c>
      <c r="G6" s="23">
        <f>T6</f>
        <v>148292371</v>
      </c>
      <c r="H6" s="24">
        <f>IFERROR(T6/$T$28,"-")</f>
        <v>1.7303113886684252E-2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91411493</v>
      </c>
      <c r="T6" s="48">
        <v>148292371</v>
      </c>
    </row>
    <row r="7" spans="2:20" ht="18.75" customHeight="1">
      <c r="B7" s="49" t="s">
        <v>44</v>
      </c>
      <c r="C7" s="50"/>
      <c r="D7" s="20">
        <f>S7</f>
        <v>865219775</v>
      </c>
      <c r="E7" s="21">
        <f>IFERROR(S7/$S$28,"-")</f>
        <v>0.14226383081086763</v>
      </c>
      <c r="F7" s="22">
        <f t="shared" si="0"/>
        <v>2</v>
      </c>
      <c r="G7" s="20">
        <f>T7</f>
        <v>686758016</v>
      </c>
      <c r="H7" s="24">
        <f>IFERROR(T7/$T$28,"-")</f>
        <v>8.0132592683687859E-2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865219775</v>
      </c>
      <c r="T7" s="48">
        <v>686758016</v>
      </c>
    </row>
    <row r="8" spans="2:20" ht="18.75" customHeight="1">
      <c r="B8" s="49" t="s">
        <v>45</v>
      </c>
      <c r="C8" s="50"/>
      <c r="D8" s="20">
        <f t="shared" ref="D8:D27" si="3">S8</f>
        <v>76064323</v>
      </c>
      <c r="E8" s="21">
        <f t="shared" ref="E8:E27" si="4">IFERROR(S8/$S$28,"-")</f>
        <v>1.2506882402237266E-2</v>
      </c>
      <c r="F8" s="22">
        <f t="shared" si="0"/>
        <v>16</v>
      </c>
      <c r="G8" s="20">
        <f t="shared" ref="G8:G27" si="5">T8</f>
        <v>97413747</v>
      </c>
      <c r="H8" s="24">
        <f t="shared" ref="H8:H27" si="6">IFERROR(T8/$T$28,"-")</f>
        <v>1.1366472510373756E-2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76064323</v>
      </c>
      <c r="T8" s="48">
        <v>97413747</v>
      </c>
    </row>
    <row r="9" spans="2:20" ht="18.75" customHeight="1">
      <c r="B9" s="49" t="s">
        <v>46</v>
      </c>
      <c r="C9" s="50"/>
      <c r="D9" s="20">
        <f t="shared" si="3"/>
        <v>380980663</v>
      </c>
      <c r="E9" s="21">
        <f t="shared" si="4"/>
        <v>6.2642776031377898E-2</v>
      </c>
      <c r="F9" s="22">
        <f t="shared" si="0"/>
        <v>7</v>
      </c>
      <c r="G9" s="20">
        <f t="shared" si="5"/>
        <v>487011928</v>
      </c>
      <c r="H9" s="24">
        <f t="shared" si="6"/>
        <v>5.6825734173187314E-2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380980663</v>
      </c>
      <c r="T9" s="48">
        <v>487011928</v>
      </c>
    </row>
    <row r="10" spans="2:20" ht="18.75" customHeight="1">
      <c r="B10" s="49" t="s">
        <v>47</v>
      </c>
      <c r="C10" s="50"/>
      <c r="D10" s="20">
        <f t="shared" si="3"/>
        <v>189023679</v>
      </c>
      <c r="E10" s="21">
        <f t="shared" si="4"/>
        <v>3.1080233560893535E-2</v>
      </c>
      <c r="F10" s="22">
        <f t="shared" si="0"/>
        <v>11</v>
      </c>
      <c r="G10" s="20">
        <f t="shared" si="5"/>
        <v>410322373</v>
      </c>
      <c r="H10" s="24">
        <f t="shared" si="6"/>
        <v>4.7877410701549411E-2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189023679</v>
      </c>
      <c r="T10" s="48">
        <v>410322373</v>
      </c>
    </row>
    <row r="11" spans="2:20" ht="18.75" customHeight="1">
      <c r="B11" s="49" t="s">
        <v>48</v>
      </c>
      <c r="C11" s="50"/>
      <c r="D11" s="20">
        <f t="shared" si="3"/>
        <v>336196118</v>
      </c>
      <c r="E11" s="21">
        <f t="shared" si="4"/>
        <v>5.5279073632387203E-2</v>
      </c>
      <c r="F11" s="22">
        <f t="shared" si="0"/>
        <v>8</v>
      </c>
      <c r="G11" s="20">
        <f t="shared" si="5"/>
        <v>694350148</v>
      </c>
      <c r="H11" s="24">
        <f t="shared" si="6"/>
        <v>8.1018461078352214E-2</v>
      </c>
      <c r="I11" s="25">
        <f t="shared" si="1"/>
        <v>3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336196118</v>
      </c>
      <c r="T11" s="48">
        <v>694350148</v>
      </c>
    </row>
    <row r="12" spans="2:20" ht="18.75" customHeight="1">
      <c r="B12" s="49" t="s">
        <v>49</v>
      </c>
      <c r="C12" s="50"/>
      <c r="D12" s="20">
        <f t="shared" si="3"/>
        <v>210860994</v>
      </c>
      <c r="E12" s="21">
        <f t="shared" si="4"/>
        <v>3.4670835828997749E-2</v>
      </c>
      <c r="F12" s="22">
        <f t="shared" si="0"/>
        <v>10</v>
      </c>
      <c r="G12" s="20">
        <f t="shared" si="5"/>
        <v>317048095</v>
      </c>
      <c r="H12" s="24">
        <f t="shared" si="6"/>
        <v>3.6993941484294482E-2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210860994</v>
      </c>
      <c r="T12" s="48">
        <v>317048095</v>
      </c>
    </row>
    <row r="13" spans="2:20" ht="18.75" customHeight="1">
      <c r="B13" s="49" t="s">
        <v>50</v>
      </c>
      <c r="C13" s="50"/>
      <c r="D13" s="20">
        <f t="shared" si="3"/>
        <v>15912075</v>
      </c>
      <c r="E13" s="21">
        <f t="shared" si="4"/>
        <v>2.6163442064761366E-3</v>
      </c>
      <c r="F13" s="22">
        <f t="shared" si="0"/>
        <v>18</v>
      </c>
      <c r="G13" s="20">
        <f t="shared" si="5"/>
        <v>33441839</v>
      </c>
      <c r="H13" s="24">
        <f t="shared" si="6"/>
        <v>3.9020749678158359E-3</v>
      </c>
      <c r="I13" s="25">
        <f t="shared" si="1"/>
        <v>17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15912075</v>
      </c>
      <c r="T13" s="48">
        <v>33441839</v>
      </c>
    </row>
    <row r="14" spans="2:20" ht="18.75" customHeight="1">
      <c r="B14" s="49" t="s">
        <v>51</v>
      </c>
      <c r="C14" s="50"/>
      <c r="D14" s="20">
        <f t="shared" si="3"/>
        <v>1127434668</v>
      </c>
      <c r="E14" s="21">
        <f t="shared" si="4"/>
        <v>0.18537853559652948</v>
      </c>
      <c r="F14" s="22">
        <f t="shared" si="0"/>
        <v>1</v>
      </c>
      <c r="G14" s="20">
        <f t="shared" si="5"/>
        <v>1395381610</v>
      </c>
      <c r="H14" s="24">
        <f t="shared" si="6"/>
        <v>0.1628165140957577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1127434668</v>
      </c>
      <c r="T14" s="48">
        <v>1395381610</v>
      </c>
    </row>
    <row r="15" spans="2:20" ht="18.75" customHeight="1">
      <c r="B15" s="49" t="s">
        <v>52</v>
      </c>
      <c r="C15" s="50"/>
      <c r="D15" s="20">
        <f t="shared" si="3"/>
        <v>482322096</v>
      </c>
      <c r="E15" s="21">
        <f t="shared" si="4"/>
        <v>7.9305849270131457E-2</v>
      </c>
      <c r="F15" s="22">
        <f t="shared" si="0"/>
        <v>5</v>
      </c>
      <c r="G15" s="20">
        <f t="shared" si="5"/>
        <v>439185308</v>
      </c>
      <c r="H15" s="24">
        <f t="shared" si="6"/>
        <v>5.1245208033544092E-2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482322096</v>
      </c>
      <c r="T15" s="48">
        <v>439185308</v>
      </c>
    </row>
    <row r="16" spans="2:20" ht="18.75" customHeight="1">
      <c r="B16" s="49" t="s">
        <v>154</v>
      </c>
      <c r="C16" s="50"/>
      <c r="D16" s="20">
        <f t="shared" si="3"/>
        <v>413124608</v>
      </c>
      <c r="E16" s="21">
        <f t="shared" si="4"/>
        <v>6.7928046762821631E-2</v>
      </c>
      <c r="F16" s="22">
        <f t="shared" si="0"/>
        <v>6</v>
      </c>
      <c r="G16" s="20">
        <f t="shared" si="5"/>
        <v>570755193</v>
      </c>
      <c r="H16" s="24">
        <f t="shared" si="6"/>
        <v>6.659710165329713E-2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413124608</v>
      </c>
      <c r="T16" s="48">
        <v>570755193</v>
      </c>
    </row>
    <row r="17" spans="2:20" ht="18.75" customHeight="1">
      <c r="B17" s="49" t="s">
        <v>53</v>
      </c>
      <c r="C17" s="50"/>
      <c r="D17" s="20">
        <f t="shared" si="3"/>
        <v>92806878</v>
      </c>
      <c r="E17" s="21">
        <f t="shared" si="4"/>
        <v>1.5259778349237144E-2</v>
      </c>
      <c r="F17" s="22">
        <f t="shared" si="0"/>
        <v>14</v>
      </c>
      <c r="G17" s="20">
        <f t="shared" si="5"/>
        <v>138941051</v>
      </c>
      <c r="H17" s="24">
        <f t="shared" si="6"/>
        <v>1.6211979165054992E-2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92806878</v>
      </c>
      <c r="T17" s="48">
        <v>138941051</v>
      </c>
    </row>
    <row r="18" spans="2:20" ht="18.75" customHeight="1">
      <c r="B18" s="49" t="s">
        <v>54</v>
      </c>
      <c r="C18" s="50"/>
      <c r="D18" s="20">
        <f t="shared" si="3"/>
        <v>691402313</v>
      </c>
      <c r="E18" s="21">
        <f t="shared" si="4"/>
        <v>0.11368388069825905</v>
      </c>
      <c r="F18" s="22">
        <f t="shared" si="0"/>
        <v>3</v>
      </c>
      <c r="G18" s="20">
        <f t="shared" si="5"/>
        <v>1645941091</v>
      </c>
      <c r="H18" s="24">
        <f t="shared" si="6"/>
        <v>0.19205240267111467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691402313</v>
      </c>
      <c r="T18" s="48">
        <v>1645941091</v>
      </c>
    </row>
    <row r="19" spans="2:20" ht="18.75" customHeight="1">
      <c r="B19" s="49" t="s">
        <v>55</v>
      </c>
      <c r="C19" s="50"/>
      <c r="D19" s="20">
        <f t="shared" si="3"/>
        <v>552032990</v>
      </c>
      <c r="E19" s="21">
        <f t="shared" si="4"/>
        <v>9.0768068600116519E-2</v>
      </c>
      <c r="F19" s="22">
        <f t="shared" si="0"/>
        <v>4</v>
      </c>
      <c r="G19" s="20">
        <f t="shared" si="5"/>
        <v>473730558</v>
      </c>
      <c r="H19" s="24">
        <f t="shared" si="6"/>
        <v>5.5276031675806706E-2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552032990</v>
      </c>
      <c r="T19" s="48">
        <v>473730558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10670</v>
      </c>
      <c r="H20" s="24">
        <f t="shared" si="6"/>
        <v>1.245001505646713E-6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10670</v>
      </c>
    </row>
    <row r="21" spans="2:20" ht="18.75" customHeight="1">
      <c r="B21" s="49" t="s">
        <v>156</v>
      </c>
      <c r="C21" s="50"/>
      <c r="D21" s="20">
        <f t="shared" si="3"/>
        <v>1256</v>
      </c>
      <c r="E21" s="21">
        <f t="shared" si="4"/>
        <v>2.0651790060906749E-7</v>
      </c>
      <c r="F21" s="22">
        <f t="shared" si="0"/>
        <v>21</v>
      </c>
      <c r="G21" s="20">
        <f t="shared" si="5"/>
        <v>21163</v>
      </c>
      <c r="H21" s="24">
        <f t="shared" si="6"/>
        <v>2.4693502215558939E-6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1256</v>
      </c>
      <c r="T21" s="48">
        <v>21163</v>
      </c>
    </row>
    <row r="22" spans="2:20" ht="18.75" customHeight="1">
      <c r="B22" s="49" t="s">
        <v>56</v>
      </c>
      <c r="C22" s="50"/>
      <c r="D22" s="20">
        <f t="shared" si="3"/>
        <v>408062</v>
      </c>
      <c r="E22" s="21">
        <f t="shared" si="4"/>
        <v>6.7095627036892753E-5</v>
      </c>
      <c r="F22" s="22">
        <f t="shared" si="0"/>
        <v>19</v>
      </c>
      <c r="G22" s="20">
        <f t="shared" si="5"/>
        <v>2590770</v>
      </c>
      <c r="H22" s="24">
        <f t="shared" si="6"/>
        <v>3.0229733371924412E-4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408062</v>
      </c>
      <c r="T22" s="48">
        <v>2590770</v>
      </c>
    </row>
    <row r="23" spans="2:20" ht="18.75" customHeight="1">
      <c r="B23" s="49" t="s">
        <v>57</v>
      </c>
      <c r="C23" s="50"/>
      <c r="D23" s="20">
        <f t="shared" si="3"/>
        <v>110509283</v>
      </c>
      <c r="E23" s="21">
        <f t="shared" si="4"/>
        <v>1.8170497709373654E-2</v>
      </c>
      <c r="F23" s="22">
        <f t="shared" si="0"/>
        <v>13</v>
      </c>
      <c r="G23" s="20">
        <f t="shared" si="5"/>
        <v>165199182</v>
      </c>
      <c r="H23" s="24">
        <f t="shared" si="6"/>
        <v>1.9275841642137338E-2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110509283</v>
      </c>
      <c r="T23" s="48">
        <v>165199182</v>
      </c>
    </row>
    <row r="24" spans="2:20" ht="18.75" customHeight="1">
      <c r="B24" s="49" t="s">
        <v>58</v>
      </c>
      <c r="C24" s="50"/>
      <c r="D24" s="20">
        <f t="shared" si="3"/>
        <v>295315089</v>
      </c>
      <c r="E24" s="21">
        <f t="shared" si="4"/>
        <v>4.8557207164378918E-2</v>
      </c>
      <c r="F24" s="22">
        <f t="shared" si="0"/>
        <v>9</v>
      </c>
      <c r="G24" s="20">
        <f t="shared" si="5"/>
        <v>663750879</v>
      </c>
      <c r="H24" s="24">
        <f t="shared" si="6"/>
        <v>7.744806407959974E-2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295315089</v>
      </c>
      <c r="T24" s="48">
        <v>663750879</v>
      </c>
    </row>
    <row r="25" spans="2:20" ht="18.75" customHeight="1">
      <c r="B25" s="49" t="s">
        <v>59</v>
      </c>
      <c r="C25" s="50"/>
      <c r="D25" s="20">
        <f t="shared" si="3"/>
        <v>17792982</v>
      </c>
      <c r="E25" s="21">
        <f t="shared" si="4"/>
        <v>2.9256124906169799E-3</v>
      </c>
      <c r="F25" s="22">
        <f t="shared" si="0"/>
        <v>17</v>
      </c>
      <c r="G25" s="20">
        <f t="shared" si="5"/>
        <v>31893689</v>
      </c>
      <c r="H25" s="24">
        <f t="shared" si="6"/>
        <v>3.7214330670691667E-3</v>
      </c>
      <c r="I25" s="25">
        <f t="shared" si="1"/>
        <v>18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17792982</v>
      </c>
      <c r="T25" s="48">
        <v>31893689</v>
      </c>
    </row>
    <row r="26" spans="2:20" ht="18.75" customHeight="1">
      <c r="B26" s="49" t="s">
        <v>60</v>
      </c>
      <c r="C26" s="50"/>
      <c r="D26" s="20">
        <f t="shared" si="3"/>
        <v>132909131</v>
      </c>
      <c r="E26" s="21">
        <f t="shared" si="4"/>
        <v>2.1853594511063321E-2</v>
      </c>
      <c r="F26" s="22">
        <f t="shared" si="0"/>
        <v>12</v>
      </c>
      <c r="G26" s="20">
        <f t="shared" si="5"/>
        <v>168087067</v>
      </c>
      <c r="H26" s="24">
        <f t="shared" si="6"/>
        <v>1.9612807075420801E-2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132909131</v>
      </c>
      <c r="T26" s="48">
        <v>168087067</v>
      </c>
    </row>
    <row r="27" spans="2:20" ht="18.75" customHeight="1" thickBot="1">
      <c r="B27" s="51" t="s">
        <v>61</v>
      </c>
      <c r="C27" s="52"/>
      <c r="D27" s="20">
        <f t="shared" si="3"/>
        <v>68774</v>
      </c>
      <c r="E27" s="21">
        <f t="shared" si="4"/>
        <v>1.1308170458987267E-5</v>
      </c>
      <c r="F27" s="22">
        <f t="shared" si="0"/>
        <v>20</v>
      </c>
      <c r="G27" s="20">
        <f t="shared" si="5"/>
        <v>144012</v>
      </c>
      <c r="H27" s="24">
        <f t="shared" si="6"/>
        <v>1.680366980611007E-5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68774</v>
      </c>
      <c r="T27" s="48">
        <v>144012</v>
      </c>
    </row>
    <row r="28" spans="2:20" ht="18.75" customHeight="1" thickTop="1">
      <c r="B28" s="53" t="s">
        <v>62</v>
      </c>
      <c r="C28" s="54"/>
      <c r="D28" s="55">
        <f>S28</f>
        <v>6081797250</v>
      </c>
      <c r="E28" s="56"/>
      <c r="F28" s="57"/>
      <c r="G28" s="55">
        <f>T28</f>
        <v>8570270760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6081797250</v>
      </c>
      <c r="T28" s="48">
        <f>SUM(T6:T27)</f>
        <v>8570270760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9" priority="5" stopIfTrue="1" operator="equal">
      <formula>0</formula>
    </cfRule>
  </conditionalFormatting>
  <conditionalFormatting sqref="G6:I27">
    <cfRule type="cellIs" dxfId="238" priority="7" stopIfTrue="1" operator="equal">
      <formula>0</formula>
    </cfRule>
  </conditionalFormatting>
  <conditionalFormatting sqref="I6:I27">
    <cfRule type="expression" dxfId="237" priority="8" stopIfTrue="1">
      <formula>$I6&lt;=5</formula>
    </cfRule>
  </conditionalFormatting>
  <conditionalFormatting sqref="F6:F27">
    <cfRule type="expression" dxfId="236" priority="6" stopIfTrue="1">
      <formula>$F6&lt;=5</formula>
    </cfRule>
  </conditionalFormatting>
  <conditionalFormatting sqref="E6:E27">
    <cfRule type="expression" dxfId="235" priority="4">
      <formula>$F6&lt;=5</formula>
    </cfRule>
  </conditionalFormatting>
  <conditionalFormatting sqref="D6:D27">
    <cfRule type="expression" dxfId="234" priority="3">
      <formula>$F6&lt;=5</formula>
    </cfRule>
  </conditionalFormatting>
  <conditionalFormatting sqref="G6:G27">
    <cfRule type="expression" dxfId="233" priority="2">
      <formula>$I6&lt;=5</formula>
    </cfRule>
  </conditionalFormatting>
  <conditionalFormatting sqref="H6:H27">
    <cfRule type="expression" dxfId="23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2A4BB-8081-476E-9DA4-23A4B22E4AD9}">
  <sheetPr codeName="Sheet5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118981644</v>
      </c>
      <c r="E6" s="21">
        <f>IFERROR(S6/$S$28,"-")</f>
        <v>1.5453773447221611E-2</v>
      </c>
      <c r="F6" s="22">
        <f t="shared" ref="F6:F27" si="0">_xlfn.IFS(D6&gt;0,RANK(D6,$D$6:$D$27),D6=0,"-")</f>
        <v>16</v>
      </c>
      <c r="G6" s="23">
        <f>T6</f>
        <v>172193006</v>
      </c>
      <c r="H6" s="24">
        <f>IFERROR(T6/$T$28,"-")</f>
        <v>1.8607837472866238E-2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118981644</v>
      </c>
      <c r="T6" s="48">
        <v>172193006</v>
      </c>
    </row>
    <row r="7" spans="2:20" ht="18.75" customHeight="1">
      <c r="B7" s="49" t="s">
        <v>44</v>
      </c>
      <c r="C7" s="50"/>
      <c r="D7" s="20">
        <f>S7</f>
        <v>1393514109</v>
      </c>
      <c r="E7" s="21">
        <f>IFERROR(S7/$S$28,"-")</f>
        <v>0.1809947367679075</v>
      </c>
      <c r="F7" s="22">
        <f t="shared" si="0"/>
        <v>2</v>
      </c>
      <c r="G7" s="20">
        <f>T7</f>
        <v>927710059</v>
      </c>
      <c r="H7" s="24">
        <f>IFERROR(T7/$T$28,"-")</f>
        <v>0.10025191150803853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1393514109</v>
      </c>
      <c r="T7" s="48">
        <v>927710059</v>
      </c>
    </row>
    <row r="8" spans="2:20" ht="18.75" customHeight="1">
      <c r="B8" s="49" t="s">
        <v>45</v>
      </c>
      <c r="C8" s="50"/>
      <c r="D8" s="20">
        <f t="shared" ref="D8:D27" si="3">S8</f>
        <v>184469005</v>
      </c>
      <c r="E8" s="21">
        <f t="shared" ref="E8:E27" si="4">IFERROR(S8/$S$28,"-")</f>
        <v>2.3959512706887717E-2</v>
      </c>
      <c r="F8" s="22">
        <f t="shared" si="0"/>
        <v>11</v>
      </c>
      <c r="G8" s="20">
        <f t="shared" ref="G8:G27" si="5">T8</f>
        <v>95905147</v>
      </c>
      <c r="H8" s="24">
        <f t="shared" ref="H8:H27" si="6">IFERROR(T8/$T$28,"-")</f>
        <v>1.0363878473596919E-2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184469005</v>
      </c>
      <c r="T8" s="48">
        <v>95905147</v>
      </c>
    </row>
    <row r="9" spans="2:20" ht="18.75" customHeight="1">
      <c r="B9" s="49" t="s">
        <v>46</v>
      </c>
      <c r="C9" s="50"/>
      <c r="D9" s="20">
        <f t="shared" si="3"/>
        <v>482741878</v>
      </c>
      <c r="E9" s="21">
        <f t="shared" si="4"/>
        <v>6.2700290274172829E-2</v>
      </c>
      <c r="F9" s="22">
        <f t="shared" si="0"/>
        <v>7</v>
      </c>
      <c r="G9" s="20">
        <f t="shared" si="5"/>
        <v>533923863</v>
      </c>
      <c r="H9" s="24">
        <f t="shared" si="6"/>
        <v>5.7697862975856863E-2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482741878</v>
      </c>
      <c r="T9" s="48">
        <v>533923863</v>
      </c>
    </row>
    <row r="10" spans="2:20" ht="18.75" customHeight="1">
      <c r="B10" s="49" t="s">
        <v>47</v>
      </c>
      <c r="C10" s="50"/>
      <c r="D10" s="20">
        <f t="shared" si="3"/>
        <v>182778936</v>
      </c>
      <c r="E10" s="21">
        <f t="shared" si="4"/>
        <v>2.3740000330372123E-2</v>
      </c>
      <c r="F10" s="22">
        <f t="shared" si="0"/>
        <v>12</v>
      </c>
      <c r="G10" s="20">
        <f t="shared" si="5"/>
        <v>315434268</v>
      </c>
      <c r="H10" s="24">
        <f t="shared" si="6"/>
        <v>3.4087038310467332E-2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182778936</v>
      </c>
      <c r="T10" s="48">
        <v>315434268</v>
      </c>
    </row>
    <row r="11" spans="2:20" ht="18.75" customHeight="1">
      <c r="B11" s="49" t="s">
        <v>48</v>
      </c>
      <c r="C11" s="50"/>
      <c r="D11" s="20">
        <f t="shared" si="3"/>
        <v>366063398</v>
      </c>
      <c r="E11" s="21">
        <f t="shared" si="4"/>
        <v>4.7545660236566548E-2</v>
      </c>
      <c r="F11" s="22">
        <f t="shared" si="0"/>
        <v>8</v>
      </c>
      <c r="G11" s="20">
        <f t="shared" si="5"/>
        <v>548938224</v>
      </c>
      <c r="H11" s="24">
        <f t="shared" si="6"/>
        <v>5.9320372482700258E-2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366063398</v>
      </c>
      <c r="T11" s="48">
        <v>548938224</v>
      </c>
    </row>
    <row r="12" spans="2:20" ht="18.75" customHeight="1">
      <c r="B12" s="49" t="s">
        <v>49</v>
      </c>
      <c r="C12" s="50"/>
      <c r="D12" s="20">
        <f t="shared" si="3"/>
        <v>283763898</v>
      </c>
      <c r="E12" s="21">
        <f t="shared" si="4"/>
        <v>3.6856298541248105E-2</v>
      </c>
      <c r="F12" s="22">
        <f t="shared" si="0"/>
        <v>10</v>
      </c>
      <c r="G12" s="20">
        <f t="shared" si="5"/>
        <v>409265063</v>
      </c>
      <c r="H12" s="24">
        <f t="shared" si="6"/>
        <v>4.4226754341151121E-2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283763898</v>
      </c>
      <c r="T12" s="48">
        <v>409265063</v>
      </c>
    </row>
    <row r="13" spans="2:20" ht="18.75" customHeight="1">
      <c r="B13" s="49" t="s">
        <v>50</v>
      </c>
      <c r="C13" s="50"/>
      <c r="D13" s="20">
        <f t="shared" si="3"/>
        <v>16507815</v>
      </c>
      <c r="E13" s="21">
        <f t="shared" si="4"/>
        <v>2.1440957154588197E-3</v>
      </c>
      <c r="F13" s="22">
        <f t="shared" si="0"/>
        <v>18</v>
      </c>
      <c r="G13" s="20">
        <f t="shared" si="5"/>
        <v>23113706</v>
      </c>
      <c r="H13" s="24">
        <f t="shared" si="6"/>
        <v>2.4977558301271141E-3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16507815</v>
      </c>
      <c r="T13" s="48">
        <v>23113706</v>
      </c>
    </row>
    <row r="14" spans="2:20" ht="18.75" customHeight="1">
      <c r="B14" s="49" t="s">
        <v>51</v>
      </c>
      <c r="C14" s="50"/>
      <c r="D14" s="20">
        <f t="shared" si="3"/>
        <v>1418773831</v>
      </c>
      <c r="E14" s="21">
        <f t="shared" si="4"/>
        <v>0.18427556234742126</v>
      </c>
      <c r="F14" s="22">
        <f t="shared" si="0"/>
        <v>1</v>
      </c>
      <c r="G14" s="20">
        <f t="shared" si="5"/>
        <v>1576734718</v>
      </c>
      <c r="H14" s="24">
        <f t="shared" si="6"/>
        <v>0.17038800850232894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1418773831</v>
      </c>
      <c r="T14" s="48">
        <v>1576734718</v>
      </c>
    </row>
    <row r="15" spans="2:20" ht="18.75" customHeight="1">
      <c r="B15" s="49" t="s">
        <v>52</v>
      </c>
      <c r="C15" s="50"/>
      <c r="D15" s="20">
        <f t="shared" si="3"/>
        <v>616154629</v>
      </c>
      <c r="E15" s="21">
        <f t="shared" si="4"/>
        <v>8.0028428965251835E-2</v>
      </c>
      <c r="F15" s="22">
        <f t="shared" si="0"/>
        <v>4</v>
      </c>
      <c r="G15" s="20">
        <f t="shared" si="5"/>
        <v>559321803</v>
      </c>
      <c r="H15" s="24">
        <f t="shared" si="6"/>
        <v>6.0442461903792467E-2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616154629</v>
      </c>
      <c r="T15" s="48">
        <v>559321803</v>
      </c>
    </row>
    <row r="16" spans="2:20" ht="18.75" customHeight="1">
      <c r="B16" s="49" t="s">
        <v>154</v>
      </c>
      <c r="C16" s="50"/>
      <c r="D16" s="20">
        <f t="shared" si="3"/>
        <v>500029953</v>
      </c>
      <c r="E16" s="21">
        <f t="shared" si="4"/>
        <v>6.494572902763783E-2</v>
      </c>
      <c r="F16" s="22">
        <f t="shared" si="0"/>
        <v>6</v>
      </c>
      <c r="G16" s="20">
        <f t="shared" si="5"/>
        <v>705482694</v>
      </c>
      <c r="H16" s="24">
        <f t="shared" si="6"/>
        <v>7.623716906290505E-2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500029953</v>
      </c>
      <c r="T16" s="48">
        <v>705482694</v>
      </c>
    </row>
    <row r="17" spans="2:20" ht="18.75" customHeight="1">
      <c r="B17" s="49" t="s">
        <v>53</v>
      </c>
      <c r="C17" s="50"/>
      <c r="D17" s="20">
        <f t="shared" si="3"/>
        <v>132909405</v>
      </c>
      <c r="E17" s="21">
        <f t="shared" si="4"/>
        <v>1.7262762261673097E-2</v>
      </c>
      <c r="F17" s="22">
        <f t="shared" si="0"/>
        <v>15</v>
      </c>
      <c r="G17" s="20">
        <f t="shared" si="5"/>
        <v>157874079</v>
      </c>
      <c r="H17" s="24">
        <f t="shared" si="6"/>
        <v>1.7060479234623761E-2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132909405</v>
      </c>
      <c r="T17" s="48">
        <v>157874079</v>
      </c>
    </row>
    <row r="18" spans="2:20" ht="18.75" customHeight="1">
      <c r="B18" s="49" t="s">
        <v>54</v>
      </c>
      <c r="C18" s="50"/>
      <c r="D18" s="20">
        <f t="shared" si="3"/>
        <v>575797563</v>
      </c>
      <c r="E18" s="21">
        <f t="shared" si="4"/>
        <v>7.4786704830404865E-2</v>
      </c>
      <c r="F18" s="22">
        <f t="shared" si="0"/>
        <v>5</v>
      </c>
      <c r="G18" s="20">
        <f t="shared" si="5"/>
        <v>1491207363</v>
      </c>
      <c r="H18" s="24">
        <f t="shared" si="6"/>
        <v>0.16114559408438137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575797563</v>
      </c>
      <c r="T18" s="48">
        <v>1491207363</v>
      </c>
    </row>
    <row r="19" spans="2:20" ht="18.75" customHeight="1">
      <c r="B19" s="49" t="s">
        <v>55</v>
      </c>
      <c r="C19" s="50"/>
      <c r="D19" s="20">
        <f t="shared" si="3"/>
        <v>721728440</v>
      </c>
      <c r="E19" s="21">
        <f t="shared" si="4"/>
        <v>9.3740743758563935E-2</v>
      </c>
      <c r="F19" s="22">
        <f t="shared" si="0"/>
        <v>3</v>
      </c>
      <c r="G19" s="20">
        <f t="shared" si="5"/>
        <v>516916476</v>
      </c>
      <c r="H19" s="24">
        <f t="shared" si="6"/>
        <v>5.585997942596322E-2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721728440</v>
      </c>
      <c r="T19" s="48">
        <v>516916476</v>
      </c>
    </row>
    <row r="20" spans="2:20" ht="18.75" customHeight="1">
      <c r="B20" s="49" t="s">
        <v>155</v>
      </c>
      <c r="C20" s="50"/>
      <c r="D20" s="20">
        <f t="shared" si="3"/>
        <v>528</v>
      </c>
      <c r="E20" s="21">
        <f t="shared" si="4"/>
        <v>6.8578581584677128E-8</v>
      </c>
      <c r="F20" s="22">
        <f t="shared" si="0"/>
        <v>21</v>
      </c>
      <c r="G20" s="20">
        <f t="shared" si="5"/>
        <v>15837</v>
      </c>
      <c r="H20" s="24">
        <f t="shared" si="6"/>
        <v>1.7114070362287687E-6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528</v>
      </c>
      <c r="T20" s="48">
        <v>15837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7619976</v>
      </c>
      <c r="E22" s="21">
        <f t="shared" si="4"/>
        <v>9.8971050338879114E-4</v>
      </c>
      <c r="F22" s="22">
        <f t="shared" si="0"/>
        <v>19</v>
      </c>
      <c r="G22" s="20">
        <f t="shared" si="5"/>
        <v>2313025</v>
      </c>
      <c r="H22" s="24">
        <f t="shared" si="6"/>
        <v>2.4995436382983192E-4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7619976</v>
      </c>
      <c r="T22" s="48">
        <v>2313025</v>
      </c>
    </row>
    <row r="23" spans="2:20" ht="18.75" customHeight="1">
      <c r="B23" s="49" t="s">
        <v>57</v>
      </c>
      <c r="C23" s="50"/>
      <c r="D23" s="20">
        <f t="shared" si="3"/>
        <v>133668650</v>
      </c>
      <c r="E23" s="21">
        <f t="shared" si="4"/>
        <v>1.7361375794201994E-2</v>
      </c>
      <c r="F23" s="22">
        <f t="shared" si="0"/>
        <v>14</v>
      </c>
      <c r="G23" s="20">
        <f t="shared" si="5"/>
        <v>188647534</v>
      </c>
      <c r="H23" s="24">
        <f t="shared" si="6"/>
        <v>2.0385976956166313E-2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133668650</v>
      </c>
      <c r="T23" s="48">
        <v>188647534</v>
      </c>
    </row>
    <row r="24" spans="2:20" ht="18.75" customHeight="1">
      <c r="B24" s="49" t="s">
        <v>58</v>
      </c>
      <c r="C24" s="50"/>
      <c r="D24" s="20">
        <f t="shared" si="3"/>
        <v>359948014</v>
      </c>
      <c r="E24" s="21">
        <f t="shared" si="4"/>
        <v>4.6751371674889214E-2</v>
      </c>
      <c r="F24" s="22">
        <f t="shared" si="0"/>
        <v>9</v>
      </c>
      <c r="G24" s="20">
        <f t="shared" si="5"/>
        <v>756802081</v>
      </c>
      <c r="H24" s="24">
        <f t="shared" si="6"/>
        <v>8.1782939095534163E-2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359948014</v>
      </c>
      <c r="T24" s="48">
        <v>756802081</v>
      </c>
    </row>
    <row r="25" spans="2:20" ht="18.75" customHeight="1">
      <c r="B25" s="49" t="s">
        <v>59</v>
      </c>
      <c r="C25" s="50"/>
      <c r="D25" s="20">
        <f t="shared" si="3"/>
        <v>24069350</v>
      </c>
      <c r="E25" s="21">
        <f t="shared" si="4"/>
        <v>3.1262156868658115E-3</v>
      </c>
      <c r="F25" s="22">
        <f t="shared" si="0"/>
        <v>17</v>
      </c>
      <c r="G25" s="20">
        <f t="shared" si="5"/>
        <v>44341943</v>
      </c>
      <c r="H25" s="24">
        <f t="shared" si="6"/>
        <v>4.7917606396574476E-3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24069350</v>
      </c>
      <c r="T25" s="48">
        <v>44341943</v>
      </c>
    </row>
    <row r="26" spans="2:20" ht="18.75" customHeight="1">
      <c r="B26" s="49" t="s">
        <v>60</v>
      </c>
      <c r="C26" s="50"/>
      <c r="D26" s="20">
        <f t="shared" si="3"/>
        <v>178951851</v>
      </c>
      <c r="E26" s="21">
        <f t="shared" si="4"/>
        <v>2.324292445744789E-2</v>
      </c>
      <c r="F26" s="22">
        <f t="shared" si="0"/>
        <v>13</v>
      </c>
      <c r="G26" s="20">
        <f t="shared" si="5"/>
        <v>226207315</v>
      </c>
      <c r="H26" s="24">
        <f t="shared" si="6"/>
        <v>2.4444831125681472E-2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178951851</v>
      </c>
      <c r="T26" s="48">
        <v>226207315</v>
      </c>
    </row>
    <row r="27" spans="2:20" ht="18.75" customHeight="1" thickBot="1">
      <c r="B27" s="51" t="s">
        <v>61</v>
      </c>
      <c r="C27" s="52"/>
      <c r="D27" s="20">
        <f t="shared" si="3"/>
        <v>723987</v>
      </c>
      <c r="E27" s="21">
        <f t="shared" si="4"/>
        <v>9.4034093836639469E-5</v>
      </c>
      <c r="F27" s="22">
        <f t="shared" si="0"/>
        <v>20</v>
      </c>
      <c r="G27" s="20">
        <f t="shared" si="5"/>
        <v>1441026</v>
      </c>
      <c r="H27" s="24">
        <f t="shared" si="6"/>
        <v>1.5572280329535882E-4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723987</v>
      </c>
      <c r="T27" s="48">
        <v>1441026</v>
      </c>
    </row>
    <row r="28" spans="2:20" ht="18.75" customHeight="1" thickTop="1">
      <c r="B28" s="53" t="s">
        <v>62</v>
      </c>
      <c r="C28" s="54"/>
      <c r="D28" s="55">
        <f>S28</f>
        <v>7699196860</v>
      </c>
      <c r="E28" s="56"/>
      <c r="F28" s="57"/>
      <c r="G28" s="55">
        <f>T28</f>
        <v>9253789230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7699196860</v>
      </c>
      <c r="T28" s="48">
        <f>SUM(T6:T27)</f>
        <v>9253789230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1" priority="5" stopIfTrue="1" operator="equal">
      <formula>0</formula>
    </cfRule>
  </conditionalFormatting>
  <conditionalFormatting sqref="G6:I27">
    <cfRule type="cellIs" dxfId="230" priority="7" stopIfTrue="1" operator="equal">
      <formula>0</formula>
    </cfRule>
  </conditionalFormatting>
  <conditionalFormatting sqref="I6:I27">
    <cfRule type="expression" dxfId="229" priority="8" stopIfTrue="1">
      <formula>$I6&lt;=5</formula>
    </cfRule>
  </conditionalFormatting>
  <conditionalFormatting sqref="F6:F27">
    <cfRule type="expression" dxfId="228" priority="6" stopIfTrue="1">
      <formula>$F6&lt;=5</formula>
    </cfRule>
  </conditionalFormatting>
  <conditionalFormatting sqref="E6:E27">
    <cfRule type="expression" dxfId="227" priority="4">
      <formula>$F6&lt;=5</formula>
    </cfRule>
  </conditionalFormatting>
  <conditionalFormatting sqref="D6:D27">
    <cfRule type="expression" dxfId="226" priority="3">
      <formula>$F6&lt;=5</formula>
    </cfRule>
  </conditionalFormatting>
  <conditionalFormatting sqref="G6:G27">
    <cfRule type="expression" dxfId="225" priority="2">
      <formula>$I6&lt;=5</formula>
    </cfRule>
  </conditionalFormatting>
  <conditionalFormatting sqref="H6:H27">
    <cfRule type="expression" dxfId="22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7F817-D85C-4280-BD7D-4B5C2C600412}">
  <sheetPr codeName="Sheet5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289196388</v>
      </c>
      <c r="E6" s="21">
        <f>IFERROR(S6/$S$28,"-")</f>
        <v>1.9199885398356438E-2</v>
      </c>
      <c r="F6" s="22">
        <f t="shared" ref="F6:F27" si="0">_xlfn.IFS(D6&gt;0,RANK(D6,$D$6:$D$27),D6=0,"-")</f>
        <v>13</v>
      </c>
      <c r="G6" s="23">
        <f>T6</f>
        <v>327496805</v>
      </c>
      <c r="H6" s="24">
        <f>IFERROR(T6/$T$28,"-")</f>
        <v>1.7380424871003126E-2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289196388</v>
      </c>
      <c r="T6" s="48">
        <v>327496805</v>
      </c>
    </row>
    <row r="7" spans="2:20" ht="18.75" customHeight="1">
      <c r="B7" s="49" t="s">
        <v>44</v>
      </c>
      <c r="C7" s="50"/>
      <c r="D7" s="20">
        <f>S7</f>
        <v>2586044943</v>
      </c>
      <c r="E7" s="21">
        <f>IFERROR(S7/$S$28,"-")</f>
        <v>0.17168875062367378</v>
      </c>
      <c r="F7" s="22">
        <f t="shared" si="0"/>
        <v>2</v>
      </c>
      <c r="G7" s="20">
        <f>T7</f>
        <v>1899564450</v>
      </c>
      <c r="H7" s="24">
        <f>IFERROR(T7/$T$28,"-")</f>
        <v>0.10081086809641814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2586044943</v>
      </c>
      <c r="T7" s="48">
        <v>1899564450</v>
      </c>
    </row>
    <row r="8" spans="2:20" ht="18.75" customHeight="1">
      <c r="B8" s="49" t="s">
        <v>45</v>
      </c>
      <c r="C8" s="50"/>
      <c r="D8" s="20">
        <f t="shared" ref="D8:D27" si="3">S8</f>
        <v>223665058</v>
      </c>
      <c r="E8" s="21">
        <f t="shared" ref="E8:E27" si="4">IFERROR(S8/$S$28,"-")</f>
        <v>1.4849229310625918E-2</v>
      </c>
      <c r="F8" s="22">
        <f t="shared" si="0"/>
        <v>16</v>
      </c>
      <c r="G8" s="20">
        <f t="shared" ref="G8:G27" si="5">T8</f>
        <v>207099021</v>
      </c>
      <c r="H8" s="24">
        <f t="shared" ref="H8:H27" si="6">IFERROR(T8/$T$28,"-")</f>
        <v>1.099085218663064E-2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223665058</v>
      </c>
      <c r="T8" s="48">
        <v>207099021</v>
      </c>
    </row>
    <row r="9" spans="2:20" ht="18.75" customHeight="1">
      <c r="B9" s="49" t="s">
        <v>46</v>
      </c>
      <c r="C9" s="50"/>
      <c r="D9" s="20">
        <f t="shared" si="3"/>
        <v>1029206600</v>
      </c>
      <c r="E9" s="21">
        <f t="shared" si="4"/>
        <v>6.8329514444807227E-2</v>
      </c>
      <c r="F9" s="22">
        <f t="shared" si="0"/>
        <v>7</v>
      </c>
      <c r="G9" s="20">
        <f t="shared" si="5"/>
        <v>1244279368</v>
      </c>
      <c r="H9" s="24">
        <f t="shared" si="6"/>
        <v>6.603454978457958E-2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1029206600</v>
      </c>
      <c r="T9" s="48">
        <v>1244279368</v>
      </c>
    </row>
    <row r="10" spans="2:20" ht="18.75" customHeight="1">
      <c r="B10" s="49" t="s">
        <v>47</v>
      </c>
      <c r="C10" s="50"/>
      <c r="D10" s="20">
        <f t="shared" si="3"/>
        <v>245418069</v>
      </c>
      <c r="E10" s="21">
        <f t="shared" si="4"/>
        <v>1.6293422030865517E-2</v>
      </c>
      <c r="F10" s="22">
        <f t="shared" si="0"/>
        <v>15</v>
      </c>
      <c r="G10" s="20">
        <f t="shared" si="5"/>
        <v>491290914</v>
      </c>
      <c r="H10" s="24">
        <f t="shared" si="6"/>
        <v>2.6073062974105832E-2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245418069</v>
      </c>
      <c r="T10" s="48">
        <v>491290914</v>
      </c>
    </row>
    <row r="11" spans="2:20" ht="18.75" customHeight="1">
      <c r="B11" s="49" t="s">
        <v>48</v>
      </c>
      <c r="C11" s="50"/>
      <c r="D11" s="20">
        <f t="shared" si="3"/>
        <v>529738242</v>
      </c>
      <c r="E11" s="21">
        <f t="shared" si="4"/>
        <v>3.516957320202356E-2</v>
      </c>
      <c r="F11" s="22">
        <f t="shared" si="0"/>
        <v>9</v>
      </c>
      <c r="G11" s="20">
        <f t="shared" si="5"/>
        <v>942256214</v>
      </c>
      <c r="H11" s="24">
        <f t="shared" si="6"/>
        <v>5.00060247508761E-2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529738242</v>
      </c>
      <c r="T11" s="48">
        <v>942256214</v>
      </c>
    </row>
    <row r="12" spans="2:20" ht="18.75" customHeight="1">
      <c r="B12" s="49" t="s">
        <v>49</v>
      </c>
      <c r="C12" s="50"/>
      <c r="D12" s="20">
        <f t="shared" si="3"/>
        <v>518530033</v>
      </c>
      <c r="E12" s="21">
        <f t="shared" si="4"/>
        <v>3.4425454889173722E-2</v>
      </c>
      <c r="F12" s="22">
        <f t="shared" si="0"/>
        <v>10</v>
      </c>
      <c r="G12" s="20">
        <f t="shared" si="5"/>
        <v>836467798</v>
      </c>
      <c r="H12" s="24">
        <f t="shared" si="6"/>
        <v>4.4391778784383613E-2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518530033</v>
      </c>
      <c r="T12" s="48">
        <v>836467798</v>
      </c>
    </row>
    <row r="13" spans="2:20" ht="18.75" customHeight="1">
      <c r="B13" s="49" t="s">
        <v>50</v>
      </c>
      <c r="C13" s="50"/>
      <c r="D13" s="20">
        <f t="shared" si="3"/>
        <v>37011692</v>
      </c>
      <c r="E13" s="21">
        <f t="shared" si="4"/>
        <v>2.4572237907731606E-3</v>
      </c>
      <c r="F13" s="22">
        <f t="shared" si="0"/>
        <v>18</v>
      </c>
      <c r="G13" s="20">
        <f t="shared" si="5"/>
        <v>89934279</v>
      </c>
      <c r="H13" s="24">
        <f t="shared" si="6"/>
        <v>4.7728587138043503E-3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37011692</v>
      </c>
      <c r="T13" s="48">
        <v>89934279</v>
      </c>
    </row>
    <row r="14" spans="2:20" ht="18.75" customHeight="1">
      <c r="B14" s="49" t="s">
        <v>51</v>
      </c>
      <c r="C14" s="50"/>
      <c r="D14" s="20">
        <f t="shared" si="3"/>
        <v>2743925481</v>
      </c>
      <c r="E14" s="21">
        <f t="shared" si="4"/>
        <v>0.18217051444235211</v>
      </c>
      <c r="F14" s="22">
        <f t="shared" si="0"/>
        <v>1</v>
      </c>
      <c r="G14" s="20">
        <f t="shared" si="5"/>
        <v>3164243253</v>
      </c>
      <c r="H14" s="24">
        <f t="shared" si="6"/>
        <v>0.1679280264500444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2743925481</v>
      </c>
      <c r="T14" s="48">
        <v>3164243253</v>
      </c>
    </row>
    <row r="15" spans="2:20" ht="18.75" customHeight="1">
      <c r="B15" s="49" t="s">
        <v>52</v>
      </c>
      <c r="C15" s="50"/>
      <c r="D15" s="20">
        <f t="shared" si="3"/>
        <v>1430287367</v>
      </c>
      <c r="E15" s="21">
        <f t="shared" si="4"/>
        <v>9.4957456844575017E-2</v>
      </c>
      <c r="F15" s="22">
        <f t="shared" si="0"/>
        <v>4</v>
      </c>
      <c r="G15" s="20">
        <f t="shared" si="5"/>
        <v>1240159862</v>
      </c>
      <c r="H15" s="24">
        <f t="shared" si="6"/>
        <v>6.5815925469943456E-2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1430287367</v>
      </c>
      <c r="T15" s="48">
        <v>1240159862</v>
      </c>
    </row>
    <row r="16" spans="2:20" ht="18.75" customHeight="1">
      <c r="B16" s="49" t="s">
        <v>154</v>
      </c>
      <c r="C16" s="50"/>
      <c r="D16" s="20">
        <f t="shared" si="3"/>
        <v>1116431119</v>
      </c>
      <c r="E16" s="21">
        <f t="shared" si="4"/>
        <v>7.4120391641816899E-2</v>
      </c>
      <c r="F16" s="22">
        <f t="shared" si="0"/>
        <v>6</v>
      </c>
      <c r="G16" s="20">
        <f t="shared" si="5"/>
        <v>1480010128</v>
      </c>
      <c r="H16" s="24">
        <f t="shared" si="6"/>
        <v>7.8544903172498792E-2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1116431119</v>
      </c>
      <c r="T16" s="48">
        <v>1480010128</v>
      </c>
    </row>
    <row r="17" spans="2:20" ht="18.75" customHeight="1">
      <c r="B17" s="49" t="s">
        <v>53</v>
      </c>
      <c r="C17" s="50"/>
      <c r="D17" s="20">
        <f t="shared" si="3"/>
        <v>293834974</v>
      </c>
      <c r="E17" s="21">
        <f t="shared" si="4"/>
        <v>1.9507843323510122E-2</v>
      </c>
      <c r="F17" s="22">
        <f t="shared" si="0"/>
        <v>12</v>
      </c>
      <c r="G17" s="20">
        <f t="shared" si="5"/>
        <v>406650685</v>
      </c>
      <c r="H17" s="24">
        <f t="shared" si="6"/>
        <v>2.158116223266501E-2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293834974</v>
      </c>
      <c r="T17" s="48">
        <v>406650685</v>
      </c>
    </row>
    <row r="18" spans="2:20" ht="18.75" customHeight="1">
      <c r="B18" s="49" t="s">
        <v>54</v>
      </c>
      <c r="C18" s="50"/>
      <c r="D18" s="20">
        <f t="shared" si="3"/>
        <v>1157482331</v>
      </c>
      <c r="E18" s="21">
        <f t="shared" si="4"/>
        <v>7.684580108179799E-2</v>
      </c>
      <c r="F18" s="22">
        <f t="shared" si="0"/>
        <v>5</v>
      </c>
      <c r="G18" s="20">
        <f t="shared" si="5"/>
        <v>2926466872</v>
      </c>
      <c r="H18" s="24">
        <f t="shared" si="6"/>
        <v>0.15530911089735827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1157482331</v>
      </c>
      <c r="T18" s="48">
        <v>2926466872</v>
      </c>
    </row>
    <row r="19" spans="2:20" ht="18.75" customHeight="1">
      <c r="B19" s="49" t="s">
        <v>55</v>
      </c>
      <c r="C19" s="50"/>
      <c r="D19" s="20">
        <f t="shared" si="3"/>
        <v>1565903812</v>
      </c>
      <c r="E19" s="21">
        <f t="shared" si="4"/>
        <v>0.1039610969665689</v>
      </c>
      <c r="F19" s="22">
        <f t="shared" si="0"/>
        <v>3</v>
      </c>
      <c r="G19" s="20">
        <f t="shared" si="5"/>
        <v>1164696129</v>
      </c>
      <c r="H19" s="24">
        <f t="shared" si="6"/>
        <v>6.1811026118659886E-2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1565903812</v>
      </c>
      <c r="T19" s="48">
        <v>1164696129</v>
      </c>
    </row>
    <row r="20" spans="2:20" ht="18.75" customHeight="1">
      <c r="B20" s="49" t="s">
        <v>155</v>
      </c>
      <c r="C20" s="50"/>
      <c r="D20" s="20">
        <f t="shared" si="3"/>
        <v>3565</v>
      </c>
      <c r="E20" s="21">
        <f t="shared" si="4"/>
        <v>2.3668204128863703E-7</v>
      </c>
      <c r="F20" s="22">
        <f t="shared" si="0"/>
        <v>21</v>
      </c>
      <c r="G20" s="20">
        <f t="shared" si="5"/>
        <v>135549</v>
      </c>
      <c r="H20" s="24">
        <f t="shared" si="6"/>
        <v>7.1936555559361951E-6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3565</v>
      </c>
      <c r="T20" s="48">
        <v>135549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5921</v>
      </c>
      <c r="H21" s="24">
        <f t="shared" si="6"/>
        <v>3.1423053321454392E-7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5921</v>
      </c>
    </row>
    <row r="22" spans="2:20" ht="18.75" customHeight="1">
      <c r="B22" s="49" t="s">
        <v>56</v>
      </c>
      <c r="C22" s="50"/>
      <c r="D22" s="20">
        <f t="shared" si="3"/>
        <v>2194298</v>
      </c>
      <c r="E22" s="21">
        <f t="shared" si="4"/>
        <v>1.456804852273699E-4</v>
      </c>
      <c r="F22" s="22">
        <f t="shared" si="0"/>
        <v>19</v>
      </c>
      <c r="G22" s="20">
        <f t="shared" si="5"/>
        <v>4152084</v>
      </c>
      <c r="H22" s="24">
        <f t="shared" si="6"/>
        <v>2.2035324595027467E-4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2194298</v>
      </c>
      <c r="T22" s="48">
        <v>4152084</v>
      </c>
    </row>
    <row r="23" spans="2:20" ht="18.75" customHeight="1">
      <c r="B23" s="49" t="s">
        <v>57</v>
      </c>
      <c r="C23" s="50"/>
      <c r="D23" s="20">
        <f t="shared" si="3"/>
        <v>248426417</v>
      </c>
      <c r="E23" s="21">
        <f t="shared" si="4"/>
        <v>1.6493147681790228E-2</v>
      </c>
      <c r="F23" s="22">
        <f t="shared" si="0"/>
        <v>14</v>
      </c>
      <c r="G23" s="20">
        <f t="shared" si="5"/>
        <v>367173018</v>
      </c>
      <c r="H23" s="24">
        <f t="shared" si="6"/>
        <v>1.9486062021302705E-2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248426417</v>
      </c>
      <c r="T23" s="48">
        <v>367173018</v>
      </c>
    </row>
    <row r="24" spans="2:20" ht="18.75" customHeight="1">
      <c r="B24" s="49" t="s">
        <v>58</v>
      </c>
      <c r="C24" s="50"/>
      <c r="D24" s="20">
        <f t="shared" si="3"/>
        <v>614688961</v>
      </c>
      <c r="E24" s="21">
        <f t="shared" si="4"/>
        <v>4.0809491738308945E-2</v>
      </c>
      <c r="F24" s="22">
        <f t="shared" si="0"/>
        <v>8</v>
      </c>
      <c r="G24" s="20">
        <f t="shared" si="5"/>
        <v>1495725075</v>
      </c>
      <c r="H24" s="24">
        <f t="shared" si="6"/>
        <v>7.9378903539877324E-2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614688961</v>
      </c>
      <c r="T24" s="48">
        <v>1495725075</v>
      </c>
    </row>
    <row r="25" spans="2:20" ht="18.75" customHeight="1">
      <c r="B25" s="49" t="s">
        <v>59</v>
      </c>
      <c r="C25" s="50"/>
      <c r="D25" s="20">
        <f t="shared" si="3"/>
        <v>47619211</v>
      </c>
      <c r="E25" s="21">
        <f t="shared" si="4"/>
        <v>3.1614620095467933E-3</v>
      </c>
      <c r="F25" s="22">
        <f t="shared" si="0"/>
        <v>17</v>
      </c>
      <c r="G25" s="20">
        <f t="shared" si="5"/>
        <v>110708475</v>
      </c>
      <c r="H25" s="24">
        <f t="shared" si="6"/>
        <v>5.8753560430027029E-3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47619211</v>
      </c>
      <c r="T25" s="48">
        <v>110708475</v>
      </c>
    </row>
    <row r="26" spans="2:20" ht="18.75" customHeight="1">
      <c r="B26" s="49" t="s">
        <v>60</v>
      </c>
      <c r="C26" s="50"/>
      <c r="D26" s="20">
        <f t="shared" si="3"/>
        <v>382543288</v>
      </c>
      <c r="E26" s="21">
        <f t="shared" si="4"/>
        <v>2.539723037450406E-2</v>
      </c>
      <c r="F26" s="22">
        <f t="shared" si="0"/>
        <v>11</v>
      </c>
      <c r="G26" s="20">
        <f t="shared" si="5"/>
        <v>443837886</v>
      </c>
      <c r="H26" s="24">
        <f t="shared" si="6"/>
        <v>2.3554706228440456E-2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382543288</v>
      </c>
      <c r="T26" s="48">
        <v>443837886</v>
      </c>
    </row>
    <row r="27" spans="2:20" ht="18.75" customHeight="1" thickBot="1">
      <c r="B27" s="51" t="s">
        <v>61</v>
      </c>
      <c r="C27" s="52"/>
      <c r="D27" s="20">
        <f t="shared" si="3"/>
        <v>249931</v>
      </c>
      <c r="E27" s="21">
        <f t="shared" si="4"/>
        <v>1.6593037660956617E-5</v>
      </c>
      <c r="F27" s="22">
        <f t="shared" si="0"/>
        <v>20</v>
      </c>
      <c r="G27" s="20">
        <f t="shared" si="5"/>
        <v>500024</v>
      </c>
      <c r="H27" s="24">
        <f t="shared" si="6"/>
        <v>2.6536532366166034E-5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249931</v>
      </c>
      <c r="T27" s="48">
        <v>500024</v>
      </c>
    </row>
    <row r="28" spans="2:20" ht="18.75" customHeight="1" thickTop="1">
      <c r="B28" s="53" t="s">
        <v>62</v>
      </c>
      <c r="C28" s="54"/>
      <c r="D28" s="55">
        <f>S28</f>
        <v>15062401780</v>
      </c>
      <c r="E28" s="56"/>
      <c r="F28" s="57"/>
      <c r="G28" s="55">
        <f>T28</f>
        <v>18842853810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15062401780</v>
      </c>
      <c r="T28" s="48">
        <f>SUM(T6:T27)</f>
        <v>18842853810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23" priority="5" stopIfTrue="1" operator="equal">
      <formula>0</formula>
    </cfRule>
  </conditionalFormatting>
  <conditionalFormatting sqref="G6:I27">
    <cfRule type="cellIs" dxfId="222" priority="7" stopIfTrue="1" operator="equal">
      <formula>0</formula>
    </cfRule>
  </conditionalFormatting>
  <conditionalFormatting sqref="I6:I27">
    <cfRule type="expression" dxfId="221" priority="8" stopIfTrue="1">
      <formula>$I6&lt;=5</formula>
    </cfRule>
  </conditionalFormatting>
  <conditionalFormatting sqref="F6:F27">
    <cfRule type="expression" dxfId="220" priority="6" stopIfTrue="1">
      <formula>$F6&lt;=5</formula>
    </cfRule>
  </conditionalFormatting>
  <conditionalFormatting sqref="E6:E27">
    <cfRule type="expression" dxfId="219" priority="4">
      <formula>$F6&lt;=5</formula>
    </cfRule>
  </conditionalFormatting>
  <conditionalFormatting sqref="D6:D27">
    <cfRule type="expression" dxfId="218" priority="3">
      <formula>$F6&lt;=5</formula>
    </cfRule>
  </conditionalFormatting>
  <conditionalFormatting sqref="G6:G27">
    <cfRule type="expression" dxfId="217" priority="2">
      <formula>$I6&lt;=5</formula>
    </cfRule>
  </conditionalFormatting>
  <conditionalFormatting sqref="H6:H27">
    <cfRule type="expression" dxfId="21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F5890-08AD-4B4D-8B30-7CE0DA664355}">
  <sheetPr codeName="Sheet5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157073942</v>
      </c>
      <c r="E6" s="21">
        <f>IFERROR(S6/$S$28,"-")</f>
        <v>1.8164658862101394E-2</v>
      </c>
      <c r="F6" s="22">
        <f t="shared" ref="F6:F27" si="0">_xlfn.IFS(D6&gt;0,RANK(D6,$D$6:$D$27),D6=0,"-")</f>
        <v>13</v>
      </c>
      <c r="G6" s="23">
        <f>T6</f>
        <v>191557542</v>
      </c>
      <c r="H6" s="24">
        <f>IFERROR(T6/$T$28,"-")</f>
        <v>1.9153091996824811E-2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157073942</v>
      </c>
      <c r="T6" s="48">
        <v>191557542</v>
      </c>
    </row>
    <row r="7" spans="2:20" ht="18.75" customHeight="1">
      <c r="B7" s="49" t="s">
        <v>44</v>
      </c>
      <c r="C7" s="50"/>
      <c r="D7" s="20">
        <f>S7</f>
        <v>1629628077</v>
      </c>
      <c r="E7" s="21">
        <f>IFERROR(S7/$S$28,"-")</f>
        <v>0.18845670843867471</v>
      </c>
      <c r="F7" s="22">
        <f t="shared" si="0"/>
        <v>1</v>
      </c>
      <c r="G7" s="20">
        <f>T7</f>
        <v>911727761</v>
      </c>
      <c r="H7" s="24">
        <f>IFERROR(T7/$T$28,"-")</f>
        <v>9.1160105210016232E-2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1629628077</v>
      </c>
      <c r="T7" s="48">
        <v>911727761</v>
      </c>
    </row>
    <row r="8" spans="2:20" ht="18.75" customHeight="1">
      <c r="B8" s="49" t="s">
        <v>45</v>
      </c>
      <c r="C8" s="50"/>
      <c r="D8" s="20">
        <f t="shared" ref="D8:D27" si="3">S8</f>
        <v>117332966</v>
      </c>
      <c r="E8" s="21">
        <f t="shared" ref="E8:E27" si="4">IFERROR(S8/$S$28,"-")</f>
        <v>1.3568853455454383E-2</v>
      </c>
      <c r="F8" s="22">
        <f t="shared" si="0"/>
        <v>16</v>
      </c>
      <c r="G8" s="20">
        <f t="shared" ref="G8:G27" si="5">T8</f>
        <v>151657078</v>
      </c>
      <c r="H8" s="24">
        <f t="shared" ref="H8:H27" si="6">IFERROR(T8/$T$28,"-")</f>
        <v>1.5163600120237687E-2</v>
      </c>
      <c r="I8" s="25">
        <f t="shared" si="1"/>
        <v>15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117332966</v>
      </c>
      <c r="T8" s="48">
        <v>151657078</v>
      </c>
    </row>
    <row r="9" spans="2:20" ht="18.75" customHeight="1">
      <c r="B9" s="49" t="s">
        <v>46</v>
      </c>
      <c r="C9" s="50"/>
      <c r="D9" s="20">
        <f t="shared" si="3"/>
        <v>553609694</v>
      </c>
      <c r="E9" s="21">
        <f t="shared" si="4"/>
        <v>6.4021639147901058E-2</v>
      </c>
      <c r="F9" s="22">
        <f t="shared" si="0"/>
        <v>7</v>
      </c>
      <c r="G9" s="20">
        <f t="shared" si="5"/>
        <v>617842045</v>
      </c>
      <c r="H9" s="24">
        <f t="shared" si="6"/>
        <v>6.1775617936209337E-2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553609694</v>
      </c>
      <c r="T9" s="48">
        <v>617842045</v>
      </c>
    </row>
    <row r="10" spans="2:20" ht="18.75" customHeight="1">
      <c r="B10" s="49" t="s">
        <v>47</v>
      </c>
      <c r="C10" s="50"/>
      <c r="D10" s="20">
        <f t="shared" si="3"/>
        <v>198974283</v>
      </c>
      <c r="E10" s="21">
        <f t="shared" si="4"/>
        <v>2.3010181873618609E-2</v>
      </c>
      <c r="F10" s="22">
        <f t="shared" si="0"/>
        <v>12</v>
      </c>
      <c r="G10" s="20">
        <f t="shared" si="5"/>
        <v>329202957</v>
      </c>
      <c r="H10" s="24">
        <f t="shared" si="6"/>
        <v>3.2915720546506919E-2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198974283</v>
      </c>
      <c r="T10" s="48">
        <v>329202957</v>
      </c>
    </row>
    <row r="11" spans="2:20" ht="18.75" customHeight="1">
      <c r="B11" s="49" t="s">
        <v>48</v>
      </c>
      <c r="C11" s="50"/>
      <c r="D11" s="20">
        <f t="shared" si="3"/>
        <v>352548550</v>
      </c>
      <c r="E11" s="21">
        <f t="shared" si="4"/>
        <v>4.0770124321948299E-2</v>
      </c>
      <c r="F11" s="22">
        <f t="shared" si="0"/>
        <v>9</v>
      </c>
      <c r="G11" s="20">
        <f t="shared" si="5"/>
        <v>566124957</v>
      </c>
      <c r="H11" s="24">
        <f t="shared" si="6"/>
        <v>5.6604627883142758E-2</v>
      </c>
      <c r="I11" s="25">
        <f t="shared" si="1"/>
        <v>10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352548550</v>
      </c>
      <c r="T11" s="48">
        <v>566124957</v>
      </c>
    </row>
    <row r="12" spans="2:20" ht="18.75" customHeight="1">
      <c r="B12" s="49" t="s">
        <v>49</v>
      </c>
      <c r="C12" s="50"/>
      <c r="D12" s="20">
        <f t="shared" si="3"/>
        <v>434427008</v>
      </c>
      <c r="E12" s="21">
        <f t="shared" si="4"/>
        <v>5.0238876673785855E-2</v>
      </c>
      <c r="F12" s="22">
        <f t="shared" si="0"/>
        <v>8</v>
      </c>
      <c r="G12" s="20">
        <f t="shared" si="5"/>
        <v>574709314</v>
      </c>
      <c r="H12" s="24">
        <f t="shared" si="6"/>
        <v>5.7462944280596777E-2</v>
      </c>
      <c r="I12" s="25">
        <f t="shared" si="1"/>
        <v>8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434427008</v>
      </c>
      <c r="T12" s="48">
        <v>574709314</v>
      </c>
    </row>
    <row r="13" spans="2:20" ht="18.75" customHeight="1">
      <c r="B13" s="49" t="s">
        <v>50</v>
      </c>
      <c r="C13" s="50"/>
      <c r="D13" s="20">
        <f t="shared" si="3"/>
        <v>18594739</v>
      </c>
      <c r="E13" s="21">
        <f t="shared" si="4"/>
        <v>2.1503699866704334E-3</v>
      </c>
      <c r="F13" s="22">
        <f t="shared" si="0"/>
        <v>18</v>
      </c>
      <c r="G13" s="20">
        <f t="shared" si="5"/>
        <v>31961721</v>
      </c>
      <c r="H13" s="24">
        <f t="shared" si="6"/>
        <v>3.1957279066038937E-3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18594739</v>
      </c>
      <c r="T13" s="48">
        <v>31961721</v>
      </c>
    </row>
    <row r="14" spans="2:20" ht="18.75" customHeight="1">
      <c r="B14" s="49" t="s">
        <v>51</v>
      </c>
      <c r="C14" s="50"/>
      <c r="D14" s="20">
        <f t="shared" si="3"/>
        <v>1572650458</v>
      </c>
      <c r="E14" s="21">
        <f t="shared" si="4"/>
        <v>0.18186758869843297</v>
      </c>
      <c r="F14" s="22">
        <f t="shared" si="0"/>
        <v>2</v>
      </c>
      <c r="G14" s="20">
        <f t="shared" si="5"/>
        <v>1633254278</v>
      </c>
      <c r="H14" s="24">
        <f t="shared" si="6"/>
        <v>0.16330272937382795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1572650458</v>
      </c>
      <c r="T14" s="48">
        <v>1633254278</v>
      </c>
    </row>
    <row r="15" spans="2:20" ht="18.75" customHeight="1">
      <c r="B15" s="49" t="s">
        <v>52</v>
      </c>
      <c r="C15" s="50"/>
      <c r="D15" s="20">
        <f t="shared" si="3"/>
        <v>667607083</v>
      </c>
      <c r="E15" s="21">
        <f t="shared" si="4"/>
        <v>7.7204753138605323E-2</v>
      </c>
      <c r="F15" s="22">
        <f t="shared" si="0"/>
        <v>4</v>
      </c>
      <c r="G15" s="20">
        <f t="shared" si="5"/>
        <v>572738238</v>
      </c>
      <c r="H15" s="24">
        <f t="shared" si="6"/>
        <v>5.7265864073957173E-2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667607083</v>
      </c>
      <c r="T15" s="48">
        <v>572738238</v>
      </c>
    </row>
    <row r="16" spans="2:20" ht="18.75" customHeight="1">
      <c r="B16" s="49" t="s">
        <v>154</v>
      </c>
      <c r="C16" s="50"/>
      <c r="D16" s="20">
        <f t="shared" si="3"/>
        <v>616289476</v>
      </c>
      <c r="E16" s="21">
        <f t="shared" si="4"/>
        <v>7.1270179822972957E-2</v>
      </c>
      <c r="F16" s="22">
        <f t="shared" si="0"/>
        <v>6</v>
      </c>
      <c r="G16" s="20">
        <f t="shared" si="5"/>
        <v>764017751</v>
      </c>
      <c r="H16" s="24">
        <f t="shared" si="6"/>
        <v>7.6391157034736798E-2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616289476</v>
      </c>
      <c r="T16" s="48">
        <v>764017751</v>
      </c>
    </row>
    <row r="17" spans="2:20" ht="18.75" customHeight="1">
      <c r="B17" s="49" t="s">
        <v>53</v>
      </c>
      <c r="C17" s="50"/>
      <c r="D17" s="20">
        <f t="shared" si="3"/>
        <v>140348146</v>
      </c>
      <c r="E17" s="21">
        <f t="shared" si="4"/>
        <v>1.6230420918693186E-2</v>
      </c>
      <c r="F17" s="22">
        <f t="shared" si="0"/>
        <v>15</v>
      </c>
      <c r="G17" s="20">
        <f t="shared" si="5"/>
        <v>148342676</v>
      </c>
      <c r="H17" s="24">
        <f t="shared" si="6"/>
        <v>1.4832205982697228E-2</v>
      </c>
      <c r="I17" s="25">
        <f t="shared" si="1"/>
        <v>16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140348146</v>
      </c>
      <c r="T17" s="48">
        <v>148342676</v>
      </c>
    </row>
    <row r="18" spans="2:20" ht="18.75" customHeight="1">
      <c r="B18" s="49" t="s">
        <v>54</v>
      </c>
      <c r="C18" s="50"/>
      <c r="D18" s="20">
        <f t="shared" si="3"/>
        <v>650724315</v>
      </c>
      <c r="E18" s="21">
        <f t="shared" si="4"/>
        <v>7.5252362325315611E-2</v>
      </c>
      <c r="F18" s="22">
        <f t="shared" si="0"/>
        <v>5</v>
      </c>
      <c r="G18" s="20">
        <f t="shared" si="5"/>
        <v>1562752093</v>
      </c>
      <c r="H18" s="24">
        <f t="shared" si="6"/>
        <v>0.15625349068980807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650724315</v>
      </c>
      <c r="T18" s="48">
        <v>1562752093</v>
      </c>
    </row>
    <row r="19" spans="2:20" ht="18.75" customHeight="1">
      <c r="B19" s="49" t="s">
        <v>55</v>
      </c>
      <c r="C19" s="50"/>
      <c r="D19" s="20">
        <f t="shared" si="3"/>
        <v>772287516</v>
      </c>
      <c r="E19" s="21">
        <f t="shared" si="4"/>
        <v>8.9310417074779158E-2</v>
      </c>
      <c r="F19" s="22">
        <f t="shared" si="0"/>
        <v>3</v>
      </c>
      <c r="G19" s="20">
        <f t="shared" si="5"/>
        <v>576818918</v>
      </c>
      <c r="H19" s="24">
        <f t="shared" si="6"/>
        <v>5.7673875362020184E-2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772287516</v>
      </c>
      <c r="T19" s="48">
        <v>576818918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18665</v>
      </c>
      <c r="H20" s="24">
        <f t="shared" si="6"/>
        <v>1.8662406000215594E-6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18665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720</v>
      </c>
      <c r="H21" s="24">
        <f t="shared" si="6"/>
        <v>7.198999367883862E-8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720</v>
      </c>
    </row>
    <row r="22" spans="2:20" ht="18.75" customHeight="1">
      <c r="B22" s="49" t="s">
        <v>56</v>
      </c>
      <c r="C22" s="50"/>
      <c r="D22" s="20">
        <f t="shared" si="3"/>
        <v>1235474</v>
      </c>
      <c r="E22" s="21">
        <f t="shared" si="4"/>
        <v>1.4287515457526276E-4</v>
      </c>
      <c r="F22" s="22">
        <f t="shared" si="0"/>
        <v>19</v>
      </c>
      <c r="G22" s="20">
        <f t="shared" si="5"/>
        <v>2615742</v>
      </c>
      <c r="H22" s="24">
        <f t="shared" si="6"/>
        <v>2.6153784728537874E-4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1235474</v>
      </c>
      <c r="T22" s="48">
        <v>2615742</v>
      </c>
    </row>
    <row r="23" spans="2:20" ht="18.75" customHeight="1">
      <c r="B23" s="49" t="s">
        <v>57</v>
      </c>
      <c r="C23" s="50"/>
      <c r="D23" s="20">
        <f t="shared" si="3"/>
        <v>141222228</v>
      </c>
      <c r="E23" s="21">
        <f t="shared" si="4"/>
        <v>1.6331503257019573E-2</v>
      </c>
      <c r="F23" s="22">
        <f t="shared" si="0"/>
        <v>14</v>
      </c>
      <c r="G23" s="20">
        <f t="shared" si="5"/>
        <v>192116158</v>
      </c>
      <c r="H23" s="24">
        <f t="shared" si="6"/>
        <v>1.9208945833364945E-2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141222228</v>
      </c>
      <c r="T23" s="48">
        <v>192116158</v>
      </c>
    </row>
    <row r="24" spans="2:20" ht="18.75" customHeight="1">
      <c r="B24" s="49" t="s">
        <v>58</v>
      </c>
      <c r="C24" s="50"/>
      <c r="D24" s="20">
        <f t="shared" si="3"/>
        <v>340831917</v>
      </c>
      <c r="E24" s="21">
        <f t="shared" si="4"/>
        <v>3.9415166021752074E-2</v>
      </c>
      <c r="F24" s="22">
        <f t="shared" si="0"/>
        <v>10</v>
      </c>
      <c r="G24" s="20">
        <f t="shared" si="5"/>
        <v>842291343</v>
      </c>
      <c r="H24" s="24">
        <f t="shared" si="6"/>
        <v>8.4217428414320117E-2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340831917</v>
      </c>
      <c r="T24" s="48">
        <v>842291343</v>
      </c>
    </row>
    <row r="25" spans="2:20" ht="18.75" customHeight="1">
      <c r="B25" s="49" t="s">
        <v>59</v>
      </c>
      <c r="C25" s="50"/>
      <c r="D25" s="20">
        <f t="shared" si="3"/>
        <v>30506128</v>
      </c>
      <c r="E25" s="21">
        <f t="shared" si="4"/>
        <v>3.5278506496233437E-3</v>
      </c>
      <c r="F25" s="22">
        <f t="shared" si="0"/>
        <v>17</v>
      </c>
      <c r="G25" s="20">
        <f t="shared" si="5"/>
        <v>42350151</v>
      </c>
      <c r="H25" s="24">
        <f t="shared" si="6"/>
        <v>4.234426531649807E-3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30506128</v>
      </c>
      <c r="T25" s="48">
        <v>42350151</v>
      </c>
    </row>
    <row r="26" spans="2:20" ht="18.75" customHeight="1">
      <c r="B26" s="49" t="s">
        <v>60</v>
      </c>
      <c r="C26" s="50"/>
      <c r="D26" s="20">
        <f t="shared" si="3"/>
        <v>250937388</v>
      </c>
      <c r="E26" s="21">
        <f t="shared" si="4"/>
        <v>2.9019403159607313E-2</v>
      </c>
      <c r="F26" s="22">
        <f t="shared" si="0"/>
        <v>11</v>
      </c>
      <c r="G26" s="20">
        <f t="shared" si="5"/>
        <v>288755274</v>
      </c>
      <c r="H26" s="24">
        <f t="shared" si="6"/>
        <v>2.8871514374987934E-2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250937388</v>
      </c>
      <c r="T26" s="48">
        <v>288755274</v>
      </c>
    </row>
    <row r="27" spans="2:20" ht="18.75" customHeight="1" thickBot="1">
      <c r="B27" s="51" t="s">
        <v>61</v>
      </c>
      <c r="C27" s="52"/>
      <c r="D27" s="20">
        <f t="shared" si="3"/>
        <v>398352</v>
      </c>
      <c r="E27" s="21">
        <f t="shared" si="4"/>
        <v>4.6067018468510925E-5</v>
      </c>
      <c r="F27" s="22">
        <f t="shared" si="0"/>
        <v>20</v>
      </c>
      <c r="G27" s="20">
        <f t="shared" si="5"/>
        <v>534578</v>
      </c>
      <c r="H27" s="24">
        <f t="shared" si="6"/>
        <v>5.3450370612286375E-5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398352</v>
      </c>
      <c r="T27" s="48">
        <v>534578</v>
      </c>
    </row>
    <row r="28" spans="2:20" ht="18.75" customHeight="1" thickTop="1">
      <c r="B28" s="53" t="s">
        <v>62</v>
      </c>
      <c r="C28" s="54"/>
      <c r="D28" s="55">
        <f>S28</f>
        <v>8647227740</v>
      </c>
      <c r="E28" s="56"/>
      <c r="F28" s="57"/>
      <c r="G28" s="55">
        <f>T28</f>
        <v>10001389960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8647227740</v>
      </c>
      <c r="T28" s="48">
        <f>SUM(T6:T27)</f>
        <v>10001389960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15" priority="5" stopIfTrue="1" operator="equal">
      <formula>0</formula>
    </cfRule>
  </conditionalFormatting>
  <conditionalFormatting sqref="G6:I27">
    <cfRule type="cellIs" dxfId="214" priority="7" stopIfTrue="1" operator="equal">
      <formula>0</formula>
    </cfRule>
  </conditionalFormatting>
  <conditionalFormatting sqref="I6:I27">
    <cfRule type="expression" dxfId="213" priority="8" stopIfTrue="1">
      <formula>$I6&lt;=5</formula>
    </cfRule>
  </conditionalFormatting>
  <conditionalFormatting sqref="F6:F27">
    <cfRule type="expression" dxfId="212" priority="6" stopIfTrue="1">
      <formula>$F6&lt;=5</formula>
    </cfRule>
  </conditionalFormatting>
  <conditionalFormatting sqref="E6:E27">
    <cfRule type="expression" dxfId="211" priority="4">
      <formula>$F6&lt;=5</formula>
    </cfRule>
  </conditionalFormatting>
  <conditionalFormatting sqref="D6:D27">
    <cfRule type="expression" dxfId="210" priority="3">
      <formula>$F6&lt;=5</formula>
    </cfRule>
  </conditionalFormatting>
  <conditionalFormatting sqref="G6:G27">
    <cfRule type="expression" dxfId="209" priority="2">
      <formula>$I6&lt;=5</formula>
    </cfRule>
  </conditionalFormatting>
  <conditionalFormatting sqref="H6:H27">
    <cfRule type="expression" dxfId="20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D3E24-282C-4E63-9EAE-A181DCB35823}">
  <sheetPr codeName="Sheet1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94591906</v>
      </c>
      <c r="E6" s="21">
        <f>IFERROR(S6/$S$28,"-")</f>
        <v>2.2992207641114579E-2</v>
      </c>
      <c r="F6" s="22">
        <f t="shared" ref="F6:F27" si="0">_xlfn.IFS(D6&gt;0,RANK(D6,$D$6:$D$27),D6=0,"-")</f>
        <v>12</v>
      </c>
      <c r="G6" s="23">
        <f>T6</f>
        <v>99906638</v>
      </c>
      <c r="H6" s="24">
        <f>IFERROR(T6/$T$28,"-")</f>
        <v>1.7253170885414983E-2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94591906</v>
      </c>
      <c r="T6" s="48">
        <v>99906638</v>
      </c>
    </row>
    <row r="7" spans="2:20" ht="18.75" customHeight="1">
      <c r="B7" s="49" t="s">
        <v>44</v>
      </c>
      <c r="C7" s="50"/>
      <c r="D7" s="20">
        <f>S7</f>
        <v>633835770</v>
      </c>
      <c r="E7" s="21">
        <f>IFERROR(S7/$S$28,"-")</f>
        <v>0.15406480586410579</v>
      </c>
      <c r="F7" s="22">
        <f t="shared" si="0"/>
        <v>2</v>
      </c>
      <c r="G7" s="20">
        <f>T7</f>
        <v>511172045</v>
      </c>
      <c r="H7" s="24">
        <f>IFERROR(T7/$T$28,"-")</f>
        <v>8.8275802497047667E-2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633835770</v>
      </c>
      <c r="T7" s="48">
        <v>511172045</v>
      </c>
    </row>
    <row r="8" spans="2:20" ht="18.75" customHeight="1">
      <c r="B8" s="49" t="s">
        <v>45</v>
      </c>
      <c r="C8" s="50"/>
      <c r="D8" s="20">
        <f t="shared" ref="D8:D27" si="3">S8</f>
        <v>50611207</v>
      </c>
      <c r="E8" s="21">
        <f t="shared" ref="E8:E27" si="4">IFERROR(S8/$S$28,"-")</f>
        <v>1.2301933955231133E-2</v>
      </c>
      <c r="F8" s="22">
        <f t="shared" si="0"/>
        <v>16</v>
      </c>
      <c r="G8" s="20">
        <f t="shared" ref="G8:G27" si="5">T8</f>
        <v>86010225</v>
      </c>
      <c r="H8" s="24">
        <f t="shared" ref="H8:H27" si="6">IFERROR(T8/$T$28,"-")</f>
        <v>1.4853358490734039E-2</v>
      </c>
      <c r="I8" s="25">
        <f t="shared" si="1"/>
        <v>15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50611207</v>
      </c>
      <c r="T8" s="48">
        <v>86010225</v>
      </c>
    </row>
    <row r="9" spans="2:20" ht="18.75" customHeight="1">
      <c r="B9" s="49" t="s">
        <v>46</v>
      </c>
      <c r="C9" s="50"/>
      <c r="D9" s="20">
        <f t="shared" si="3"/>
        <v>252895829</v>
      </c>
      <c r="E9" s="21">
        <f t="shared" si="4"/>
        <v>6.1470728921984144E-2</v>
      </c>
      <c r="F9" s="22">
        <f t="shared" si="0"/>
        <v>7</v>
      </c>
      <c r="G9" s="20">
        <f t="shared" si="5"/>
        <v>353339186</v>
      </c>
      <c r="H9" s="24">
        <f t="shared" si="6"/>
        <v>6.1019182294688265E-2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252895829</v>
      </c>
      <c r="T9" s="48">
        <v>353339186</v>
      </c>
    </row>
    <row r="10" spans="2:20" ht="18.75" customHeight="1">
      <c r="B10" s="49" t="s">
        <v>47</v>
      </c>
      <c r="C10" s="50"/>
      <c r="D10" s="20">
        <f t="shared" si="3"/>
        <v>52189679</v>
      </c>
      <c r="E10" s="21">
        <f t="shared" si="4"/>
        <v>1.2685609023367359E-2</v>
      </c>
      <c r="F10" s="22">
        <f t="shared" si="0"/>
        <v>15</v>
      </c>
      <c r="G10" s="20">
        <f t="shared" si="5"/>
        <v>110606920</v>
      </c>
      <c r="H10" s="24">
        <f t="shared" si="6"/>
        <v>1.9101034026081674E-2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52189679</v>
      </c>
      <c r="T10" s="48">
        <v>110606920</v>
      </c>
    </row>
    <row r="11" spans="2:20" ht="18.75" customHeight="1">
      <c r="B11" s="49" t="s">
        <v>48</v>
      </c>
      <c r="C11" s="50"/>
      <c r="D11" s="20">
        <f t="shared" si="3"/>
        <v>165813349</v>
      </c>
      <c r="E11" s="21">
        <f t="shared" si="4"/>
        <v>4.0303817853893316E-2</v>
      </c>
      <c r="F11" s="22">
        <f t="shared" si="0"/>
        <v>9</v>
      </c>
      <c r="G11" s="20">
        <f t="shared" si="5"/>
        <v>280787164</v>
      </c>
      <c r="H11" s="24">
        <f t="shared" si="6"/>
        <v>4.8489960426083424E-2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165813349</v>
      </c>
      <c r="T11" s="48">
        <v>280787164</v>
      </c>
    </row>
    <row r="12" spans="2:20" ht="18.75" customHeight="1">
      <c r="B12" s="49" t="s">
        <v>49</v>
      </c>
      <c r="C12" s="50"/>
      <c r="D12" s="20">
        <f t="shared" si="3"/>
        <v>121022032</v>
      </c>
      <c r="E12" s="21">
        <f t="shared" si="4"/>
        <v>2.9416509367023568E-2</v>
      </c>
      <c r="F12" s="22">
        <f t="shared" si="0"/>
        <v>10</v>
      </c>
      <c r="G12" s="20">
        <f t="shared" si="5"/>
        <v>173500306</v>
      </c>
      <c r="H12" s="24">
        <f t="shared" si="6"/>
        <v>2.9962277662569235E-2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121022032</v>
      </c>
      <c r="T12" s="48">
        <v>173500306</v>
      </c>
    </row>
    <row r="13" spans="2:20" ht="18.75" customHeight="1">
      <c r="B13" s="49" t="s">
        <v>50</v>
      </c>
      <c r="C13" s="50"/>
      <c r="D13" s="20">
        <f t="shared" si="3"/>
        <v>12319062</v>
      </c>
      <c r="E13" s="21">
        <f t="shared" si="4"/>
        <v>2.9943622390668843E-3</v>
      </c>
      <c r="F13" s="22">
        <f t="shared" si="0"/>
        <v>18</v>
      </c>
      <c r="G13" s="20">
        <f t="shared" si="5"/>
        <v>26439590</v>
      </c>
      <c r="H13" s="24">
        <f t="shared" si="6"/>
        <v>4.5659304881254153E-3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12319062</v>
      </c>
      <c r="T13" s="48">
        <v>26439590</v>
      </c>
    </row>
    <row r="14" spans="2:20" ht="18.75" customHeight="1">
      <c r="B14" s="49" t="s">
        <v>51</v>
      </c>
      <c r="C14" s="50"/>
      <c r="D14" s="20">
        <f t="shared" si="3"/>
        <v>825888062</v>
      </c>
      <c r="E14" s="21">
        <f t="shared" si="4"/>
        <v>0.20074645509121794</v>
      </c>
      <c r="F14" s="22">
        <f t="shared" si="0"/>
        <v>1</v>
      </c>
      <c r="G14" s="20">
        <f t="shared" si="5"/>
        <v>1081252564</v>
      </c>
      <c r="H14" s="24">
        <f t="shared" si="6"/>
        <v>0.1867246824678967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825888062</v>
      </c>
      <c r="T14" s="48">
        <v>1081252564</v>
      </c>
    </row>
    <row r="15" spans="2:20" ht="18.75" customHeight="1">
      <c r="B15" s="49" t="s">
        <v>52</v>
      </c>
      <c r="C15" s="50"/>
      <c r="D15" s="20">
        <f t="shared" si="3"/>
        <v>410518436</v>
      </c>
      <c r="E15" s="21">
        <f t="shared" si="4"/>
        <v>9.9783644501439756E-2</v>
      </c>
      <c r="F15" s="22">
        <f t="shared" si="0"/>
        <v>3</v>
      </c>
      <c r="G15" s="20">
        <f t="shared" si="5"/>
        <v>415095446</v>
      </c>
      <c r="H15" s="24">
        <f t="shared" si="6"/>
        <v>7.1684052300864609E-2</v>
      </c>
      <c r="I15" s="25">
        <f t="shared" si="1"/>
        <v>5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410518436</v>
      </c>
      <c r="T15" s="48">
        <v>415095446</v>
      </c>
    </row>
    <row r="16" spans="2:20" ht="18.75" customHeight="1">
      <c r="B16" s="49" t="s">
        <v>154</v>
      </c>
      <c r="C16" s="50"/>
      <c r="D16" s="20">
        <f t="shared" si="3"/>
        <v>265332415</v>
      </c>
      <c r="E16" s="21">
        <f t="shared" si="4"/>
        <v>6.4493657412912089E-2</v>
      </c>
      <c r="F16" s="22">
        <f t="shared" si="0"/>
        <v>6</v>
      </c>
      <c r="G16" s="20">
        <f t="shared" si="5"/>
        <v>398184939</v>
      </c>
      <c r="H16" s="24">
        <f t="shared" si="6"/>
        <v>6.8763727156603366E-2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265332415</v>
      </c>
      <c r="T16" s="48">
        <v>398184939</v>
      </c>
    </row>
    <row r="17" spans="2:20" ht="18.75" customHeight="1">
      <c r="B17" s="49" t="s">
        <v>53</v>
      </c>
      <c r="C17" s="50"/>
      <c r="D17" s="20">
        <f t="shared" si="3"/>
        <v>72320956</v>
      </c>
      <c r="E17" s="21">
        <f t="shared" si="4"/>
        <v>1.7578865967199257E-2</v>
      </c>
      <c r="F17" s="22">
        <f t="shared" si="0"/>
        <v>13</v>
      </c>
      <c r="G17" s="20">
        <f t="shared" si="5"/>
        <v>109671144</v>
      </c>
      <c r="H17" s="24">
        <f t="shared" si="6"/>
        <v>1.8939432118924411E-2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72320956</v>
      </c>
      <c r="T17" s="48">
        <v>109671144</v>
      </c>
    </row>
    <row r="18" spans="2:20" ht="18.75" customHeight="1">
      <c r="B18" s="49" t="s">
        <v>54</v>
      </c>
      <c r="C18" s="50"/>
      <c r="D18" s="20">
        <f t="shared" si="3"/>
        <v>367216659</v>
      </c>
      <c r="E18" s="21">
        <f t="shared" si="4"/>
        <v>8.9258394613640268E-2</v>
      </c>
      <c r="F18" s="22">
        <f t="shared" si="0"/>
        <v>4</v>
      </c>
      <c r="G18" s="20">
        <f t="shared" si="5"/>
        <v>950901904</v>
      </c>
      <c r="H18" s="24">
        <f t="shared" si="6"/>
        <v>0.16421404396551181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367216659</v>
      </c>
      <c r="T18" s="48">
        <v>950901904</v>
      </c>
    </row>
    <row r="19" spans="2:20" ht="18.75" customHeight="1">
      <c r="B19" s="49" t="s">
        <v>55</v>
      </c>
      <c r="C19" s="50"/>
      <c r="D19" s="20">
        <f t="shared" si="3"/>
        <v>357237891</v>
      </c>
      <c r="E19" s="21">
        <f t="shared" si="4"/>
        <v>8.683288152736722E-2</v>
      </c>
      <c r="F19" s="22">
        <f t="shared" si="0"/>
        <v>5</v>
      </c>
      <c r="G19" s="20">
        <f t="shared" si="5"/>
        <v>312039359</v>
      </c>
      <c r="H19" s="24">
        <f t="shared" si="6"/>
        <v>5.3886993813187407E-2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357237891</v>
      </c>
      <c r="T19" s="48">
        <v>312039359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22571</v>
      </c>
      <c r="H20" s="24">
        <f t="shared" si="6"/>
        <v>3.8978523134238745E-6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22571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1128111</v>
      </c>
      <c r="E22" s="21">
        <f t="shared" si="4"/>
        <v>2.7420699561995723E-4</v>
      </c>
      <c r="F22" s="22">
        <f t="shared" si="0"/>
        <v>19</v>
      </c>
      <c r="G22" s="20">
        <f t="shared" si="5"/>
        <v>1831752</v>
      </c>
      <c r="H22" s="24">
        <f t="shared" si="6"/>
        <v>3.1633063536479596E-4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1128111</v>
      </c>
      <c r="T22" s="48">
        <v>1831752</v>
      </c>
    </row>
    <row r="23" spans="2:20" ht="18.75" customHeight="1">
      <c r="B23" s="49" t="s">
        <v>57</v>
      </c>
      <c r="C23" s="50"/>
      <c r="D23" s="20">
        <f t="shared" si="3"/>
        <v>63996828</v>
      </c>
      <c r="E23" s="21">
        <f t="shared" si="4"/>
        <v>1.5555541905971271E-2</v>
      </c>
      <c r="F23" s="22">
        <f t="shared" si="0"/>
        <v>14</v>
      </c>
      <c r="G23" s="20">
        <f t="shared" si="5"/>
        <v>85826440</v>
      </c>
      <c r="H23" s="24">
        <f t="shared" si="6"/>
        <v>1.4821620119043701E-2</v>
      </c>
      <c r="I23" s="25">
        <f t="shared" si="1"/>
        <v>16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63996828</v>
      </c>
      <c r="T23" s="48">
        <v>85826440</v>
      </c>
    </row>
    <row r="24" spans="2:20" ht="18.75" customHeight="1">
      <c r="B24" s="49" t="s">
        <v>58</v>
      </c>
      <c r="C24" s="50"/>
      <c r="D24" s="20">
        <f t="shared" si="3"/>
        <v>250964923</v>
      </c>
      <c r="E24" s="21">
        <f t="shared" si="4"/>
        <v>6.1001388641564444E-2</v>
      </c>
      <c r="F24" s="22">
        <f t="shared" si="0"/>
        <v>8</v>
      </c>
      <c r="G24" s="20">
        <f t="shared" si="5"/>
        <v>598879173</v>
      </c>
      <c r="H24" s="24">
        <f t="shared" si="6"/>
        <v>0.10342220415309145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250964923</v>
      </c>
      <c r="T24" s="48">
        <v>598879173</v>
      </c>
    </row>
    <row r="25" spans="2:20" ht="18.75" customHeight="1">
      <c r="B25" s="49" t="s">
        <v>59</v>
      </c>
      <c r="C25" s="50"/>
      <c r="D25" s="20">
        <f t="shared" si="3"/>
        <v>17703601</v>
      </c>
      <c r="E25" s="21">
        <f t="shared" si="4"/>
        <v>4.3031680764255209E-3</v>
      </c>
      <c r="F25" s="22">
        <f t="shared" si="0"/>
        <v>17</v>
      </c>
      <c r="G25" s="20">
        <f t="shared" si="5"/>
        <v>38482347</v>
      </c>
      <c r="H25" s="24">
        <f t="shared" si="6"/>
        <v>6.6456295813180763E-3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17703601</v>
      </c>
      <c r="T25" s="48">
        <v>38482347</v>
      </c>
    </row>
    <row r="26" spans="2:20" ht="18.75" customHeight="1">
      <c r="B26" s="49" t="s">
        <v>60</v>
      </c>
      <c r="C26" s="50"/>
      <c r="D26" s="20">
        <f t="shared" si="3"/>
        <v>98275905</v>
      </c>
      <c r="E26" s="21">
        <f t="shared" si="4"/>
        <v>2.3887667660258904E-2</v>
      </c>
      <c r="F26" s="22">
        <f t="shared" si="0"/>
        <v>11</v>
      </c>
      <c r="G26" s="20">
        <f t="shared" si="5"/>
        <v>156522370</v>
      </c>
      <c r="H26" s="24">
        <f t="shared" si="6"/>
        <v>2.703030800616223E-2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98275905</v>
      </c>
      <c r="T26" s="48">
        <v>156522370</v>
      </c>
    </row>
    <row r="27" spans="2:20" ht="18.75" customHeight="1" thickBot="1">
      <c r="B27" s="51" t="s">
        <v>61</v>
      </c>
      <c r="C27" s="52"/>
      <c r="D27" s="20">
        <f t="shared" si="3"/>
        <v>222789</v>
      </c>
      <c r="E27" s="21">
        <f t="shared" si="4"/>
        <v>5.4152740596603222E-5</v>
      </c>
      <c r="F27" s="22">
        <f t="shared" si="0"/>
        <v>20</v>
      </c>
      <c r="G27" s="20">
        <f t="shared" si="5"/>
        <v>152647</v>
      </c>
      <c r="H27" s="24">
        <f t="shared" si="6"/>
        <v>2.6361058973338098E-5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222789</v>
      </c>
      <c r="T27" s="48">
        <v>152647</v>
      </c>
    </row>
    <row r="28" spans="2:20" ht="18.75" customHeight="1" thickTop="1">
      <c r="B28" s="53" t="s">
        <v>62</v>
      </c>
      <c r="C28" s="54"/>
      <c r="D28" s="55">
        <f>S28</f>
        <v>4114085410</v>
      </c>
      <c r="E28" s="56"/>
      <c r="F28" s="57"/>
      <c r="G28" s="55">
        <f>T28</f>
        <v>5790624730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4114085410</v>
      </c>
      <c r="T28" s="48">
        <f>SUM(T6:T27)</f>
        <v>5790624730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67" priority="5" stopIfTrue="1" operator="equal">
      <formula>0</formula>
    </cfRule>
  </conditionalFormatting>
  <conditionalFormatting sqref="G6:I27">
    <cfRule type="cellIs" dxfId="566" priority="7" stopIfTrue="1" operator="equal">
      <formula>0</formula>
    </cfRule>
  </conditionalFormatting>
  <conditionalFormatting sqref="I6:I27">
    <cfRule type="expression" dxfId="565" priority="8" stopIfTrue="1">
      <formula>$I6&lt;=5</formula>
    </cfRule>
  </conditionalFormatting>
  <conditionalFormatting sqref="F6:F27">
    <cfRule type="expression" dxfId="564" priority="6" stopIfTrue="1">
      <formula>$F6&lt;=5</formula>
    </cfRule>
  </conditionalFormatting>
  <conditionalFormatting sqref="E6:E27">
    <cfRule type="expression" dxfId="563" priority="4">
      <formula>$F6&lt;=5</formula>
    </cfRule>
  </conditionalFormatting>
  <conditionalFormatting sqref="D6:D27">
    <cfRule type="expression" dxfId="562" priority="3">
      <formula>$F6&lt;=5</formula>
    </cfRule>
  </conditionalFormatting>
  <conditionalFormatting sqref="G6:G27">
    <cfRule type="expression" dxfId="561" priority="2">
      <formula>$I6&lt;=5</formula>
    </cfRule>
  </conditionalFormatting>
  <conditionalFormatting sqref="H6:H27">
    <cfRule type="expression" dxfId="56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73F72-2935-41A6-A342-7884C3F85133}">
  <sheetPr codeName="Sheet6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197982831</v>
      </c>
      <c r="E6" s="21">
        <f>IFERROR(S6/$S$28,"-")</f>
        <v>2.4354547627555373E-2</v>
      </c>
      <c r="F6" s="22">
        <f t="shared" ref="F6:F27" si="0">_xlfn.IFS(D6&gt;0,RANK(D6,$D$6:$D$27),D6=0,"-")</f>
        <v>11</v>
      </c>
      <c r="G6" s="23">
        <f>T6</f>
        <v>219811387</v>
      </c>
      <c r="H6" s="24">
        <f>IFERROR(T6/$T$28,"-")</f>
        <v>2.1099520998684625E-2</v>
      </c>
      <c r="I6" s="25">
        <f t="shared" ref="I6:I27" si="1">_xlfn.IFS(G6&gt;0,RANK(G6,$G$6:$G$27),G6=0,"-")</f>
        <v>12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197982831</v>
      </c>
      <c r="T6" s="48">
        <v>219811387</v>
      </c>
    </row>
    <row r="7" spans="2:20" ht="18.75" customHeight="1">
      <c r="B7" s="49" t="s">
        <v>44</v>
      </c>
      <c r="C7" s="50"/>
      <c r="D7" s="20">
        <f>S7</f>
        <v>1385756001</v>
      </c>
      <c r="E7" s="21">
        <f>IFERROR(S7/$S$28,"-")</f>
        <v>0.17046660236172284</v>
      </c>
      <c r="F7" s="22">
        <f t="shared" si="0"/>
        <v>2</v>
      </c>
      <c r="G7" s="20">
        <f>T7</f>
        <v>962986043</v>
      </c>
      <c r="H7" s="24">
        <f>IFERROR(T7/$T$28,"-")</f>
        <v>9.2436267806811634E-2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1385756001</v>
      </c>
      <c r="T7" s="48">
        <v>962986043</v>
      </c>
    </row>
    <row r="8" spans="2:20" ht="18.75" customHeight="1">
      <c r="B8" s="49" t="s">
        <v>45</v>
      </c>
      <c r="C8" s="50"/>
      <c r="D8" s="20">
        <f t="shared" ref="D8:D27" si="3">S8</f>
        <v>106652012</v>
      </c>
      <c r="E8" s="21">
        <f t="shared" ref="E8:E27" si="4">IFERROR(S8/$S$28,"-")</f>
        <v>1.3119630084633993E-2</v>
      </c>
      <c r="F8" s="22">
        <f t="shared" si="0"/>
        <v>16</v>
      </c>
      <c r="G8" s="20">
        <f t="shared" ref="G8:G27" si="5">T8</f>
        <v>188223312</v>
      </c>
      <c r="H8" s="24">
        <f t="shared" ref="H8:H27" si="6">IFERROR(T8/$T$28,"-")</f>
        <v>1.8067406689836172E-2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106652012</v>
      </c>
      <c r="T8" s="48">
        <v>188223312</v>
      </c>
    </row>
    <row r="9" spans="2:20" ht="18.75" customHeight="1">
      <c r="B9" s="49" t="s">
        <v>46</v>
      </c>
      <c r="C9" s="50"/>
      <c r="D9" s="20">
        <f t="shared" si="3"/>
        <v>487339349</v>
      </c>
      <c r="E9" s="21">
        <f t="shared" si="4"/>
        <v>5.9949286137858743E-2</v>
      </c>
      <c r="F9" s="22">
        <f t="shared" si="0"/>
        <v>7</v>
      </c>
      <c r="G9" s="20">
        <f t="shared" si="5"/>
        <v>650881525</v>
      </c>
      <c r="H9" s="24">
        <f t="shared" si="6"/>
        <v>6.247760223811049E-2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487339349</v>
      </c>
      <c r="T9" s="48">
        <v>650881525</v>
      </c>
    </row>
    <row r="10" spans="2:20" ht="18.75" customHeight="1">
      <c r="B10" s="49" t="s">
        <v>47</v>
      </c>
      <c r="C10" s="50"/>
      <c r="D10" s="20">
        <f t="shared" si="3"/>
        <v>190017519</v>
      </c>
      <c r="E10" s="21">
        <f t="shared" si="4"/>
        <v>2.337470725709245E-2</v>
      </c>
      <c r="F10" s="22">
        <f t="shared" si="0"/>
        <v>12</v>
      </c>
      <c r="G10" s="20">
        <f t="shared" si="5"/>
        <v>328532484</v>
      </c>
      <c r="H10" s="24">
        <f t="shared" si="6"/>
        <v>3.1535573017916582E-2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190017519</v>
      </c>
      <c r="T10" s="48">
        <v>328532484</v>
      </c>
    </row>
    <row r="11" spans="2:20" ht="18.75" customHeight="1">
      <c r="B11" s="49" t="s">
        <v>48</v>
      </c>
      <c r="C11" s="50"/>
      <c r="D11" s="20">
        <f t="shared" si="3"/>
        <v>388496904</v>
      </c>
      <c r="E11" s="21">
        <f t="shared" si="4"/>
        <v>4.779033769663496E-2</v>
      </c>
      <c r="F11" s="22">
        <f t="shared" si="0"/>
        <v>8</v>
      </c>
      <c r="G11" s="20">
        <f t="shared" si="5"/>
        <v>627130341</v>
      </c>
      <c r="H11" s="24">
        <f t="shared" si="6"/>
        <v>6.0197744891358831E-2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388496904</v>
      </c>
      <c r="T11" s="48">
        <v>627130341</v>
      </c>
    </row>
    <row r="12" spans="2:20" ht="18.75" customHeight="1">
      <c r="B12" s="49" t="s">
        <v>49</v>
      </c>
      <c r="C12" s="50"/>
      <c r="D12" s="20">
        <f t="shared" si="3"/>
        <v>310008781</v>
      </c>
      <c r="E12" s="21">
        <f t="shared" si="4"/>
        <v>3.8135244271887817E-2</v>
      </c>
      <c r="F12" s="22">
        <f t="shared" si="0"/>
        <v>10</v>
      </c>
      <c r="G12" s="20">
        <f t="shared" si="5"/>
        <v>482925584</v>
      </c>
      <c r="H12" s="24">
        <f t="shared" si="6"/>
        <v>4.6355644443524822E-2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310008781</v>
      </c>
      <c r="T12" s="48">
        <v>482925584</v>
      </c>
    </row>
    <row r="13" spans="2:20" ht="18.75" customHeight="1">
      <c r="B13" s="49" t="s">
        <v>50</v>
      </c>
      <c r="C13" s="50"/>
      <c r="D13" s="20">
        <f t="shared" si="3"/>
        <v>17161838</v>
      </c>
      <c r="E13" s="21">
        <f t="shared" si="4"/>
        <v>2.1111366012711965E-3</v>
      </c>
      <c r="F13" s="22">
        <f t="shared" si="0"/>
        <v>18</v>
      </c>
      <c r="G13" s="20">
        <f t="shared" si="5"/>
        <v>32778380</v>
      </c>
      <c r="H13" s="24">
        <f t="shared" si="6"/>
        <v>3.1463707433540015E-3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17161838</v>
      </c>
      <c r="T13" s="48">
        <v>32778380</v>
      </c>
    </row>
    <row r="14" spans="2:20" ht="18.75" customHeight="1">
      <c r="B14" s="49" t="s">
        <v>51</v>
      </c>
      <c r="C14" s="50"/>
      <c r="D14" s="20">
        <f t="shared" si="3"/>
        <v>1400562826</v>
      </c>
      <c r="E14" s="21">
        <f t="shared" si="4"/>
        <v>0.17228804073016085</v>
      </c>
      <c r="F14" s="22">
        <f t="shared" si="0"/>
        <v>1</v>
      </c>
      <c r="G14" s="20">
        <f t="shared" si="5"/>
        <v>1752523549</v>
      </c>
      <c r="H14" s="24">
        <f t="shared" si="6"/>
        <v>0.16822334787785495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1400562826</v>
      </c>
      <c r="T14" s="48">
        <v>1752523549</v>
      </c>
    </row>
    <row r="15" spans="2:20" ht="18.75" customHeight="1">
      <c r="B15" s="49" t="s">
        <v>52</v>
      </c>
      <c r="C15" s="50"/>
      <c r="D15" s="20">
        <f t="shared" si="3"/>
        <v>806906902</v>
      </c>
      <c r="E15" s="21">
        <f t="shared" si="4"/>
        <v>9.9260387764442848E-2</v>
      </c>
      <c r="F15" s="22">
        <f t="shared" si="0"/>
        <v>3</v>
      </c>
      <c r="G15" s="20">
        <f t="shared" si="5"/>
        <v>617012964</v>
      </c>
      <c r="H15" s="24">
        <f t="shared" si="6"/>
        <v>5.9226585883736041E-2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806906902</v>
      </c>
      <c r="T15" s="48">
        <v>617012964</v>
      </c>
    </row>
    <row r="16" spans="2:20" ht="18.75" customHeight="1">
      <c r="B16" s="49" t="s">
        <v>154</v>
      </c>
      <c r="C16" s="50"/>
      <c r="D16" s="20">
        <f t="shared" si="3"/>
        <v>574540294</v>
      </c>
      <c r="E16" s="21">
        <f t="shared" si="4"/>
        <v>7.0676173704035311E-2</v>
      </c>
      <c r="F16" s="22">
        <f t="shared" si="0"/>
        <v>6</v>
      </c>
      <c r="G16" s="20">
        <f t="shared" si="5"/>
        <v>849327059</v>
      </c>
      <c r="H16" s="24">
        <f t="shared" si="6"/>
        <v>8.1526231924106615E-2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574540294</v>
      </c>
      <c r="T16" s="48">
        <v>849327059</v>
      </c>
    </row>
    <row r="17" spans="2:20" ht="18.75" customHeight="1">
      <c r="B17" s="49" t="s">
        <v>53</v>
      </c>
      <c r="C17" s="50"/>
      <c r="D17" s="20">
        <f t="shared" si="3"/>
        <v>172630596</v>
      </c>
      <c r="E17" s="21">
        <f t="shared" si="4"/>
        <v>2.123588217735542E-2</v>
      </c>
      <c r="F17" s="22">
        <f t="shared" si="0"/>
        <v>14</v>
      </c>
      <c r="G17" s="20">
        <f t="shared" si="5"/>
        <v>201950055</v>
      </c>
      <c r="H17" s="24">
        <f t="shared" si="6"/>
        <v>1.9385025882021366E-2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172630596</v>
      </c>
      <c r="T17" s="48">
        <v>201950055</v>
      </c>
    </row>
    <row r="18" spans="2:20" ht="18.75" customHeight="1">
      <c r="B18" s="49" t="s">
        <v>54</v>
      </c>
      <c r="C18" s="50"/>
      <c r="D18" s="20">
        <f t="shared" si="3"/>
        <v>617877376</v>
      </c>
      <c r="E18" s="21">
        <f t="shared" si="4"/>
        <v>7.6007216917617165E-2</v>
      </c>
      <c r="F18" s="22">
        <f t="shared" si="0"/>
        <v>5</v>
      </c>
      <c r="G18" s="20">
        <f t="shared" si="5"/>
        <v>1703713191</v>
      </c>
      <c r="H18" s="24">
        <f t="shared" si="6"/>
        <v>0.16353808025987518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617877376</v>
      </c>
      <c r="T18" s="48">
        <v>1703713191</v>
      </c>
    </row>
    <row r="19" spans="2:20" ht="18.75" customHeight="1">
      <c r="B19" s="49" t="s">
        <v>55</v>
      </c>
      <c r="C19" s="50"/>
      <c r="D19" s="20">
        <f t="shared" si="3"/>
        <v>787013600</v>
      </c>
      <c r="E19" s="21">
        <f t="shared" si="4"/>
        <v>9.6813244400641055E-2</v>
      </c>
      <c r="F19" s="22">
        <f t="shared" si="0"/>
        <v>4</v>
      </c>
      <c r="G19" s="20">
        <f t="shared" si="5"/>
        <v>562550952</v>
      </c>
      <c r="H19" s="24">
        <f t="shared" si="6"/>
        <v>5.3998820473090528E-2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787013600</v>
      </c>
      <c r="T19" s="48">
        <v>562550952</v>
      </c>
    </row>
    <row r="20" spans="2:20" ht="18.75" customHeight="1">
      <c r="B20" s="49" t="s">
        <v>155</v>
      </c>
      <c r="C20" s="50"/>
      <c r="D20" s="20">
        <f t="shared" si="3"/>
        <v>1665</v>
      </c>
      <c r="E20" s="21">
        <f t="shared" si="4"/>
        <v>2.0481736519809488E-7</v>
      </c>
      <c r="F20" s="22">
        <f t="shared" si="0"/>
        <v>21</v>
      </c>
      <c r="G20" s="20">
        <f t="shared" si="5"/>
        <v>19839</v>
      </c>
      <c r="H20" s="24">
        <f t="shared" si="6"/>
        <v>1.9043299021306127E-6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1665</v>
      </c>
      <c r="T20" s="48">
        <v>19839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1843069</v>
      </c>
      <c r="E22" s="21">
        <f t="shared" si="4"/>
        <v>2.2672224411909159E-4</v>
      </c>
      <c r="F22" s="22">
        <f t="shared" si="0"/>
        <v>19</v>
      </c>
      <c r="G22" s="20">
        <f t="shared" si="5"/>
        <v>3408530</v>
      </c>
      <c r="H22" s="24">
        <f t="shared" si="6"/>
        <v>3.2718209593776183E-4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1843069</v>
      </c>
      <c r="T22" s="48">
        <v>3408530</v>
      </c>
    </row>
    <row r="23" spans="2:20" ht="18.75" customHeight="1">
      <c r="B23" s="49" t="s">
        <v>57</v>
      </c>
      <c r="C23" s="50"/>
      <c r="D23" s="20">
        <f t="shared" si="3"/>
        <v>123216369</v>
      </c>
      <c r="E23" s="21">
        <f t="shared" si="4"/>
        <v>1.5157268497210941E-2</v>
      </c>
      <c r="F23" s="22">
        <f t="shared" si="0"/>
        <v>15</v>
      </c>
      <c r="G23" s="20">
        <f t="shared" si="5"/>
        <v>201685627</v>
      </c>
      <c r="H23" s="24">
        <f t="shared" si="6"/>
        <v>1.9359643647666781E-2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123216369</v>
      </c>
      <c r="T23" s="48">
        <v>201685627</v>
      </c>
    </row>
    <row r="24" spans="2:20" ht="18.75" customHeight="1">
      <c r="B24" s="49" t="s">
        <v>58</v>
      </c>
      <c r="C24" s="50"/>
      <c r="D24" s="20">
        <f t="shared" si="3"/>
        <v>355368346</v>
      </c>
      <c r="E24" s="21">
        <f t="shared" si="4"/>
        <v>4.3715080061576539E-2</v>
      </c>
      <c r="F24" s="22">
        <f t="shared" si="0"/>
        <v>9</v>
      </c>
      <c r="G24" s="20">
        <f t="shared" si="5"/>
        <v>774913866</v>
      </c>
      <c r="H24" s="24">
        <f t="shared" si="6"/>
        <v>7.4383368445961731E-2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355368346</v>
      </c>
      <c r="T24" s="48">
        <v>774913866</v>
      </c>
    </row>
    <row r="25" spans="2:20" ht="18.75" customHeight="1">
      <c r="B25" s="49" t="s">
        <v>59</v>
      </c>
      <c r="C25" s="50"/>
      <c r="D25" s="20">
        <f t="shared" si="3"/>
        <v>32112221</v>
      </c>
      <c r="E25" s="21">
        <f t="shared" si="4"/>
        <v>3.9502345320594186E-3</v>
      </c>
      <c r="F25" s="22">
        <f t="shared" si="0"/>
        <v>17</v>
      </c>
      <c r="G25" s="20">
        <f t="shared" si="5"/>
        <v>45908328</v>
      </c>
      <c r="H25" s="24">
        <f t="shared" si="6"/>
        <v>4.4067040560118991E-3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32112221</v>
      </c>
      <c r="T25" s="48">
        <v>45908328</v>
      </c>
    </row>
    <row r="26" spans="2:20" ht="18.75" customHeight="1">
      <c r="B26" s="49" t="s">
        <v>60</v>
      </c>
      <c r="C26" s="50"/>
      <c r="D26" s="20">
        <f t="shared" si="3"/>
        <v>173430895</v>
      </c>
      <c r="E26" s="21">
        <f t="shared" si="4"/>
        <v>2.1334329704412881E-2</v>
      </c>
      <c r="F26" s="22">
        <f t="shared" si="0"/>
        <v>13</v>
      </c>
      <c r="G26" s="20">
        <f t="shared" si="5"/>
        <v>211323013</v>
      </c>
      <c r="H26" s="24">
        <f t="shared" si="6"/>
        <v>2.0284728699240698E-2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173430895</v>
      </c>
      <c r="T26" s="48">
        <v>211323013</v>
      </c>
    </row>
    <row r="27" spans="2:20" ht="18.75" customHeight="1" thickBot="1">
      <c r="B27" s="51" t="s">
        <v>61</v>
      </c>
      <c r="C27" s="52"/>
      <c r="D27" s="20">
        <f t="shared" si="3"/>
        <v>274136</v>
      </c>
      <c r="E27" s="21">
        <f t="shared" si="4"/>
        <v>3.3722410345912875E-5</v>
      </c>
      <c r="F27" s="22">
        <f t="shared" si="0"/>
        <v>20</v>
      </c>
      <c r="G27" s="20">
        <f t="shared" si="5"/>
        <v>231751</v>
      </c>
      <c r="H27" s="24">
        <f t="shared" si="6"/>
        <v>2.2245594997160724E-5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274136</v>
      </c>
      <c r="T27" s="48">
        <v>231751</v>
      </c>
    </row>
    <row r="28" spans="2:20" ht="18.75" customHeight="1" thickTop="1">
      <c r="B28" s="53" t="s">
        <v>62</v>
      </c>
      <c r="C28" s="54"/>
      <c r="D28" s="55">
        <f>S28</f>
        <v>8129193530</v>
      </c>
      <c r="E28" s="56"/>
      <c r="F28" s="57"/>
      <c r="G28" s="55">
        <f>T28</f>
        <v>10417837780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8129193530</v>
      </c>
      <c r="T28" s="48">
        <f>SUM(T6:T27)</f>
        <v>10417837780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07" priority="5" stopIfTrue="1" operator="equal">
      <formula>0</formula>
    </cfRule>
  </conditionalFormatting>
  <conditionalFormatting sqref="G6:I27">
    <cfRule type="cellIs" dxfId="206" priority="7" stopIfTrue="1" operator="equal">
      <formula>0</formula>
    </cfRule>
  </conditionalFormatting>
  <conditionalFormatting sqref="I6:I27">
    <cfRule type="expression" dxfId="205" priority="8" stopIfTrue="1">
      <formula>$I6&lt;=5</formula>
    </cfRule>
  </conditionalFormatting>
  <conditionalFormatting sqref="F6:F27">
    <cfRule type="expression" dxfId="204" priority="6" stopIfTrue="1">
      <formula>$F6&lt;=5</formula>
    </cfRule>
  </conditionalFormatting>
  <conditionalFormatting sqref="E6:E27">
    <cfRule type="expression" dxfId="203" priority="4">
      <formula>$F6&lt;=5</formula>
    </cfRule>
  </conditionalFormatting>
  <conditionalFormatting sqref="D6:D27">
    <cfRule type="expression" dxfId="202" priority="3">
      <formula>$F6&lt;=5</formula>
    </cfRule>
  </conditionalFormatting>
  <conditionalFormatting sqref="G6:G27">
    <cfRule type="expression" dxfId="201" priority="2">
      <formula>$I6&lt;=5</formula>
    </cfRule>
  </conditionalFormatting>
  <conditionalFormatting sqref="H6:H27">
    <cfRule type="expression" dxfId="20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413CD-2E44-4E5D-8CD2-1CD46F1575E3}">
  <sheetPr codeName="Sheet6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164379062</v>
      </c>
      <c r="E6" s="21">
        <f>IFERROR(S6/$S$28,"-")</f>
        <v>2.1375905582572616E-2</v>
      </c>
      <c r="F6" s="22">
        <f t="shared" ref="F6:F27" si="0">_xlfn.IFS(D6&gt;0,RANK(D6,$D$6:$D$27),D6=0,"-")</f>
        <v>12</v>
      </c>
      <c r="G6" s="23">
        <f>T6</f>
        <v>170176963</v>
      </c>
      <c r="H6" s="24">
        <f>IFERROR(T6/$T$28,"-")</f>
        <v>1.8029300959267358E-2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164379062</v>
      </c>
      <c r="T6" s="48">
        <v>170176963</v>
      </c>
    </row>
    <row r="7" spans="2:20" ht="18.75" customHeight="1">
      <c r="B7" s="49" t="s">
        <v>44</v>
      </c>
      <c r="C7" s="50"/>
      <c r="D7" s="20">
        <f>S7</f>
        <v>1307860588</v>
      </c>
      <c r="E7" s="21">
        <f>IFERROR(S7/$S$28,"-")</f>
        <v>0.17007460745977432</v>
      </c>
      <c r="F7" s="22">
        <f t="shared" si="0"/>
        <v>2</v>
      </c>
      <c r="G7" s="20">
        <f>T7</f>
        <v>953698821</v>
      </c>
      <c r="H7" s="24">
        <f>IFERROR(T7/$T$28,"-")</f>
        <v>0.1010390758254832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1307860588</v>
      </c>
      <c r="T7" s="48">
        <v>953698821</v>
      </c>
    </row>
    <row r="8" spans="2:20" ht="18.75" customHeight="1">
      <c r="B8" s="49" t="s">
        <v>45</v>
      </c>
      <c r="C8" s="50"/>
      <c r="D8" s="20">
        <f t="shared" ref="D8:D27" si="3">S8</f>
        <v>112449771</v>
      </c>
      <c r="E8" s="21">
        <f t="shared" ref="E8:E27" si="4">IFERROR(S8/$S$28,"-")</f>
        <v>1.4623004039759713E-2</v>
      </c>
      <c r="F8" s="22">
        <f t="shared" si="0"/>
        <v>16</v>
      </c>
      <c r="G8" s="20">
        <f t="shared" ref="G8:G27" si="5">T8</f>
        <v>125041277</v>
      </c>
      <c r="H8" s="24">
        <f t="shared" ref="H8:H27" si="6">IFERROR(T8/$T$28,"-")</f>
        <v>1.3247426535424277E-2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112449771</v>
      </c>
      <c r="T8" s="48">
        <v>125041277</v>
      </c>
    </row>
    <row r="9" spans="2:20" ht="18.75" customHeight="1">
      <c r="B9" s="49" t="s">
        <v>46</v>
      </c>
      <c r="C9" s="50"/>
      <c r="D9" s="20">
        <f t="shared" si="3"/>
        <v>515788370</v>
      </c>
      <c r="E9" s="21">
        <f t="shared" si="4"/>
        <v>6.7073283930218747E-2</v>
      </c>
      <c r="F9" s="22">
        <f t="shared" si="0"/>
        <v>6</v>
      </c>
      <c r="G9" s="20">
        <f t="shared" si="5"/>
        <v>619892793</v>
      </c>
      <c r="H9" s="24">
        <f t="shared" si="6"/>
        <v>6.567418721344688E-2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515788370</v>
      </c>
      <c r="T9" s="48">
        <v>619892793</v>
      </c>
    </row>
    <row r="10" spans="2:20" ht="18.75" customHeight="1">
      <c r="B10" s="49" t="s">
        <v>47</v>
      </c>
      <c r="C10" s="50"/>
      <c r="D10" s="20">
        <f t="shared" si="3"/>
        <v>130059309</v>
      </c>
      <c r="E10" s="21">
        <f t="shared" si="4"/>
        <v>1.6912953970491917E-2</v>
      </c>
      <c r="F10" s="22">
        <f t="shared" si="0"/>
        <v>13</v>
      </c>
      <c r="G10" s="20">
        <f t="shared" si="5"/>
        <v>221732396</v>
      </c>
      <c r="H10" s="24">
        <f t="shared" si="6"/>
        <v>2.349131180524975E-2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130059309</v>
      </c>
      <c r="T10" s="48">
        <v>221732396</v>
      </c>
    </row>
    <row r="11" spans="2:20" ht="18.75" customHeight="1">
      <c r="B11" s="49" t="s">
        <v>48</v>
      </c>
      <c r="C11" s="50"/>
      <c r="D11" s="20">
        <f t="shared" si="3"/>
        <v>283257462</v>
      </c>
      <c r="E11" s="21">
        <f t="shared" si="4"/>
        <v>3.683489058522034E-2</v>
      </c>
      <c r="F11" s="22">
        <f t="shared" si="0"/>
        <v>10</v>
      </c>
      <c r="G11" s="20">
        <f t="shared" si="5"/>
        <v>452328972</v>
      </c>
      <c r="H11" s="24">
        <f t="shared" si="6"/>
        <v>4.7921734087968286E-2</v>
      </c>
      <c r="I11" s="25">
        <f t="shared" si="1"/>
        <v>10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283257462</v>
      </c>
      <c r="T11" s="48">
        <v>452328972</v>
      </c>
    </row>
    <row r="12" spans="2:20" ht="18.75" customHeight="1">
      <c r="B12" s="49" t="s">
        <v>49</v>
      </c>
      <c r="C12" s="50"/>
      <c r="D12" s="20">
        <f t="shared" si="3"/>
        <v>299583901</v>
      </c>
      <c r="E12" s="21">
        <f t="shared" si="4"/>
        <v>3.8957985913283665E-2</v>
      </c>
      <c r="F12" s="22">
        <f t="shared" si="0"/>
        <v>9</v>
      </c>
      <c r="G12" s="20">
        <f t="shared" si="5"/>
        <v>469014471</v>
      </c>
      <c r="H12" s="24">
        <f t="shared" si="6"/>
        <v>4.9689469731050331E-2</v>
      </c>
      <c r="I12" s="25">
        <f t="shared" si="1"/>
        <v>9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299583901</v>
      </c>
      <c r="T12" s="48">
        <v>469014471</v>
      </c>
    </row>
    <row r="13" spans="2:20" ht="18.75" customHeight="1">
      <c r="B13" s="49" t="s">
        <v>50</v>
      </c>
      <c r="C13" s="50"/>
      <c r="D13" s="20">
        <f t="shared" si="3"/>
        <v>16639944</v>
      </c>
      <c r="E13" s="21">
        <f t="shared" si="4"/>
        <v>2.1638636181248905E-3</v>
      </c>
      <c r="F13" s="22">
        <f t="shared" si="0"/>
        <v>18</v>
      </c>
      <c r="G13" s="20">
        <f t="shared" si="5"/>
        <v>32151956</v>
      </c>
      <c r="H13" s="24">
        <f t="shared" si="6"/>
        <v>3.4063205790852073E-3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16639944</v>
      </c>
      <c r="T13" s="48">
        <v>32151956</v>
      </c>
    </row>
    <row r="14" spans="2:20" ht="18.75" customHeight="1">
      <c r="B14" s="49" t="s">
        <v>51</v>
      </c>
      <c r="C14" s="50"/>
      <c r="D14" s="20">
        <f t="shared" si="3"/>
        <v>1441778144</v>
      </c>
      <c r="E14" s="21">
        <f t="shared" si="4"/>
        <v>0.18748928909912374</v>
      </c>
      <c r="F14" s="22">
        <f t="shared" si="0"/>
        <v>1</v>
      </c>
      <c r="G14" s="20">
        <f t="shared" si="5"/>
        <v>1611767737</v>
      </c>
      <c r="H14" s="24">
        <f t="shared" si="6"/>
        <v>0.17075781054342989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1441778144</v>
      </c>
      <c r="T14" s="48">
        <v>1611767737</v>
      </c>
    </row>
    <row r="15" spans="2:20" ht="18.75" customHeight="1">
      <c r="B15" s="49" t="s">
        <v>52</v>
      </c>
      <c r="C15" s="50"/>
      <c r="D15" s="20">
        <f t="shared" si="3"/>
        <v>627712872</v>
      </c>
      <c r="E15" s="21">
        <f t="shared" si="4"/>
        <v>8.1627981821903145E-2</v>
      </c>
      <c r="F15" s="22">
        <f t="shared" si="0"/>
        <v>5</v>
      </c>
      <c r="G15" s="20">
        <f t="shared" si="5"/>
        <v>559140354</v>
      </c>
      <c r="H15" s="24">
        <f t="shared" si="6"/>
        <v>5.9237804829889287E-2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627712872</v>
      </c>
      <c r="T15" s="48">
        <v>559140354</v>
      </c>
    </row>
    <row r="16" spans="2:20" ht="18.75" customHeight="1">
      <c r="B16" s="49" t="s">
        <v>154</v>
      </c>
      <c r="C16" s="50"/>
      <c r="D16" s="20">
        <f t="shared" si="3"/>
        <v>483137899</v>
      </c>
      <c r="E16" s="21">
        <f t="shared" si="4"/>
        <v>6.2827406281138809E-2</v>
      </c>
      <c r="F16" s="22">
        <f t="shared" si="0"/>
        <v>7</v>
      </c>
      <c r="G16" s="20">
        <f t="shared" si="5"/>
        <v>665314225</v>
      </c>
      <c r="H16" s="24">
        <f t="shared" si="6"/>
        <v>7.0486334833738451E-2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483137899</v>
      </c>
      <c r="T16" s="48">
        <v>665314225</v>
      </c>
    </row>
    <row r="17" spans="2:20" ht="18.75" customHeight="1">
      <c r="B17" s="49" t="s">
        <v>53</v>
      </c>
      <c r="C17" s="50"/>
      <c r="D17" s="20">
        <f t="shared" si="3"/>
        <v>114745067</v>
      </c>
      <c r="E17" s="21">
        <f t="shared" si="4"/>
        <v>1.4921485062726352E-2</v>
      </c>
      <c r="F17" s="22">
        <f t="shared" si="0"/>
        <v>15</v>
      </c>
      <c r="G17" s="20">
        <f t="shared" si="5"/>
        <v>178200178</v>
      </c>
      <c r="H17" s="24">
        <f t="shared" si="6"/>
        <v>1.8879315881063254E-2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114745067</v>
      </c>
      <c r="T17" s="48">
        <v>178200178</v>
      </c>
    </row>
    <row r="18" spans="2:20" ht="18.75" customHeight="1">
      <c r="B18" s="49" t="s">
        <v>54</v>
      </c>
      <c r="C18" s="50"/>
      <c r="D18" s="20">
        <f t="shared" si="3"/>
        <v>698456538</v>
      </c>
      <c r="E18" s="21">
        <f t="shared" si="4"/>
        <v>9.082751068270814E-2</v>
      </c>
      <c r="F18" s="22">
        <f t="shared" si="0"/>
        <v>4</v>
      </c>
      <c r="G18" s="20">
        <f t="shared" si="5"/>
        <v>1596525648</v>
      </c>
      <c r="H18" s="24">
        <f t="shared" si="6"/>
        <v>0.16914299614678951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698456538</v>
      </c>
      <c r="T18" s="48">
        <v>1596525648</v>
      </c>
    </row>
    <row r="19" spans="2:20" ht="18.75" customHeight="1">
      <c r="B19" s="49" t="s">
        <v>55</v>
      </c>
      <c r="C19" s="50"/>
      <c r="D19" s="20">
        <f t="shared" si="3"/>
        <v>798334980</v>
      </c>
      <c r="E19" s="21">
        <f t="shared" si="4"/>
        <v>0.10381573509492954</v>
      </c>
      <c r="F19" s="22">
        <f t="shared" si="0"/>
        <v>3</v>
      </c>
      <c r="G19" s="20">
        <f t="shared" si="5"/>
        <v>613208830</v>
      </c>
      <c r="H19" s="24">
        <f t="shared" si="6"/>
        <v>6.4966058578388275E-2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798334980</v>
      </c>
      <c r="T19" s="48">
        <v>613208830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2024736</v>
      </c>
      <c r="E22" s="21">
        <f t="shared" si="4"/>
        <v>2.6329731438445457E-4</v>
      </c>
      <c r="F22" s="22">
        <f t="shared" si="0"/>
        <v>19</v>
      </c>
      <c r="G22" s="20">
        <f t="shared" si="5"/>
        <v>8847993</v>
      </c>
      <c r="H22" s="24">
        <f t="shared" si="6"/>
        <v>9.3739555501699064E-4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2024736</v>
      </c>
      <c r="T22" s="48">
        <v>8847993</v>
      </c>
    </row>
    <row r="23" spans="2:20" ht="18.75" customHeight="1">
      <c r="B23" s="49" t="s">
        <v>57</v>
      </c>
      <c r="C23" s="50"/>
      <c r="D23" s="20">
        <f t="shared" si="3"/>
        <v>117087260</v>
      </c>
      <c r="E23" s="21">
        <f t="shared" si="4"/>
        <v>1.5226064586511216E-2</v>
      </c>
      <c r="F23" s="22">
        <f t="shared" si="0"/>
        <v>14</v>
      </c>
      <c r="G23" s="20">
        <f t="shared" si="5"/>
        <v>156372353</v>
      </c>
      <c r="H23" s="24">
        <f t="shared" si="6"/>
        <v>1.6566779452667716E-2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117087260</v>
      </c>
      <c r="T23" s="48">
        <v>156372353</v>
      </c>
    </row>
    <row r="24" spans="2:20" ht="18.75" customHeight="1">
      <c r="B24" s="49" t="s">
        <v>58</v>
      </c>
      <c r="C24" s="50"/>
      <c r="D24" s="20">
        <f t="shared" si="3"/>
        <v>320711172</v>
      </c>
      <c r="E24" s="21">
        <f t="shared" si="4"/>
        <v>4.1705382963848563E-2</v>
      </c>
      <c r="F24" s="22">
        <f t="shared" si="0"/>
        <v>8</v>
      </c>
      <c r="G24" s="20">
        <f t="shared" si="5"/>
        <v>720757882</v>
      </c>
      <c r="H24" s="24">
        <f t="shared" si="6"/>
        <v>7.6360281346318948E-2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320711172</v>
      </c>
      <c r="T24" s="48">
        <v>720757882</v>
      </c>
    </row>
    <row r="25" spans="2:20" ht="18.75" customHeight="1">
      <c r="B25" s="49" t="s">
        <v>59</v>
      </c>
      <c r="C25" s="50"/>
      <c r="D25" s="20">
        <f t="shared" si="3"/>
        <v>36568893</v>
      </c>
      <c r="E25" s="21">
        <f t="shared" si="4"/>
        <v>4.7554304941051471E-3</v>
      </c>
      <c r="F25" s="22">
        <f t="shared" si="0"/>
        <v>17</v>
      </c>
      <c r="G25" s="20">
        <f t="shared" si="5"/>
        <v>61191055</v>
      </c>
      <c r="H25" s="24">
        <f t="shared" si="6"/>
        <v>6.4828513046744267E-3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36568893</v>
      </c>
      <c r="T25" s="48">
        <v>61191055</v>
      </c>
    </row>
    <row r="26" spans="2:20" ht="18.75" customHeight="1">
      <c r="B26" s="49" t="s">
        <v>60</v>
      </c>
      <c r="C26" s="50"/>
      <c r="D26" s="20">
        <f t="shared" si="3"/>
        <v>219228806</v>
      </c>
      <c r="E26" s="21">
        <f t="shared" si="4"/>
        <v>2.8508583763765055E-2</v>
      </c>
      <c r="F26" s="22">
        <f t="shared" si="0"/>
        <v>11</v>
      </c>
      <c r="G26" s="20">
        <f t="shared" si="5"/>
        <v>223335893</v>
      </c>
      <c r="H26" s="24">
        <f t="shared" si="6"/>
        <v>2.3661193377294741E-2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219228806</v>
      </c>
      <c r="T26" s="48">
        <v>223335893</v>
      </c>
    </row>
    <row r="27" spans="2:20" ht="18.75" customHeight="1" thickBot="1">
      <c r="B27" s="51" t="s">
        <v>61</v>
      </c>
      <c r="C27" s="52"/>
      <c r="D27" s="20">
        <f t="shared" si="3"/>
        <v>117946</v>
      </c>
      <c r="E27" s="21">
        <f t="shared" si="4"/>
        <v>1.5337735409647915E-5</v>
      </c>
      <c r="F27" s="22">
        <f t="shared" si="0"/>
        <v>20</v>
      </c>
      <c r="G27" s="20">
        <f t="shared" si="5"/>
        <v>210973</v>
      </c>
      <c r="H27" s="24">
        <f t="shared" si="6"/>
        <v>2.2351413753220596E-5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117946</v>
      </c>
      <c r="T27" s="48">
        <v>210973</v>
      </c>
    </row>
    <row r="28" spans="2:20" ht="18.75" customHeight="1" thickTop="1">
      <c r="B28" s="53" t="s">
        <v>62</v>
      </c>
      <c r="C28" s="54"/>
      <c r="D28" s="55">
        <f>S28</f>
        <v>7689922720</v>
      </c>
      <c r="E28" s="56"/>
      <c r="F28" s="57"/>
      <c r="G28" s="55">
        <f>T28</f>
        <v>9438910770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7689922720</v>
      </c>
      <c r="T28" s="48">
        <f>SUM(T6:T27)</f>
        <v>9438910770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9" priority="5" stopIfTrue="1" operator="equal">
      <formula>0</formula>
    </cfRule>
  </conditionalFormatting>
  <conditionalFormatting sqref="G6:I27">
    <cfRule type="cellIs" dxfId="198" priority="7" stopIfTrue="1" operator="equal">
      <formula>0</formula>
    </cfRule>
  </conditionalFormatting>
  <conditionalFormatting sqref="I6:I27">
    <cfRule type="expression" dxfId="197" priority="8" stopIfTrue="1">
      <formula>$I6&lt;=5</formula>
    </cfRule>
  </conditionalFormatting>
  <conditionalFormatting sqref="F6:F27">
    <cfRule type="expression" dxfId="196" priority="6" stopIfTrue="1">
      <formula>$F6&lt;=5</formula>
    </cfRule>
  </conditionalFormatting>
  <conditionalFormatting sqref="E6:E27">
    <cfRule type="expression" dxfId="195" priority="4">
      <formula>$F6&lt;=5</formula>
    </cfRule>
  </conditionalFormatting>
  <conditionalFormatting sqref="D6:D27">
    <cfRule type="expression" dxfId="194" priority="3">
      <formula>$F6&lt;=5</formula>
    </cfRule>
  </conditionalFormatting>
  <conditionalFormatting sqref="G6:G27">
    <cfRule type="expression" dxfId="193" priority="2">
      <formula>$I6&lt;=5</formula>
    </cfRule>
  </conditionalFormatting>
  <conditionalFormatting sqref="H6:H27">
    <cfRule type="expression" dxfId="19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D1F0-B160-4503-8061-42152087EDB5}">
  <sheetPr codeName="Sheet6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198343509</v>
      </c>
      <c r="E6" s="21">
        <f>IFERROR(S6/$S$28,"-")</f>
        <v>1.7783863665592613E-2</v>
      </c>
      <c r="F6" s="22">
        <f t="shared" ref="F6:F27" si="0">_xlfn.IFS(D6&gt;0,RANK(D6,$D$6:$D$27),D6=0,"-")</f>
        <v>14</v>
      </c>
      <c r="G6" s="23">
        <f>T6</f>
        <v>212827547</v>
      </c>
      <c r="H6" s="24">
        <f>IFERROR(T6/$T$28,"-")</f>
        <v>1.6084434269736617E-2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198343509</v>
      </c>
      <c r="T6" s="48">
        <v>212827547</v>
      </c>
    </row>
    <row r="7" spans="2:20" ht="18.75" customHeight="1">
      <c r="B7" s="49" t="s">
        <v>44</v>
      </c>
      <c r="C7" s="50"/>
      <c r="D7" s="20">
        <f>S7</f>
        <v>1888942011</v>
      </c>
      <c r="E7" s="21">
        <f>IFERROR(S7/$S$28,"-")</f>
        <v>0.16936620394184082</v>
      </c>
      <c r="F7" s="22">
        <f t="shared" si="0"/>
        <v>2</v>
      </c>
      <c r="G7" s="20">
        <f>T7</f>
        <v>1120154300</v>
      </c>
      <c r="H7" s="24">
        <f>IFERROR(T7/$T$28,"-")</f>
        <v>8.4655621249597121E-2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1888942011</v>
      </c>
      <c r="T7" s="48">
        <v>1120154300</v>
      </c>
    </row>
    <row r="8" spans="2:20" ht="18.75" customHeight="1">
      <c r="B8" s="49" t="s">
        <v>45</v>
      </c>
      <c r="C8" s="50"/>
      <c r="D8" s="20">
        <f t="shared" ref="D8:D27" si="3">S8</f>
        <v>302918122</v>
      </c>
      <c r="E8" s="21">
        <f t="shared" ref="E8:E27" si="4">IFERROR(S8/$S$28,"-")</f>
        <v>2.716022626929198E-2</v>
      </c>
      <c r="F8" s="22">
        <f t="shared" si="0"/>
        <v>12</v>
      </c>
      <c r="G8" s="20">
        <f t="shared" ref="G8:G27" si="5">T8</f>
        <v>140955010</v>
      </c>
      <c r="H8" s="24">
        <f t="shared" ref="H8:H27" si="6">IFERROR(T8/$T$28,"-")</f>
        <v>1.0652669850745719E-2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302918122</v>
      </c>
      <c r="T8" s="48">
        <v>140955010</v>
      </c>
    </row>
    <row r="9" spans="2:20" ht="18.75" customHeight="1">
      <c r="B9" s="49" t="s">
        <v>46</v>
      </c>
      <c r="C9" s="50"/>
      <c r="D9" s="20">
        <f t="shared" si="3"/>
        <v>625633314</v>
      </c>
      <c r="E9" s="21">
        <f t="shared" si="4"/>
        <v>5.6095496227350168E-2</v>
      </c>
      <c r="F9" s="22">
        <f t="shared" si="0"/>
        <v>8</v>
      </c>
      <c r="G9" s="20">
        <f t="shared" si="5"/>
        <v>723798231</v>
      </c>
      <c r="H9" s="24">
        <f t="shared" si="6"/>
        <v>5.470102547895804E-2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625633314</v>
      </c>
      <c r="T9" s="48">
        <v>723798231</v>
      </c>
    </row>
    <row r="10" spans="2:20" ht="18.75" customHeight="1">
      <c r="B10" s="49" t="s">
        <v>47</v>
      </c>
      <c r="C10" s="50"/>
      <c r="D10" s="20">
        <f t="shared" si="3"/>
        <v>334448751</v>
      </c>
      <c r="E10" s="21">
        <f t="shared" si="4"/>
        <v>2.9987323612953379E-2</v>
      </c>
      <c r="F10" s="22">
        <f t="shared" si="0"/>
        <v>11</v>
      </c>
      <c r="G10" s="20">
        <f t="shared" si="5"/>
        <v>573980992</v>
      </c>
      <c r="H10" s="24">
        <f t="shared" si="6"/>
        <v>4.3378592987787519E-2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334448751</v>
      </c>
      <c r="T10" s="48">
        <v>573980992</v>
      </c>
    </row>
    <row r="11" spans="2:20" ht="18.75" customHeight="1">
      <c r="B11" s="49" t="s">
        <v>48</v>
      </c>
      <c r="C11" s="50"/>
      <c r="D11" s="20">
        <f t="shared" si="3"/>
        <v>642465602</v>
      </c>
      <c r="E11" s="21">
        <f t="shared" si="4"/>
        <v>5.7604711812378417E-2</v>
      </c>
      <c r="F11" s="22">
        <f t="shared" si="0"/>
        <v>7</v>
      </c>
      <c r="G11" s="20">
        <f t="shared" si="5"/>
        <v>993136691</v>
      </c>
      <c r="H11" s="24">
        <f t="shared" si="6"/>
        <v>7.5056269982067797E-2</v>
      </c>
      <c r="I11" s="25">
        <f t="shared" si="1"/>
        <v>5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642465602</v>
      </c>
      <c r="T11" s="48">
        <v>993136691</v>
      </c>
    </row>
    <row r="12" spans="2:20" ht="18.75" customHeight="1">
      <c r="B12" s="49" t="s">
        <v>49</v>
      </c>
      <c r="C12" s="50"/>
      <c r="D12" s="20">
        <f t="shared" si="3"/>
        <v>384383894</v>
      </c>
      <c r="E12" s="21">
        <f t="shared" si="4"/>
        <v>3.4464605373829511E-2</v>
      </c>
      <c r="F12" s="22">
        <f t="shared" si="0"/>
        <v>10</v>
      </c>
      <c r="G12" s="20">
        <f t="shared" si="5"/>
        <v>504700208</v>
      </c>
      <c r="H12" s="24">
        <f t="shared" si="6"/>
        <v>3.8142700209284459E-2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384383894</v>
      </c>
      <c r="T12" s="48">
        <v>504700208</v>
      </c>
    </row>
    <row r="13" spans="2:20" ht="18.75" customHeight="1">
      <c r="B13" s="49" t="s">
        <v>50</v>
      </c>
      <c r="C13" s="50"/>
      <c r="D13" s="20">
        <f t="shared" si="3"/>
        <v>24294150</v>
      </c>
      <c r="E13" s="21">
        <f t="shared" si="4"/>
        <v>2.1782606027780662E-3</v>
      </c>
      <c r="F13" s="22">
        <f t="shared" si="0"/>
        <v>18</v>
      </c>
      <c r="G13" s="20">
        <f t="shared" si="5"/>
        <v>35992291</v>
      </c>
      <c r="H13" s="24">
        <f t="shared" si="6"/>
        <v>2.7201161079337759E-3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24294150</v>
      </c>
      <c r="T13" s="48">
        <v>35992291</v>
      </c>
    </row>
    <row r="14" spans="2:20" ht="18.75" customHeight="1">
      <c r="B14" s="49" t="s">
        <v>51</v>
      </c>
      <c r="C14" s="50"/>
      <c r="D14" s="20">
        <f t="shared" si="3"/>
        <v>2089128109</v>
      </c>
      <c r="E14" s="21">
        <f t="shared" si="4"/>
        <v>0.18731527771051637</v>
      </c>
      <c r="F14" s="22">
        <f t="shared" si="0"/>
        <v>1</v>
      </c>
      <c r="G14" s="20">
        <f t="shared" si="5"/>
        <v>2451894620</v>
      </c>
      <c r="H14" s="24">
        <f t="shared" si="6"/>
        <v>0.18530184841020997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2089128109</v>
      </c>
      <c r="T14" s="48">
        <v>2451894620</v>
      </c>
    </row>
    <row r="15" spans="2:20" ht="18.75" customHeight="1">
      <c r="B15" s="49" t="s">
        <v>52</v>
      </c>
      <c r="C15" s="50"/>
      <c r="D15" s="20">
        <f t="shared" si="3"/>
        <v>896453139</v>
      </c>
      <c r="E15" s="21">
        <f t="shared" si="4"/>
        <v>8.0377726939219088E-2</v>
      </c>
      <c r="F15" s="22">
        <f t="shared" si="0"/>
        <v>5</v>
      </c>
      <c r="G15" s="20">
        <f t="shared" si="5"/>
        <v>761399496</v>
      </c>
      <c r="H15" s="24">
        <f t="shared" si="6"/>
        <v>5.7542739739525291E-2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896453139</v>
      </c>
      <c r="T15" s="48">
        <v>761399496</v>
      </c>
    </row>
    <row r="16" spans="2:20" ht="18.75" customHeight="1">
      <c r="B16" s="49" t="s">
        <v>154</v>
      </c>
      <c r="C16" s="50"/>
      <c r="D16" s="20">
        <f t="shared" si="3"/>
        <v>694465358</v>
      </c>
      <c r="E16" s="21">
        <f t="shared" si="4"/>
        <v>6.2267110778749843E-2</v>
      </c>
      <c r="F16" s="22">
        <f t="shared" si="0"/>
        <v>6</v>
      </c>
      <c r="G16" s="20">
        <f t="shared" si="5"/>
        <v>904575564</v>
      </c>
      <c r="H16" s="24">
        <f t="shared" si="6"/>
        <v>6.8363265969362166E-2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694465358</v>
      </c>
      <c r="T16" s="48">
        <v>904575564</v>
      </c>
    </row>
    <row r="17" spans="2:20" ht="18.75" customHeight="1">
      <c r="B17" s="49" t="s">
        <v>53</v>
      </c>
      <c r="C17" s="50"/>
      <c r="D17" s="20">
        <f t="shared" si="3"/>
        <v>168928238</v>
      </c>
      <c r="E17" s="21">
        <f t="shared" si="4"/>
        <v>1.5146433422536562E-2</v>
      </c>
      <c r="F17" s="22">
        <f t="shared" si="0"/>
        <v>15</v>
      </c>
      <c r="G17" s="20">
        <f t="shared" si="5"/>
        <v>197247563</v>
      </c>
      <c r="H17" s="24">
        <f t="shared" si="6"/>
        <v>1.4906977534911081E-2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168928238</v>
      </c>
      <c r="T17" s="48">
        <v>197247563</v>
      </c>
    </row>
    <row r="18" spans="2:20" ht="18.75" customHeight="1">
      <c r="B18" s="49" t="s">
        <v>54</v>
      </c>
      <c r="C18" s="50"/>
      <c r="D18" s="20">
        <f t="shared" si="3"/>
        <v>957441764</v>
      </c>
      <c r="E18" s="21">
        <f t="shared" si="4"/>
        <v>8.5846085332293376E-2</v>
      </c>
      <c r="F18" s="22">
        <f t="shared" si="0"/>
        <v>3</v>
      </c>
      <c r="G18" s="20">
        <f t="shared" si="5"/>
        <v>2164713699</v>
      </c>
      <c r="H18" s="24">
        <f t="shared" si="6"/>
        <v>0.16359816055373655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957441764</v>
      </c>
      <c r="T18" s="48">
        <v>2164713699</v>
      </c>
    </row>
    <row r="19" spans="2:20" ht="18.75" customHeight="1">
      <c r="B19" s="49" t="s">
        <v>55</v>
      </c>
      <c r="C19" s="50"/>
      <c r="D19" s="20">
        <f t="shared" si="3"/>
        <v>945308985</v>
      </c>
      <c r="E19" s="21">
        <f t="shared" si="4"/>
        <v>8.4758236837988651E-2</v>
      </c>
      <c r="F19" s="22">
        <f t="shared" si="0"/>
        <v>4</v>
      </c>
      <c r="G19" s="20">
        <f t="shared" si="5"/>
        <v>720301664</v>
      </c>
      <c r="H19" s="24">
        <f t="shared" si="6"/>
        <v>5.4436772552708644E-2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945308985</v>
      </c>
      <c r="T19" s="48">
        <v>720301664</v>
      </c>
    </row>
    <row r="20" spans="2:20" ht="18.75" customHeight="1">
      <c r="B20" s="49" t="s">
        <v>155</v>
      </c>
      <c r="C20" s="50"/>
      <c r="D20" s="20">
        <f t="shared" si="3"/>
        <v>6856</v>
      </c>
      <c r="E20" s="21">
        <f t="shared" si="4"/>
        <v>6.1472225587832548E-7</v>
      </c>
      <c r="F20" s="22">
        <f t="shared" si="0"/>
        <v>21</v>
      </c>
      <c r="G20" s="20">
        <f t="shared" si="5"/>
        <v>26782</v>
      </c>
      <c r="H20" s="24">
        <f t="shared" si="6"/>
        <v>2.0240486942796274E-6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6856</v>
      </c>
      <c r="T20" s="48">
        <v>26782</v>
      </c>
    </row>
    <row r="21" spans="2:20" ht="18.75" customHeight="1">
      <c r="B21" s="49" t="s">
        <v>156</v>
      </c>
      <c r="C21" s="50"/>
      <c r="D21" s="20">
        <f t="shared" si="3"/>
        <v>2787</v>
      </c>
      <c r="E21" s="21">
        <f t="shared" si="4"/>
        <v>2.4988782484435433E-7</v>
      </c>
      <c r="F21" s="22">
        <f t="shared" si="0"/>
        <v>22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2787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5088922</v>
      </c>
      <c r="E22" s="21">
        <f t="shared" si="4"/>
        <v>4.5628261549428821E-4</v>
      </c>
      <c r="F22" s="22">
        <f t="shared" si="0"/>
        <v>19</v>
      </c>
      <c r="G22" s="20">
        <f t="shared" si="5"/>
        <v>6470806</v>
      </c>
      <c r="H22" s="24">
        <f t="shared" si="6"/>
        <v>4.8903093253815173E-4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5088922</v>
      </c>
      <c r="T22" s="48">
        <v>6470806</v>
      </c>
    </row>
    <row r="23" spans="2:20" ht="18.75" customHeight="1">
      <c r="B23" s="49" t="s">
        <v>57</v>
      </c>
      <c r="C23" s="50"/>
      <c r="D23" s="20">
        <f t="shared" si="3"/>
        <v>145463085</v>
      </c>
      <c r="E23" s="21">
        <f t="shared" si="4"/>
        <v>1.3042502298456915E-2</v>
      </c>
      <c r="F23" s="22">
        <f t="shared" si="0"/>
        <v>16</v>
      </c>
      <c r="G23" s="20">
        <f t="shared" si="5"/>
        <v>207562852</v>
      </c>
      <c r="H23" s="24">
        <f t="shared" si="6"/>
        <v>1.5686555132983181E-2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145463085</v>
      </c>
      <c r="T23" s="48">
        <v>207562852</v>
      </c>
    </row>
    <row r="24" spans="2:20" ht="18.75" customHeight="1">
      <c r="B24" s="49" t="s">
        <v>58</v>
      </c>
      <c r="C24" s="50"/>
      <c r="D24" s="20">
        <f t="shared" si="3"/>
        <v>547923651</v>
      </c>
      <c r="E24" s="21">
        <f t="shared" si="4"/>
        <v>4.912789713999538E-2</v>
      </c>
      <c r="F24" s="22">
        <f t="shared" si="0"/>
        <v>9</v>
      </c>
      <c r="G24" s="20">
        <f t="shared" si="5"/>
        <v>1127973823</v>
      </c>
      <c r="H24" s="24">
        <f t="shared" si="6"/>
        <v>8.5246581421281067E-2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547923651</v>
      </c>
      <c r="T24" s="48">
        <v>1127973823</v>
      </c>
    </row>
    <row r="25" spans="2:20" ht="18.75" customHeight="1">
      <c r="B25" s="49" t="s">
        <v>59</v>
      </c>
      <c r="C25" s="50"/>
      <c r="D25" s="20">
        <f t="shared" si="3"/>
        <v>48947514</v>
      </c>
      <c r="E25" s="21">
        <f t="shared" si="4"/>
        <v>4.3887290294218088E-3</v>
      </c>
      <c r="F25" s="22">
        <f t="shared" si="0"/>
        <v>17</v>
      </c>
      <c r="G25" s="20">
        <f t="shared" si="5"/>
        <v>79374818</v>
      </c>
      <c r="H25" s="24">
        <f t="shared" si="6"/>
        <v>5.9987490378456826E-3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48947514</v>
      </c>
      <c r="T25" s="48">
        <v>79374818</v>
      </c>
    </row>
    <row r="26" spans="2:20" ht="18.75" customHeight="1">
      <c r="B26" s="49" t="s">
        <v>60</v>
      </c>
      <c r="C26" s="50"/>
      <c r="D26" s="20">
        <f t="shared" si="3"/>
        <v>252151701</v>
      </c>
      <c r="E26" s="21">
        <f t="shared" si="4"/>
        <v>2.2608410510833871E-2</v>
      </c>
      <c r="F26" s="22">
        <f t="shared" si="0"/>
        <v>13</v>
      </c>
      <c r="G26" s="20">
        <f t="shared" si="5"/>
        <v>304301543</v>
      </c>
      <c r="H26" s="24">
        <f t="shared" si="6"/>
        <v>2.2997578253171006E-2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252151701</v>
      </c>
      <c r="T26" s="48">
        <v>304301543</v>
      </c>
    </row>
    <row r="27" spans="2:20" ht="18.75" customHeight="1" thickBot="1">
      <c r="B27" s="51" t="s">
        <v>61</v>
      </c>
      <c r="C27" s="52"/>
      <c r="D27" s="20">
        <f t="shared" si="3"/>
        <v>264898</v>
      </c>
      <c r="E27" s="21">
        <f t="shared" si="4"/>
        <v>2.3751268398141287E-5</v>
      </c>
      <c r="F27" s="22">
        <f t="shared" si="0"/>
        <v>20</v>
      </c>
      <c r="G27" s="20">
        <f t="shared" si="5"/>
        <v>506600</v>
      </c>
      <c r="H27" s="24">
        <f t="shared" si="6"/>
        <v>3.8286276921890047E-5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264898</v>
      </c>
      <c r="T27" s="48">
        <v>506600</v>
      </c>
    </row>
    <row r="28" spans="2:20" ht="18.75" customHeight="1" thickTop="1">
      <c r="B28" s="53" t="s">
        <v>62</v>
      </c>
      <c r="C28" s="54"/>
      <c r="D28" s="55">
        <f>S28</f>
        <v>11153004360</v>
      </c>
      <c r="E28" s="56"/>
      <c r="F28" s="57"/>
      <c r="G28" s="55">
        <f>T28</f>
        <v>13231895100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11153004360</v>
      </c>
      <c r="T28" s="48">
        <f>SUM(T6:T27)</f>
        <v>13231895100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1" priority="5" stopIfTrue="1" operator="equal">
      <formula>0</formula>
    </cfRule>
  </conditionalFormatting>
  <conditionalFormatting sqref="G6:I27">
    <cfRule type="cellIs" dxfId="190" priority="7" stopIfTrue="1" operator="equal">
      <formula>0</formula>
    </cfRule>
  </conditionalFormatting>
  <conditionalFormatting sqref="I6:I27">
    <cfRule type="expression" dxfId="189" priority="8" stopIfTrue="1">
      <formula>$I6&lt;=5</formula>
    </cfRule>
  </conditionalFormatting>
  <conditionalFormatting sqref="F6:F27">
    <cfRule type="expression" dxfId="188" priority="6" stopIfTrue="1">
      <formula>$F6&lt;=5</formula>
    </cfRule>
  </conditionalFormatting>
  <conditionalFormatting sqref="E6:E27">
    <cfRule type="expression" dxfId="187" priority="4">
      <formula>$F6&lt;=5</formula>
    </cfRule>
  </conditionalFormatting>
  <conditionalFormatting sqref="D6:D27">
    <cfRule type="expression" dxfId="186" priority="3">
      <formula>$F6&lt;=5</formula>
    </cfRule>
  </conditionalFormatting>
  <conditionalFormatting sqref="G6:G27">
    <cfRule type="expression" dxfId="185" priority="2">
      <formula>$I6&lt;=5</formula>
    </cfRule>
  </conditionalFormatting>
  <conditionalFormatting sqref="H6:H27">
    <cfRule type="expression" dxfId="18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1DB8D-DD8E-4240-A160-043CDA0ADA6A}">
  <sheetPr codeName="Sheet6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164449414</v>
      </c>
      <c r="E6" s="21">
        <f>IFERROR(S6/$S$28,"-")</f>
        <v>1.9116153223889702E-2</v>
      </c>
      <c r="F6" s="22">
        <f t="shared" ref="F6:F27" si="0">_xlfn.IFS(D6&gt;0,RANK(D6,$D$6:$D$27),D6=0,"-")</f>
        <v>13</v>
      </c>
      <c r="G6" s="23">
        <f>T6</f>
        <v>183012333</v>
      </c>
      <c r="H6" s="24">
        <f>IFERROR(T6/$T$28,"-")</f>
        <v>1.8352407888251918E-2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164449414</v>
      </c>
      <c r="T6" s="48">
        <v>183012333</v>
      </c>
    </row>
    <row r="7" spans="2:20" ht="18.75" customHeight="1">
      <c r="B7" s="49" t="s">
        <v>44</v>
      </c>
      <c r="C7" s="50"/>
      <c r="D7" s="20">
        <f>S7</f>
        <v>1541283888</v>
      </c>
      <c r="E7" s="21">
        <f>IFERROR(S7/$S$28,"-")</f>
        <v>0.17916402526384467</v>
      </c>
      <c r="F7" s="22">
        <f t="shared" si="0"/>
        <v>2</v>
      </c>
      <c r="G7" s="20">
        <f>T7</f>
        <v>1042267130</v>
      </c>
      <c r="H7" s="24">
        <f>IFERROR(T7/$T$28,"-")</f>
        <v>0.10451815560581748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1541283888</v>
      </c>
      <c r="T7" s="48">
        <v>1042267130</v>
      </c>
    </row>
    <row r="8" spans="2:20" ht="18.75" customHeight="1">
      <c r="B8" s="49" t="s">
        <v>45</v>
      </c>
      <c r="C8" s="50"/>
      <c r="D8" s="20">
        <f t="shared" ref="D8:D27" si="3">S8</f>
        <v>138178081</v>
      </c>
      <c r="E8" s="21">
        <f t="shared" ref="E8:E27" si="4">IFERROR(S8/$S$28,"-")</f>
        <v>1.6062285078006069E-2</v>
      </c>
      <c r="F8" s="22">
        <f t="shared" si="0"/>
        <v>15</v>
      </c>
      <c r="G8" s="20">
        <f t="shared" ref="G8:G27" si="5">T8</f>
        <v>134251326</v>
      </c>
      <c r="H8" s="24">
        <f t="shared" ref="H8:H27" si="6">IFERROR(T8/$T$28,"-")</f>
        <v>1.3462672454378688E-2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138178081</v>
      </c>
      <c r="T8" s="48">
        <v>134251326</v>
      </c>
    </row>
    <row r="9" spans="2:20" ht="18.75" customHeight="1">
      <c r="B9" s="49" t="s">
        <v>46</v>
      </c>
      <c r="C9" s="50"/>
      <c r="D9" s="20">
        <f t="shared" si="3"/>
        <v>604715953</v>
      </c>
      <c r="E9" s="21">
        <f t="shared" si="4"/>
        <v>7.0294217129156109E-2</v>
      </c>
      <c r="F9" s="22">
        <f t="shared" si="0"/>
        <v>6</v>
      </c>
      <c r="G9" s="20">
        <f t="shared" si="5"/>
        <v>589458752</v>
      </c>
      <c r="H9" s="24">
        <f t="shared" si="6"/>
        <v>5.9110701845453938E-2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604715953</v>
      </c>
      <c r="T9" s="48">
        <v>589458752</v>
      </c>
    </row>
    <row r="10" spans="2:20" ht="18.75" customHeight="1">
      <c r="B10" s="49" t="s">
        <v>47</v>
      </c>
      <c r="C10" s="50"/>
      <c r="D10" s="20">
        <f t="shared" si="3"/>
        <v>185848140</v>
      </c>
      <c r="E10" s="21">
        <f t="shared" si="4"/>
        <v>2.160361313671148E-2</v>
      </c>
      <c r="F10" s="22">
        <f t="shared" si="0"/>
        <v>12</v>
      </c>
      <c r="G10" s="20">
        <f t="shared" si="5"/>
        <v>318657057</v>
      </c>
      <c r="H10" s="24">
        <f t="shared" si="6"/>
        <v>3.1954809769754372E-2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185848140</v>
      </c>
      <c r="T10" s="48">
        <v>318657057</v>
      </c>
    </row>
    <row r="11" spans="2:20" ht="18.75" customHeight="1">
      <c r="B11" s="49" t="s">
        <v>48</v>
      </c>
      <c r="C11" s="50"/>
      <c r="D11" s="20">
        <f t="shared" si="3"/>
        <v>445558045</v>
      </c>
      <c r="E11" s="21">
        <f t="shared" si="4"/>
        <v>5.1793166367602519E-2</v>
      </c>
      <c r="F11" s="22">
        <f t="shared" si="0"/>
        <v>8</v>
      </c>
      <c r="G11" s="20">
        <f t="shared" si="5"/>
        <v>606128249</v>
      </c>
      <c r="H11" s="24">
        <f t="shared" si="6"/>
        <v>6.0782312732114735E-2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445558045</v>
      </c>
      <c r="T11" s="48">
        <v>606128249</v>
      </c>
    </row>
    <row r="12" spans="2:20" ht="18.75" customHeight="1">
      <c r="B12" s="49" t="s">
        <v>49</v>
      </c>
      <c r="C12" s="50"/>
      <c r="D12" s="20">
        <f t="shared" si="3"/>
        <v>326572886</v>
      </c>
      <c r="E12" s="21">
        <f t="shared" si="4"/>
        <v>3.7961931123353616E-2</v>
      </c>
      <c r="F12" s="22">
        <f t="shared" si="0"/>
        <v>10</v>
      </c>
      <c r="G12" s="20">
        <f t="shared" si="5"/>
        <v>459272840</v>
      </c>
      <c r="H12" s="24">
        <f t="shared" si="6"/>
        <v>4.6055707577236669E-2</v>
      </c>
      <c r="I12" s="25">
        <f t="shared" si="1"/>
        <v>9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326572886</v>
      </c>
      <c r="T12" s="48">
        <v>459272840</v>
      </c>
    </row>
    <row r="13" spans="2:20" ht="18.75" customHeight="1">
      <c r="B13" s="49" t="s">
        <v>50</v>
      </c>
      <c r="C13" s="50"/>
      <c r="D13" s="20">
        <f t="shared" si="3"/>
        <v>19766952</v>
      </c>
      <c r="E13" s="21">
        <f t="shared" si="4"/>
        <v>2.2977770124572956E-3</v>
      </c>
      <c r="F13" s="22">
        <f t="shared" si="0"/>
        <v>18</v>
      </c>
      <c r="G13" s="20">
        <f t="shared" si="5"/>
        <v>37362153</v>
      </c>
      <c r="H13" s="24">
        <f t="shared" si="6"/>
        <v>3.746662643982988E-3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19766952</v>
      </c>
      <c r="T13" s="48">
        <v>37362153</v>
      </c>
    </row>
    <row r="14" spans="2:20" ht="18.75" customHeight="1">
      <c r="B14" s="49" t="s">
        <v>51</v>
      </c>
      <c r="C14" s="50"/>
      <c r="D14" s="20">
        <f t="shared" si="3"/>
        <v>1555548345</v>
      </c>
      <c r="E14" s="21">
        <f t="shared" si="4"/>
        <v>0.18082217374266862</v>
      </c>
      <c r="F14" s="22">
        <f t="shared" si="0"/>
        <v>1</v>
      </c>
      <c r="G14" s="20">
        <f t="shared" si="5"/>
        <v>1810014116</v>
      </c>
      <c r="H14" s="24">
        <f t="shared" si="6"/>
        <v>0.18150753446941589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1555548345</v>
      </c>
      <c r="T14" s="48">
        <v>1810014116</v>
      </c>
    </row>
    <row r="15" spans="2:20" ht="18.75" customHeight="1">
      <c r="B15" s="49" t="s">
        <v>52</v>
      </c>
      <c r="C15" s="50"/>
      <c r="D15" s="20">
        <f t="shared" si="3"/>
        <v>820041548</v>
      </c>
      <c r="E15" s="21">
        <f t="shared" si="4"/>
        <v>9.5324388821012768E-2</v>
      </c>
      <c r="F15" s="22">
        <f t="shared" si="0"/>
        <v>3</v>
      </c>
      <c r="G15" s="20">
        <f t="shared" si="5"/>
        <v>651093545</v>
      </c>
      <c r="H15" s="24">
        <f t="shared" si="6"/>
        <v>6.5291415695181071E-2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820041548</v>
      </c>
      <c r="T15" s="48">
        <v>651093545</v>
      </c>
    </row>
    <row r="16" spans="2:20" ht="18.75" customHeight="1">
      <c r="B16" s="49" t="s">
        <v>154</v>
      </c>
      <c r="C16" s="50"/>
      <c r="D16" s="20">
        <f t="shared" si="3"/>
        <v>600755856</v>
      </c>
      <c r="E16" s="21">
        <f t="shared" si="4"/>
        <v>6.9833882128914226E-2</v>
      </c>
      <c r="F16" s="22">
        <f t="shared" si="0"/>
        <v>7</v>
      </c>
      <c r="G16" s="20">
        <f t="shared" si="5"/>
        <v>707121550</v>
      </c>
      <c r="H16" s="24">
        <f t="shared" si="6"/>
        <v>7.0909882954024325E-2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600755856</v>
      </c>
      <c r="T16" s="48">
        <v>707121550</v>
      </c>
    </row>
    <row r="17" spans="2:20" ht="18.75" customHeight="1">
      <c r="B17" s="49" t="s">
        <v>53</v>
      </c>
      <c r="C17" s="50"/>
      <c r="D17" s="20">
        <f t="shared" si="3"/>
        <v>122075880</v>
      </c>
      <c r="E17" s="21">
        <f t="shared" si="4"/>
        <v>1.4190511052968376E-2</v>
      </c>
      <c r="F17" s="22">
        <f t="shared" si="0"/>
        <v>16</v>
      </c>
      <c r="G17" s="20">
        <f t="shared" si="5"/>
        <v>151989118</v>
      </c>
      <c r="H17" s="24">
        <f t="shared" si="6"/>
        <v>1.5241411561654981E-2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122075880</v>
      </c>
      <c r="T17" s="48">
        <v>151989118</v>
      </c>
    </row>
    <row r="18" spans="2:20" ht="18.75" customHeight="1">
      <c r="B18" s="49" t="s">
        <v>54</v>
      </c>
      <c r="C18" s="50"/>
      <c r="D18" s="20">
        <f t="shared" si="3"/>
        <v>627380512</v>
      </c>
      <c r="E18" s="21">
        <f t="shared" si="4"/>
        <v>7.2928821729181539E-2</v>
      </c>
      <c r="F18" s="22">
        <f t="shared" si="0"/>
        <v>5</v>
      </c>
      <c r="G18" s="20">
        <f t="shared" si="5"/>
        <v>1589369687</v>
      </c>
      <c r="H18" s="24">
        <f t="shared" si="6"/>
        <v>0.15938139415471678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627380512</v>
      </c>
      <c r="T18" s="48">
        <v>1589369687</v>
      </c>
    </row>
    <row r="19" spans="2:20" ht="18.75" customHeight="1">
      <c r="B19" s="49" t="s">
        <v>55</v>
      </c>
      <c r="C19" s="50"/>
      <c r="D19" s="20">
        <f t="shared" si="3"/>
        <v>674843325</v>
      </c>
      <c r="E19" s="21">
        <f t="shared" si="4"/>
        <v>7.8446058815504177E-2</v>
      </c>
      <c r="F19" s="22">
        <f t="shared" si="0"/>
        <v>4</v>
      </c>
      <c r="G19" s="20">
        <f t="shared" si="5"/>
        <v>437886011</v>
      </c>
      <c r="H19" s="24">
        <f t="shared" si="6"/>
        <v>4.39110444126821E-2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674843325</v>
      </c>
      <c r="T19" s="48">
        <v>437886011</v>
      </c>
    </row>
    <row r="20" spans="2:20" ht="18.75" customHeight="1">
      <c r="B20" s="49" t="s">
        <v>155</v>
      </c>
      <c r="C20" s="50"/>
      <c r="D20" s="20">
        <f t="shared" si="3"/>
        <v>12943</v>
      </c>
      <c r="E20" s="21">
        <f t="shared" si="4"/>
        <v>1.5045378706962398E-6</v>
      </c>
      <c r="F20" s="22">
        <f t="shared" si="0"/>
        <v>21</v>
      </c>
      <c r="G20" s="20">
        <f t="shared" si="5"/>
        <v>13036</v>
      </c>
      <c r="H20" s="24">
        <f t="shared" si="6"/>
        <v>1.3072451747350382E-6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12943</v>
      </c>
      <c r="T20" s="48">
        <v>13036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3905</v>
      </c>
      <c r="H21" s="24">
        <f t="shared" si="6"/>
        <v>3.9159193060297056E-7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3905</v>
      </c>
    </row>
    <row r="22" spans="2:20" ht="18.75" customHeight="1">
      <c r="B22" s="49" t="s">
        <v>56</v>
      </c>
      <c r="C22" s="50"/>
      <c r="D22" s="20">
        <f t="shared" si="3"/>
        <v>3157842</v>
      </c>
      <c r="E22" s="21">
        <f t="shared" si="4"/>
        <v>3.670781796086808E-4</v>
      </c>
      <c r="F22" s="22">
        <f t="shared" si="0"/>
        <v>19</v>
      </c>
      <c r="G22" s="20">
        <f t="shared" si="5"/>
        <v>1874916</v>
      </c>
      <c r="H22" s="24">
        <f t="shared" si="6"/>
        <v>1.8801587097526227E-4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3157842</v>
      </c>
      <c r="T22" s="48">
        <v>1874916</v>
      </c>
    </row>
    <row r="23" spans="2:20" ht="18.75" customHeight="1">
      <c r="B23" s="49" t="s">
        <v>57</v>
      </c>
      <c r="C23" s="50"/>
      <c r="D23" s="20">
        <f t="shared" si="3"/>
        <v>145299847</v>
      </c>
      <c r="E23" s="21">
        <f t="shared" si="4"/>
        <v>1.689014312121374E-2</v>
      </c>
      <c r="F23" s="22">
        <f t="shared" si="0"/>
        <v>14</v>
      </c>
      <c r="G23" s="20">
        <f t="shared" si="5"/>
        <v>221119387</v>
      </c>
      <c r="H23" s="24">
        <f t="shared" si="6"/>
        <v>2.2173768924219048E-2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145299847</v>
      </c>
      <c r="T23" s="48">
        <v>221119387</v>
      </c>
    </row>
    <row r="24" spans="2:20" ht="18.75" customHeight="1">
      <c r="B24" s="49" t="s">
        <v>58</v>
      </c>
      <c r="C24" s="50"/>
      <c r="D24" s="20">
        <f t="shared" si="3"/>
        <v>358811893</v>
      </c>
      <c r="E24" s="21">
        <f t="shared" si="4"/>
        <v>4.1709501775068145E-2</v>
      </c>
      <c r="F24" s="22">
        <f t="shared" si="0"/>
        <v>9</v>
      </c>
      <c r="G24" s="20">
        <f t="shared" si="5"/>
        <v>754885851</v>
      </c>
      <c r="H24" s="24">
        <f t="shared" si="6"/>
        <v>7.5699669085264112E-2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358811893</v>
      </c>
      <c r="T24" s="48">
        <v>754885851</v>
      </c>
    </row>
    <row r="25" spans="2:20" ht="18.75" customHeight="1">
      <c r="B25" s="49" t="s">
        <v>59</v>
      </c>
      <c r="C25" s="50"/>
      <c r="D25" s="20">
        <f t="shared" si="3"/>
        <v>35221268</v>
      </c>
      <c r="E25" s="21">
        <f t="shared" si="4"/>
        <v>4.0942387050870435E-3</v>
      </c>
      <c r="F25" s="22">
        <f t="shared" si="0"/>
        <v>17</v>
      </c>
      <c r="G25" s="20">
        <f t="shared" si="5"/>
        <v>43735199</v>
      </c>
      <c r="H25" s="24">
        <f t="shared" si="6"/>
        <v>4.3857492987746756E-3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35221268</v>
      </c>
      <c r="T25" s="48">
        <v>43735199</v>
      </c>
    </row>
    <row r="26" spans="2:20" ht="18.75" customHeight="1">
      <c r="B26" s="49" t="s">
        <v>60</v>
      </c>
      <c r="C26" s="50"/>
      <c r="D26" s="20">
        <f t="shared" si="3"/>
        <v>231845386</v>
      </c>
      <c r="E26" s="21">
        <f t="shared" si="4"/>
        <v>2.6950487783604097E-2</v>
      </c>
      <c r="F26" s="22">
        <f t="shared" si="0"/>
        <v>11</v>
      </c>
      <c r="G26" s="20">
        <f t="shared" si="5"/>
        <v>232466804</v>
      </c>
      <c r="H26" s="24">
        <f t="shared" si="6"/>
        <v>2.3311683631104318E-2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231845386</v>
      </c>
      <c r="T26" s="48">
        <v>232466804</v>
      </c>
    </row>
    <row r="27" spans="2:20" ht="18.75" customHeight="1" thickBot="1">
      <c r="B27" s="51" t="s">
        <v>61</v>
      </c>
      <c r="C27" s="52"/>
      <c r="D27" s="20">
        <f t="shared" si="3"/>
        <v>1273546</v>
      </c>
      <c r="E27" s="21">
        <f t="shared" si="4"/>
        <v>1.4804127227642072E-4</v>
      </c>
      <c r="F27" s="22">
        <f t="shared" si="0"/>
        <v>20</v>
      </c>
      <c r="G27" s="20">
        <f t="shared" si="5"/>
        <v>132635</v>
      </c>
      <c r="H27" s="24">
        <f t="shared" si="6"/>
        <v>1.3300587891299616E-5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1273546</v>
      </c>
      <c r="T27" s="48">
        <v>132635</v>
      </c>
    </row>
    <row r="28" spans="2:20" ht="18.75" customHeight="1" thickTop="1">
      <c r="B28" s="53" t="s">
        <v>62</v>
      </c>
      <c r="C28" s="54"/>
      <c r="D28" s="55">
        <f>S28</f>
        <v>8602641550</v>
      </c>
      <c r="E28" s="56"/>
      <c r="F28" s="57"/>
      <c r="G28" s="55">
        <f>T28</f>
        <v>9972115600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8602641550</v>
      </c>
      <c r="T28" s="48">
        <f>SUM(T6:T27)</f>
        <v>9972115600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83" priority="5" stopIfTrue="1" operator="equal">
      <formula>0</formula>
    </cfRule>
  </conditionalFormatting>
  <conditionalFormatting sqref="G6:I27">
    <cfRule type="cellIs" dxfId="182" priority="7" stopIfTrue="1" operator="equal">
      <formula>0</formula>
    </cfRule>
  </conditionalFormatting>
  <conditionalFormatting sqref="I6:I27">
    <cfRule type="expression" dxfId="181" priority="8" stopIfTrue="1">
      <formula>$I6&lt;=5</formula>
    </cfRule>
  </conditionalFormatting>
  <conditionalFormatting sqref="F6:F27">
    <cfRule type="expression" dxfId="180" priority="6" stopIfTrue="1">
      <formula>$F6&lt;=5</formula>
    </cfRule>
  </conditionalFormatting>
  <conditionalFormatting sqref="E6:E27">
    <cfRule type="expression" dxfId="179" priority="4">
      <formula>$F6&lt;=5</formula>
    </cfRule>
  </conditionalFormatting>
  <conditionalFormatting sqref="D6:D27">
    <cfRule type="expression" dxfId="178" priority="3">
      <formula>$F6&lt;=5</formula>
    </cfRule>
  </conditionalFormatting>
  <conditionalFormatting sqref="G6:G27">
    <cfRule type="expression" dxfId="177" priority="2">
      <formula>$I6&lt;=5</formula>
    </cfRule>
  </conditionalFormatting>
  <conditionalFormatting sqref="H6:H27">
    <cfRule type="expression" dxfId="17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3186-12BC-4613-97AB-221F74D9712C}">
  <sheetPr codeName="Sheet6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76179032</v>
      </c>
      <c r="E6" s="21">
        <f>IFERROR(S6/$S$28,"-")</f>
        <v>1.7239041262683264E-2</v>
      </c>
      <c r="F6" s="22">
        <f t="shared" ref="F6:F27" si="0">_xlfn.IFS(D6&gt;0,RANK(D6,$D$6:$D$27),D6=0,"-")</f>
        <v>13</v>
      </c>
      <c r="G6" s="23">
        <f>T6</f>
        <v>99452891</v>
      </c>
      <c r="H6" s="24">
        <f>IFERROR(T6/$T$28,"-")</f>
        <v>1.8310899635113686E-2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76179032</v>
      </c>
      <c r="T6" s="48">
        <v>99452891</v>
      </c>
    </row>
    <row r="7" spans="2:20" ht="18.75" customHeight="1">
      <c r="B7" s="49" t="s">
        <v>44</v>
      </c>
      <c r="C7" s="50"/>
      <c r="D7" s="20">
        <f>S7</f>
        <v>831387033</v>
      </c>
      <c r="E7" s="21">
        <f>IFERROR(S7/$S$28,"-")</f>
        <v>0.18813989874729323</v>
      </c>
      <c r="F7" s="22">
        <f t="shared" si="0"/>
        <v>1</v>
      </c>
      <c r="G7" s="20">
        <f>T7</f>
        <v>524773146</v>
      </c>
      <c r="H7" s="24">
        <f>IFERROR(T7/$T$28,"-")</f>
        <v>9.6619296945413699E-2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831387033</v>
      </c>
      <c r="T7" s="48">
        <v>524773146</v>
      </c>
    </row>
    <row r="8" spans="2:20" ht="18.75" customHeight="1">
      <c r="B8" s="49" t="s">
        <v>45</v>
      </c>
      <c r="C8" s="50"/>
      <c r="D8" s="20">
        <f t="shared" ref="D8:D27" si="3">S8</f>
        <v>70025502</v>
      </c>
      <c r="E8" s="21">
        <f t="shared" ref="E8:E27" si="4">IFERROR(S8/$S$28,"-")</f>
        <v>1.5846519530703793E-2</v>
      </c>
      <c r="F8" s="22">
        <f t="shared" si="0"/>
        <v>14</v>
      </c>
      <c r="G8" s="20">
        <f t="shared" ref="G8:G27" si="5">T8</f>
        <v>118626517</v>
      </c>
      <c r="H8" s="24">
        <f t="shared" ref="H8:H27" si="6">IFERROR(T8/$T$28,"-")</f>
        <v>2.1841076966280525E-2</v>
      </c>
      <c r="I8" s="25">
        <f t="shared" si="1"/>
        <v>13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70025502</v>
      </c>
      <c r="T8" s="48">
        <v>118626517</v>
      </c>
    </row>
    <row r="9" spans="2:20" ht="18.75" customHeight="1">
      <c r="B9" s="49" t="s">
        <v>46</v>
      </c>
      <c r="C9" s="50"/>
      <c r="D9" s="20">
        <f t="shared" si="3"/>
        <v>293082941</v>
      </c>
      <c r="E9" s="21">
        <f t="shared" si="4"/>
        <v>6.6323616625734549E-2</v>
      </c>
      <c r="F9" s="22">
        <f t="shared" si="0"/>
        <v>7</v>
      </c>
      <c r="G9" s="20">
        <f t="shared" si="5"/>
        <v>337368100</v>
      </c>
      <c r="H9" s="24">
        <f t="shared" si="6"/>
        <v>6.2114970787415298E-2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293082941</v>
      </c>
      <c r="T9" s="48">
        <v>337368100</v>
      </c>
    </row>
    <row r="10" spans="2:20" ht="18.75" customHeight="1">
      <c r="B10" s="49" t="s">
        <v>47</v>
      </c>
      <c r="C10" s="50"/>
      <c r="D10" s="20">
        <f t="shared" si="3"/>
        <v>62550295</v>
      </c>
      <c r="E10" s="21">
        <f t="shared" si="4"/>
        <v>1.4154907041848609E-2</v>
      </c>
      <c r="F10" s="22">
        <f t="shared" si="0"/>
        <v>16</v>
      </c>
      <c r="G10" s="20">
        <f t="shared" si="5"/>
        <v>143363040</v>
      </c>
      <c r="H10" s="24">
        <f t="shared" si="6"/>
        <v>2.6395474384196524E-2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62550295</v>
      </c>
      <c r="T10" s="48">
        <v>143363040</v>
      </c>
    </row>
    <row r="11" spans="2:20" ht="18.75" customHeight="1">
      <c r="B11" s="49" t="s">
        <v>48</v>
      </c>
      <c r="C11" s="50"/>
      <c r="D11" s="20">
        <f t="shared" si="3"/>
        <v>181030047</v>
      </c>
      <c r="E11" s="21">
        <f t="shared" si="4"/>
        <v>4.0966449272005587E-2</v>
      </c>
      <c r="F11" s="22">
        <f t="shared" si="0"/>
        <v>8</v>
      </c>
      <c r="G11" s="20">
        <f t="shared" si="5"/>
        <v>298934032</v>
      </c>
      <c r="H11" s="24">
        <f t="shared" si="6"/>
        <v>5.5038631883228648E-2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181030047</v>
      </c>
      <c r="T11" s="48">
        <v>298934032</v>
      </c>
    </row>
    <row r="12" spans="2:20" ht="18.75" customHeight="1">
      <c r="B12" s="49" t="s">
        <v>49</v>
      </c>
      <c r="C12" s="50"/>
      <c r="D12" s="20">
        <f t="shared" si="3"/>
        <v>172038552</v>
      </c>
      <c r="E12" s="21">
        <f t="shared" si="4"/>
        <v>3.8931706256129378E-2</v>
      </c>
      <c r="F12" s="22">
        <f t="shared" si="0"/>
        <v>10</v>
      </c>
      <c r="G12" s="20">
        <f t="shared" si="5"/>
        <v>268581380</v>
      </c>
      <c r="H12" s="24">
        <f t="shared" si="6"/>
        <v>4.9450213498975416E-2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172038552</v>
      </c>
      <c r="T12" s="48">
        <v>268581380</v>
      </c>
    </row>
    <row r="13" spans="2:20" ht="18.75" customHeight="1">
      <c r="B13" s="49" t="s">
        <v>50</v>
      </c>
      <c r="C13" s="50"/>
      <c r="D13" s="20">
        <f t="shared" si="3"/>
        <v>13092021</v>
      </c>
      <c r="E13" s="21">
        <f t="shared" si="4"/>
        <v>2.9626773182273541E-3</v>
      </c>
      <c r="F13" s="22">
        <f t="shared" si="0"/>
        <v>18</v>
      </c>
      <c r="G13" s="20">
        <f t="shared" si="5"/>
        <v>19604281</v>
      </c>
      <c r="H13" s="24">
        <f t="shared" si="6"/>
        <v>3.6094679420587803E-3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13092021</v>
      </c>
      <c r="T13" s="48">
        <v>19604281</v>
      </c>
    </row>
    <row r="14" spans="2:20" ht="18.75" customHeight="1">
      <c r="B14" s="49" t="s">
        <v>51</v>
      </c>
      <c r="C14" s="50"/>
      <c r="D14" s="20">
        <f t="shared" si="3"/>
        <v>790885097</v>
      </c>
      <c r="E14" s="21">
        <f t="shared" si="4"/>
        <v>0.17897445613675236</v>
      </c>
      <c r="F14" s="22">
        <f t="shared" si="0"/>
        <v>2</v>
      </c>
      <c r="G14" s="20">
        <f t="shared" si="5"/>
        <v>935248396</v>
      </c>
      <c r="H14" s="24">
        <f t="shared" si="6"/>
        <v>0.17219448666461654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790885097</v>
      </c>
      <c r="T14" s="48">
        <v>935248396</v>
      </c>
    </row>
    <row r="15" spans="2:20" ht="18.75" customHeight="1">
      <c r="B15" s="49" t="s">
        <v>52</v>
      </c>
      <c r="C15" s="50"/>
      <c r="D15" s="20">
        <f t="shared" si="3"/>
        <v>427297754</v>
      </c>
      <c r="E15" s="21">
        <f t="shared" si="4"/>
        <v>9.6695946630798391E-2</v>
      </c>
      <c r="F15" s="22">
        <f t="shared" si="0"/>
        <v>3</v>
      </c>
      <c r="G15" s="20">
        <f t="shared" si="5"/>
        <v>342030443</v>
      </c>
      <c r="H15" s="24">
        <f t="shared" si="6"/>
        <v>6.2973384191782542E-2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427297754</v>
      </c>
      <c r="T15" s="48">
        <v>342030443</v>
      </c>
    </row>
    <row r="16" spans="2:20" ht="18.75" customHeight="1">
      <c r="B16" s="49" t="s">
        <v>154</v>
      </c>
      <c r="C16" s="50"/>
      <c r="D16" s="20">
        <f t="shared" si="3"/>
        <v>315161030</v>
      </c>
      <c r="E16" s="21">
        <f t="shared" si="4"/>
        <v>7.1319808849235014E-2</v>
      </c>
      <c r="F16" s="22">
        <f t="shared" si="0"/>
        <v>6</v>
      </c>
      <c r="G16" s="20">
        <f t="shared" si="5"/>
        <v>461074472</v>
      </c>
      <c r="H16" s="24">
        <f t="shared" si="6"/>
        <v>8.4891331928249686E-2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315161030</v>
      </c>
      <c r="T16" s="48">
        <v>461074472</v>
      </c>
    </row>
    <row r="17" spans="2:20" ht="18.75" customHeight="1">
      <c r="B17" s="49" t="s">
        <v>53</v>
      </c>
      <c r="C17" s="50"/>
      <c r="D17" s="20">
        <f t="shared" si="3"/>
        <v>86710809</v>
      </c>
      <c r="E17" s="21">
        <f t="shared" si="4"/>
        <v>1.9622344561580244E-2</v>
      </c>
      <c r="F17" s="22">
        <f t="shared" si="0"/>
        <v>12</v>
      </c>
      <c r="G17" s="20">
        <f t="shared" si="5"/>
        <v>92007878</v>
      </c>
      <c r="H17" s="24">
        <f t="shared" si="6"/>
        <v>1.6940151289295196E-2</v>
      </c>
      <c r="I17" s="25">
        <f t="shared" si="1"/>
        <v>16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86710809</v>
      </c>
      <c r="T17" s="48">
        <v>92007878</v>
      </c>
    </row>
    <row r="18" spans="2:20" ht="18.75" customHeight="1">
      <c r="B18" s="49" t="s">
        <v>54</v>
      </c>
      <c r="C18" s="50"/>
      <c r="D18" s="20">
        <f t="shared" si="3"/>
        <v>327295197</v>
      </c>
      <c r="E18" s="21">
        <f t="shared" si="4"/>
        <v>7.4065727248425098E-2</v>
      </c>
      <c r="F18" s="22">
        <f t="shared" si="0"/>
        <v>5</v>
      </c>
      <c r="G18" s="20">
        <f t="shared" si="5"/>
        <v>840900048</v>
      </c>
      <c r="H18" s="24">
        <f t="shared" si="6"/>
        <v>0.15482341666759875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327295197</v>
      </c>
      <c r="T18" s="48">
        <v>840900048</v>
      </c>
    </row>
    <row r="19" spans="2:20" ht="18.75" customHeight="1">
      <c r="B19" s="49" t="s">
        <v>55</v>
      </c>
      <c r="C19" s="50"/>
      <c r="D19" s="20">
        <f t="shared" si="3"/>
        <v>421686452</v>
      </c>
      <c r="E19" s="21">
        <f t="shared" si="4"/>
        <v>9.542612914722394E-2</v>
      </c>
      <c r="F19" s="22">
        <f t="shared" si="0"/>
        <v>4</v>
      </c>
      <c r="G19" s="20">
        <f t="shared" si="5"/>
        <v>272850605</v>
      </c>
      <c r="H19" s="24">
        <f t="shared" si="6"/>
        <v>5.0236247466501995E-2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421686452</v>
      </c>
      <c r="T19" s="48">
        <v>272850605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487</v>
      </c>
      <c r="H20" s="24">
        <f t="shared" si="6"/>
        <v>8.9664644563227089E-8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487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2243</v>
      </c>
      <c r="H21" s="24">
        <f t="shared" si="6"/>
        <v>4.1297289066800483E-7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2243</v>
      </c>
    </row>
    <row r="22" spans="2:20" ht="18.75" customHeight="1">
      <c r="B22" s="49" t="s">
        <v>56</v>
      </c>
      <c r="C22" s="50"/>
      <c r="D22" s="20">
        <f t="shared" si="3"/>
        <v>1214578</v>
      </c>
      <c r="E22" s="21">
        <f t="shared" si="4"/>
        <v>2.7485463793694979E-4</v>
      </c>
      <c r="F22" s="22">
        <f t="shared" si="0"/>
        <v>19</v>
      </c>
      <c r="G22" s="20">
        <f t="shared" si="5"/>
        <v>1269139</v>
      </c>
      <c r="H22" s="24">
        <f t="shared" si="6"/>
        <v>2.3366919370909538E-4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1214578</v>
      </c>
      <c r="T22" s="48">
        <v>1269139</v>
      </c>
    </row>
    <row r="23" spans="2:20" ht="18.75" customHeight="1">
      <c r="B23" s="49" t="s">
        <v>57</v>
      </c>
      <c r="C23" s="50"/>
      <c r="D23" s="20">
        <f t="shared" si="3"/>
        <v>66847806</v>
      </c>
      <c r="E23" s="21">
        <f t="shared" si="4"/>
        <v>1.5127418342016289E-2</v>
      </c>
      <c r="F23" s="22">
        <f t="shared" si="0"/>
        <v>15</v>
      </c>
      <c r="G23" s="20">
        <f t="shared" si="5"/>
        <v>119208399</v>
      </c>
      <c r="H23" s="24">
        <f t="shared" si="6"/>
        <v>2.1948210934879579E-2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66847806</v>
      </c>
      <c r="T23" s="48">
        <v>119208399</v>
      </c>
    </row>
    <row r="24" spans="2:20" ht="18.75" customHeight="1">
      <c r="B24" s="49" t="s">
        <v>58</v>
      </c>
      <c r="C24" s="50"/>
      <c r="D24" s="20">
        <f t="shared" si="3"/>
        <v>179383371</v>
      </c>
      <c r="E24" s="21">
        <f t="shared" si="4"/>
        <v>4.0593812409013288E-2</v>
      </c>
      <c r="F24" s="22">
        <f t="shared" si="0"/>
        <v>9</v>
      </c>
      <c r="G24" s="20">
        <f t="shared" si="5"/>
        <v>421501409</v>
      </c>
      <c r="H24" s="24">
        <f t="shared" si="6"/>
        <v>7.7605285463828347E-2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179383371</v>
      </c>
      <c r="T24" s="48">
        <v>421501409</v>
      </c>
    </row>
    <row r="25" spans="2:20" ht="18.75" customHeight="1">
      <c r="B25" s="49" t="s">
        <v>59</v>
      </c>
      <c r="C25" s="50"/>
      <c r="D25" s="20">
        <f t="shared" si="3"/>
        <v>15009280</v>
      </c>
      <c r="E25" s="21">
        <f t="shared" si="4"/>
        <v>3.3965461420298257E-3</v>
      </c>
      <c r="F25" s="22">
        <f t="shared" si="0"/>
        <v>17</v>
      </c>
      <c r="G25" s="20">
        <f t="shared" si="5"/>
        <v>33288317</v>
      </c>
      <c r="H25" s="24">
        <f t="shared" si="6"/>
        <v>6.1289222010534493E-3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15009280</v>
      </c>
      <c r="T25" s="48">
        <v>33288317</v>
      </c>
    </row>
    <row r="26" spans="2:20" ht="18.75" customHeight="1">
      <c r="B26" s="49" t="s">
        <v>60</v>
      </c>
      <c r="C26" s="50"/>
      <c r="D26" s="20">
        <f t="shared" si="3"/>
        <v>87982112</v>
      </c>
      <c r="E26" s="21">
        <f t="shared" si="4"/>
        <v>1.9910035863228353E-2</v>
      </c>
      <c r="F26" s="22">
        <f t="shared" si="0"/>
        <v>11</v>
      </c>
      <c r="G26" s="20">
        <f t="shared" si="5"/>
        <v>101225947</v>
      </c>
      <c r="H26" s="24">
        <f t="shared" si="6"/>
        <v>1.8637348169057624E-2</v>
      </c>
      <c r="I26" s="25">
        <f t="shared" si="1"/>
        <v>14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87982112</v>
      </c>
      <c r="T26" s="48">
        <v>101225947</v>
      </c>
    </row>
    <row r="27" spans="2:20" ht="18.75" customHeight="1" thickBot="1">
      <c r="B27" s="51" t="s">
        <v>61</v>
      </c>
      <c r="C27" s="52"/>
      <c r="D27" s="20">
        <f t="shared" si="3"/>
        <v>124191</v>
      </c>
      <c r="E27" s="21">
        <f t="shared" si="4"/>
        <v>2.8103977134467884E-5</v>
      </c>
      <c r="F27" s="22">
        <f t="shared" si="0"/>
        <v>20</v>
      </c>
      <c r="G27" s="20">
        <f t="shared" si="5"/>
        <v>38080</v>
      </c>
      <c r="H27" s="24">
        <f t="shared" si="6"/>
        <v>7.0111492093792351E-6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124191</v>
      </c>
      <c r="T27" s="48">
        <v>38080</v>
      </c>
    </row>
    <row r="28" spans="2:20" ht="18.75" customHeight="1" thickTop="1">
      <c r="B28" s="53" t="s">
        <v>62</v>
      </c>
      <c r="C28" s="54"/>
      <c r="D28" s="55">
        <f>S28</f>
        <v>4418983100</v>
      </c>
      <c r="E28" s="56"/>
      <c r="F28" s="57"/>
      <c r="G28" s="55">
        <f>T28</f>
        <v>5431349250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4418983100</v>
      </c>
      <c r="T28" s="48">
        <f>SUM(T6:T27)</f>
        <v>5431349250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75" priority="5" stopIfTrue="1" operator="equal">
      <formula>0</formula>
    </cfRule>
  </conditionalFormatting>
  <conditionalFormatting sqref="G6:I27">
    <cfRule type="cellIs" dxfId="174" priority="7" stopIfTrue="1" operator="equal">
      <formula>0</formula>
    </cfRule>
  </conditionalFormatting>
  <conditionalFormatting sqref="I6:I27">
    <cfRule type="expression" dxfId="173" priority="8" stopIfTrue="1">
      <formula>$I6&lt;=5</formula>
    </cfRule>
  </conditionalFormatting>
  <conditionalFormatting sqref="F6:F27">
    <cfRule type="expression" dxfId="172" priority="6" stopIfTrue="1">
      <formula>$F6&lt;=5</formula>
    </cfRule>
  </conditionalFormatting>
  <conditionalFormatting sqref="E6:E27">
    <cfRule type="expression" dxfId="171" priority="4">
      <formula>$F6&lt;=5</formula>
    </cfRule>
  </conditionalFormatting>
  <conditionalFormatting sqref="D6:D27">
    <cfRule type="expression" dxfId="170" priority="3">
      <formula>$F6&lt;=5</formula>
    </cfRule>
  </conditionalFormatting>
  <conditionalFormatting sqref="G6:G27">
    <cfRule type="expression" dxfId="169" priority="2">
      <formula>$I6&lt;=5</formula>
    </cfRule>
  </conditionalFormatting>
  <conditionalFormatting sqref="H6:H27">
    <cfRule type="expression" dxfId="16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DF299-A0D5-442A-9C86-8C1FDF0E92DE}">
  <sheetPr codeName="Sheet6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170199003</v>
      </c>
      <c r="E6" s="21">
        <f>IFERROR(S6/$S$28,"-")</f>
        <v>2.3364195131207889E-2</v>
      </c>
      <c r="F6" s="22">
        <f t="shared" ref="F6:F27" si="0">_xlfn.IFS(D6&gt;0,RANK(D6,$D$6:$D$27),D6=0,"-")</f>
        <v>11</v>
      </c>
      <c r="G6" s="23">
        <f>T6</f>
        <v>154860251</v>
      </c>
      <c r="H6" s="24">
        <f>IFERROR(T6/$T$28,"-")</f>
        <v>1.6152531918781868E-2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170199003</v>
      </c>
      <c r="T6" s="48">
        <v>154860251</v>
      </c>
    </row>
    <row r="7" spans="2:20" ht="18.75" customHeight="1">
      <c r="B7" s="49" t="s">
        <v>44</v>
      </c>
      <c r="C7" s="50"/>
      <c r="D7" s="20">
        <f>S7</f>
        <v>1295465821</v>
      </c>
      <c r="E7" s="21">
        <f>IFERROR(S7/$S$28,"-")</f>
        <v>0.17783603719261759</v>
      </c>
      <c r="F7" s="22">
        <f t="shared" si="0"/>
        <v>2</v>
      </c>
      <c r="G7" s="20">
        <f>T7</f>
        <v>863384077</v>
      </c>
      <c r="H7" s="24">
        <f>IFERROR(T7/$T$28,"-")</f>
        <v>9.0054347528537332E-2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1295465821</v>
      </c>
      <c r="T7" s="48">
        <v>863384077</v>
      </c>
    </row>
    <row r="8" spans="2:20" ht="18.75" customHeight="1">
      <c r="B8" s="49" t="s">
        <v>45</v>
      </c>
      <c r="C8" s="50"/>
      <c r="D8" s="20">
        <f t="shared" ref="D8:D27" si="3">S8</f>
        <v>99626616</v>
      </c>
      <c r="E8" s="21">
        <f t="shared" ref="E8:E27" si="4">IFERROR(S8/$S$28,"-")</f>
        <v>1.3676318048031797E-2</v>
      </c>
      <c r="F8" s="22">
        <f t="shared" si="0"/>
        <v>16</v>
      </c>
      <c r="G8" s="20">
        <f t="shared" ref="G8:G27" si="5">T8</f>
        <v>119111251</v>
      </c>
      <c r="H8" s="24">
        <f t="shared" ref="H8:H27" si="6">IFERROR(T8/$T$28,"-")</f>
        <v>1.2423770924041306E-2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99626616</v>
      </c>
      <c r="T8" s="48">
        <v>119111251</v>
      </c>
    </row>
    <row r="9" spans="2:20" ht="18.75" customHeight="1">
      <c r="B9" s="49" t="s">
        <v>46</v>
      </c>
      <c r="C9" s="50"/>
      <c r="D9" s="20">
        <f t="shared" si="3"/>
        <v>502808189</v>
      </c>
      <c r="E9" s="21">
        <f t="shared" si="4"/>
        <v>6.902336931647747E-2</v>
      </c>
      <c r="F9" s="22">
        <f t="shared" si="0"/>
        <v>7</v>
      </c>
      <c r="G9" s="20">
        <f t="shared" si="5"/>
        <v>546857533</v>
      </c>
      <c r="H9" s="24">
        <f t="shared" si="6"/>
        <v>5.7039386800482511E-2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502808189</v>
      </c>
      <c r="T9" s="48">
        <v>546857533</v>
      </c>
    </row>
    <row r="10" spans="2:20" ht="18.75" customHeight="1">
      <c r="B10" s="49" t="s">
        <v>47</v>
      </c>
      <c r="C10" s="50"/>
      <c r="D10" s="20">
        <f t="shared" si="3"/>
        <v>105714103</v>
      </c>
      <c r="E10" s="21">
        <f t="shared" si="4"/>
        <v>1.4511982368149415E-2</v>
      </c>
      <c r="F10" s="22">
        <f t="shared" si="0"/>
        <v>15</v>
      </c>
      <c r="G10" s="20">
        <f t="shared" si="5"/>
        <v>227971238</v>
      </c>
      <c r="H10" s="24">
        <f t="shared" si="6"/>
        <v>2.3778294782430761E-2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105714103</v>
      </c>
      <c r="T10" s="48">
        <v>227971238</v>
      </c>
    </row>
    <row r="11" spans="2:20" ht="18.75" customHeight="1">
      <c r="B11" s="49" t="s">
        <v>48</v>
      </c>
      <c r="C11" s="50"/>
      <c r="D11" s="20">
        <f t="shared" si="3"/>
        <v>340241767</v>
      </c>
      <c r="E11" s="21">
        <f t="shared" si="4"/>
        <v>4.6706942437112688E-2</v>
      </c>
      <c r="F11" s="22">
        <f t="shared" si="0"/>
        <v>8</v>
      </c>
      <c r="G11" s="20">
        <f t="shared" si="5"/>
        <v>529929257</v>
      </c>
      <c r="H11" s="24">
        <f t="shared" si="6"/>
        <v>5.5273701179709825E-2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340241767</v>
      </c>
      <c r="T11" s="48">
        <v>529929257</v>
      </c>
    </row>
    <row r="12" spans="2:20" ht="18.75" customHeight="1">
      <c r="B12" s="49" t="s">
        <v>49</v>
      </c>
      <c r="C12" s="50"/>
      <c r="D12" s="20">
        <f t="shared" si="3"/>
        <v>305002701</v>
      </c>
      <c r="E12" s="21">
        <f t="shared" si="4"/>
        <v>4.1869473358251433E-2</v>
      </c>
      <c r="F12" s="22">
        <f t="shared" si="0"/>
        <v>9</v>
      </c>
      <c r="G12" s="20">
        <f t="shared" si="5"/>
        <v>425836858</v>
      </c>
      <c r="H12" s="24">
        <f t="shared" si="6"/>
        <v>4.4416455459824755E-2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305002701</v>
      </c>
      <c r="T12" s="48">
        <v>425836858</v>
      </c>
    </row>
    <row r="13" spans="2:20" ht="18.75" customHeight="1">
      <c r="B13" s="49" t="s">
        <v>50</v>
      </c>
      <c r="C13" s="50"/>
      <c r="D13" s="20">
        <f t="shared" si="3"/>
        <v>18786860</v>
      </c>
      <c r="E13" s="21">
        <f t="shared" si="4"/>
        <v>2.5789802243593885E-3</v>
      </c>
      <c r="F13" s="22">
        <f t="shared" si="0"/>
        <v>18</v>
      </c>
      <c r="G13" s="20">
        <f t="shared" si="5"/>
        <v>27243616</v>
      </c>
      <c r="H13" s="24">
        <f t="shared" si="6"/>
        <v>2.8416160646868409E-3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18786860</v>
      </c>
      <c r="T13" s="48">
        <v>27243616</v>
      </c>
    </row>
    <row r="14" spans="2:20" ht="18.75" customHeight="1">
      <c r="B14" s="49" t="s">
        <v>51</v>
      </c>
      <c r="C14" s="50"/>
      <c r="D14" s="20">
        <f t="shared" si="3"/>
        <v>1316836275</v>
      </c>
      <c r="E14" s="21">
        <f t="shared" si="4"/>
        <v>0.18076968221108167</v>
      </c>
      <c r="F14" s="22">
        <f t="shared" si="0"/>
        <v>1</v>
      </c>
      <c r="G14" s="20">
        <f t="shared" si="5"/>
        <v>1736144453</v>
      </c>
      <c r="H14" s="24">
        <f t="shared" si="6"/>
        <v>0.18108667983948049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1316836275</v>
      </c>
      <c r="T14" s="48">
        <v>1736144453</v>
      </c>
    </row>
    <row r="15" spans="2:20" ht="18.75" customHeight="1">
      <c r="B15" s="49" t="s">
        <v>52</v>
      </c>
      <c r="C15" s="50"/>
      <c r="D15" s="20">
        <f t="shared" si="3"/>
        <v>616358969</v>
      </c>
      <c r="E15" s="21">
        <f t="shared" si="4"/>
        <v>8.4611137367156697E-2</v>
      </c>
      <c r="F15" s="22">
        <f t="shared" si="0"/>
        <v>5</v>
      </c>
      <c r="G15" s="20">
        <f t="shared" si="5"/>
        <v>622673686</v>
      </c>
      <c r="H15" s="24">
        <f t="shared" si="6"/>
        <v>6.4947309094188138E-2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616358969</v>
      </c>
      <c r="T15" s="48">
        <v>622673686</v>
      </c>
    </row>
    <row r="16" spans="2:20" ht="18.75" customHeight="1">
      <c r="B16" s="49" t="s">
        <v>154</v>
      </c>
      <c r="C16" s="50"/>
      <c r="D16" s="20">
        <f t="shared" si="3"/>
        <v>559189415</v>
      </c>
      <c r="E16" s="21">
        <f t="shared" si="4"/>
        <v>7.6763144184610693E-2</v>
      </c>
      <c r="F16" s="22">
        <f t="shared" si="0"/>
        <v>6</v>
      </c>
      <c r="G16" s="20">
        <f t="shared" si="5"/>
        <v>780795261</v>
      </c>
      <c r="H16" s="24">
        <f t="shared" si="6"/>
        <v>8.1440009905034444E-2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559189415</v>
      </c>
      <c r="T16" s="48">
        <v>780795261</v>
      </c>
    </row>
    <row r="17" spans="2:20" ht="18.75" customHeight="1">
      <c r="B17" s="49" t="s">
        <v>53</v>
      </c>
      <c r="C17" s="50"/>
      <c r="D17" s="20">
        <f t="shared" si="3"/>
        <v>126182132</v>
      </c>
      <c r="E17" s="21">
        <f t="shared" si="4"/>
        <v>1.7321746321391975E-2</v>
      </c>
      <c r="F17" s="22">
        <f t="shared" si="0"/>
        <v>13</v>
      </c>
      <c r="G17" s="20">
        <f t="shared" si="5"/>
        <v>175292822</v>
      </c>
      <c r="H17" s="24">
        <f t="shared" si="6"/>
        <v>1.8283729260443651E-2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126182132</v>
      </c>
      <c r="T17" s="48">
        <v>175292822</v>
      </c>
    </row>
    <row r="18" spans="2:20" ht="18.75" customHeight="1">
      <c r="B18" s="49" t="s">
        <v>54</v>
      </c>
      <c r="C18" s="50"/>
      <c r="D18" s="20">
        <f t="shared" si="3"/>
        <v>633462560</v>
      </c>
      <c r="E18" s="21">
        <f t="shared" si="4"/>
        <v>8.6959045583566E-2</v>
      </c>
      <c r="F18" s="22">
        <f t="shared" si="0"/>
        <v>3</v>
      </c>
      <c r="G18" s="20">
        <f t="shared" si="5"/>
        <v>1594974960</v>
      </c>
      <c r="H18" s="24">
        <f t="shared" si="6"/>
        <v>0.16636214770863203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633462560</v>
      </c>
      <c r="T18" s="48">
        <v>1594974960</v>
      </c>
    </row>
    <row r="19" spans="2:20" ht="18.75" customHeight="1">
      <c r="B19" s="49" t="s">
        <v>55</v>
      </c>
      <c r="C19" s="50"/>
      <c r="D19" s="20">
        <f t="shared" si="3"/>
        <v>618748228</v>
      </c>
      <c r="E19" s="21">
        <f t="shared" si="4"/>
        <v>8.4939124679132866E-2</v>
      </c>
      <c r="F19" s="22">
        <f t="shared" si="0"/>
        <v>4</v>
      </c>
      <c r="G19" s="20">
        <f t="shared" si="5"/>
        <v>556300504</v>
      </c>
      <c r="H19" s="24">
        <f t="shared" si="6"/>
        <v>5.8024325734138453E-2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618748228</v>
      </c>
      <c r="T19" s="48">
        <v>556300504</v>
      </c>
    </row>
    <row r="20" spans="2:20" ht="18.75" customHeight="1">
      <c r="B20" s="49" t="s">
        <v>155</v>
      </c>
      <c r="C20" s="50"/>
      <c r="D20" s="20">
        <f t="shared" si="3"/>
        <v>3420</v>
      </c>
      <c r="E20" s="21">
        <f t="shared" si="4"/>
        <v>4.6948305184097338E-7</v>
      </c>
      <c r="F20" s="22">
        <f t="shared" si="0"/>
        <v>21</v>
      </c>
      <c r="G20" s="20">
        <f t="shared" si="5"/>
        <v>13451</v>
      </c>
      <c r="H20" s="24">
        <f t="shared" si="6"/>
        <v>1.4029920876179833E-6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3420</v>
      </c>
      <c r="T20" s="48">
        <v>13451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1078</v>
      </c>
      <c r="H21" s="24">
        <f t="shared" si="6"/>
        <v>1.1243963054435998E-7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1078</v>
      </c>
    </row>
    <row r="22" spans="2:20" ht="18.75" customHeight="1">
      <c r="B22" s="49" t="s">
        <v>56</v>
      </c>
      <c r="C22" s="50"/>
      <c r="D22" s="20">
        <f t="shared" si="3"/>
        <v>731729</v>
      </c>
      <c r="E22" s="21">
        <f t="shared" si="4"/>
        <v>1.004486444562993E-4</v>
      </c>
      <c r="F22" s="22">
        <f t="shared" si="0"/>
        <v>19</v>
      </c>
      <c r="G22" s="20">
        <f t="shared" si="5"/>
        <v>2001987</v>
      </c>
      <c r="H22" s="24">
        <f t="shared" si="6"/>
        <v>2.0881510077422227E-4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731729</v>
      </c>
      <c r="T22" s="48">
        <v>2001987</v>
      </c>
    </row>
    <row r="23" spans="2:20" ht="18.75" customHeight="1">
      <c r="B23" s="49" t="s">
        <v>57</v>
      </c>
      <c r="C23" s="50"/>
      <c r="D23" s="20">
        <f t="shared" si="3"/>
        <v>126020476</v>
      </c>
      <c r="E23" s="21">
        <f t="shared" si="4"/>
        <v>1.729955487337197E-2</v>
      </c>
      <c r="F23" s="22">
        <f t="shared" si="0"/>
        <v>14</v>
      </c>
      <c r="G23" s="20">
        <f t="shared" si="5"/>
        <v>183792919</v>
      </c>
      <c r="H23" s="24">
        <f t="shared" si="6"/>
        <v>1.9170322735648868E-2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126020476</v>
      </c>
      <c r="T23" s="48">
        <v>183792919</v>
      </c>
    </row>
    <row r="24" spans="2:20" ht="18.75" customHeight="1">
      <c r="B24" s="49" t="s">
        <v>58</v>
      </c>
      <c r="C24" s="50"/>
      <c r="D24" s="20">
        <f t="shared" si="3"/>
        <v>285149198</v>
      </c>
      <c r="E24" s="21">
        <f t="shared" si="4"/>
        <v>3.9144068920188888E-2</v>
      </c>
      <c r="F24" s="22">
        <f t="shared" si="0"/>
        <v>10</v>
      </c>
      <c r="G24" s="20">
        <f t="shared" si="5"/>
        <v>791735377</v>
      </c>
      <c r="H24" s="24">
        <f t="shared" si="6"/>
        <v>8.2581106937643381E-2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285149198</v>
      </c>
      <c r="T24" s="48">
        <v>791735377</v>
      </c>
    </row>
    <row r="25" spans="2:20" ht="18.75" customHeight="1">
      <c r="B25" s="49" t="s">
        <v>59</v>
      </c>
      <c r="C25" s="50"/>
      <c r="D25" s="20">
        <f t="shared" si="3"/>
        <v>28687745</v>
      </c>
      <c r="E25" s="21">
        <f t="shared" si="4"/>
        <v>3.9381316003028145E-3</v>
      </c>
      <c r="F25" s="22">
        <f t="shared" si="0"/>
        <v>17</v>
      </c>
      <c r="G25" s="20">
        <f t="shared" si="5"/>
        <v>56364168</v>
      </c>
      <c r="H25" s="24">
        <f t="shared" si="6"/>
        <v>5.8790039200929843E-3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28687745</v>
      </c>
      <c r="T25" s="48">
        <v>56364168</v>
      </c>
    </row>
    <row r="26" spans="2:20" ht="18.75" customHeight="1">
      <c r="B26" s="49" t="s">
        <v>60</v>
      </c>
      <c r="C26" s="50"/>
      <c r="D26" s="20">
        <f t="shared" si="3"/>
        <v>134698607</v>
      </c>
      <c r="E26" s="21">
        <f t="shared" si="4"/>
        <v>1.8490851781604648E-2</v>
      </c>
      <c r="F26" s="22">
        <f t="shared" si="0"/>
        <v>12</v>
      </c>
      <c r="G26" s="20">
        <f t="shared" si="5"/>
        <v>191874402</v>
      </c>
      <c r="H26" s="24">
        <f t="shared" si="6"/>
        <v>2.0013253127829318E-2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134698607</v>
      </c>
      <c r="T26" s="48">
        <v>191874402</v>
      </c>
    </row>
    <row r="27" spans="2:20" ht="18.75" customHeight="1" thickBot="1">
      <c r="B27" s="51" t="s">
        <v>61</v>
      </c>
      <c r="C27" s="52"/>
      <c r="D27" s="20">
        <f t="shared" si="3"/>
        <v>694196</v>
      </c>
      <c r="E27" s="21">
        <f t="shared" si="4"/>
        <v>9.5296273875963849E-5</v>
      </c>
      <c r="F27" s="22">
        <f t="shared" si="0"/>
        <v>20</v>
      </c>
      <c r="G27" s="20">
        <f t="shared" si="5"/>
        <v>207821</v>
      </c>
      <c r="H27" s="24">
        <f t="shared" si="6"/>
        <v>2.167654588066738E-5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694196</v>
      </c>
      <c r="T27" s="48">
        <v>207821</v>
      </c>
    </row>
    <row r="28" spans="2:20" ht="18.75" customHeight="1" thickTop="1">
      <c r="B28" s="53" t="s">
        <v>62</v>
      </c>
      <c r="C28" s="54"/>
      <c r="D28" s="55">
        <f>S28</f>
        <v>7284608010</v>
      </c>
      <c r="E28" s="56"/>
      <c r="F28" s="57"/>
      <c r="G28" s="55">
        <f>T28</f>
        <v>9587366970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7284608010</v>
      </c>
      <c r="T28" s="48">
        <f>SUM(T6:T27)</f>
        <v>9587366970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67" priority="5" stopIfTrue="1" operator="equal">
      <formula>0</formula>
    </cfRule>
  </conditionalFormatting>
  <conditionalFormatting sqref="G6:I27">
    <cfRule type="cellIs" dxfId="166" priority="7" stopIfTrue="1" operator="equal">
      <formula>0</formula>
    </cfRule>
  </conditionalFormatting>
  <conditionalFormatting sqref="I6:I27">
    <cfRule type="expression" dxfId="165" priority="8" stopIfTrue="1">
      <formula>$I6&lt;=5</formula>
    </cfRule>
  </conditionalFormatting>
  <conditionalFormatting sqref="F6:F27">
    <cfRule type="expression" dxfId="164" priority="6" stopIfTrue="1">
      <formula>$F6&lt;=5</formula>
    </cfRule>
  </conditionalFormatting>
  <conditionalFormatting sqref="E6:E27">
    <cfRule type="expression" dxfId="163" priority="4">
      <formula>$F6&lt;=5</formula>
    </cfRule>
  </conditionalFormatting>
  <conditionalFormatting sqref="D6:D27">
    <cfRule type="expression" dxfId="162" priority="3">
      <formula>$F6&lt;=5</formula>
    </cfRule>
  </conditionalFormatting>
  <conditionalFormatting sqref="G6:G27">
    <cfRule type="expression" dxfId="161" priority="2">
      <formula>$I6&lt;=5</formula>
    </cfRule>
  </conditionalFormatting>
  <conditionalFormatting sqref="H6:H27">
    <cfRule type="expression" dxfId="16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997FD-35F3-46F7-8EFA-669C0B2CC4B6}">
  <sheetPr codeName="Sheet6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155355016</v>
      </c>
      <c r="E6" s="21">
        <f>IFERROR(S6/$S$28,"-")</f>
        <v>2.0699677321836519E-2</v>
      </c>
      <c r="F6" s="22">
        <f t="shared" ref="F6:F27" si="0">_xlfn.IFS(D6&gt;0,RANK(D6,$D$6:$D$27),D6=0,"-")</f>
        <v>12</v>
      </c>
      <c r="G6" s="23">
        <f>T6</f>
        <v>171164644</v>
      </c>
      <c r="H6" s="24">
        <f>IFERROR(T6/$T$28,"-")</f>
        <v>1.7533041236789785E-2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155355016</v>
      </c>
      <c r="T6" s="48">
        <v>171164644</v>
      </c>
    </row>
    <row r="7" spans="2:20" ht="18.75" customHeight="1">
      <c r="B7" s="49" t="s">
        <v>44</v>
      </c>
      <c r="C7" s="50"/>
      <c r="D7" s="20">
        <f>S7</f>
        <v>1160538276</v>
      </c>
      <c r="E7" s="21">
        <f>IFERROR(S7/$S$28,"-")</f>
        <v>0.15463142711040917</v>
      </c>
      <c r="F7" s="22">
        <f t="shared" si="0"/>
        <v>2</v>
      </c>
      <c r="G7" s="20">
        <f>T7</f>
        <v>929105468</v>
      </c>
      <c r="H7" s="24">
        <f>IFERROR(T7/$T$28,"-")</f>
        <v>9.5171783746244187E-2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1160538276</v>
      </c>
      <c r="T7" s="48">
        <v>929105468</v>
      </c>
    </row>
    <row r="8" spans="2:20" ht="18.75" customHeight="1">
      <c r="B8" s="49" t="s">
        <v>45</v>
      </c>
      <c r="C8" s="50"/>
      <c r="D8" s="20">
        <f t="shared" ref="D8:D27" si="3">S8</f>
        <v>93960658</v>
      </c>
      <c r="E8" s="21">
        <f t="shared" ref="E8:E27" si="4">IFERROR(S8/$S$28,"-")</f>
        <v>1.2519423908059955E-2</v>
      </c>
      <c r="F8" s="22">
        <f t="shared" si="0"/>
        <v>16</v>
      </c>
      <c r="G8" s="20">
        <f t="shared" ref="G8:G27" si="5">T8</f>
        <v>142557484</v>
      </c>
      <c r="H8" s="24">
        <f t="shared" ref="H8:H27" si="6">IFERROR(T8/$T$28,"-")</f>
        <v>1.460270174478907E-2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93960658</v>
      </c>
      <c r="T8" s="48">
        <v>142557484</v>
      </c>
    </row>
    <row r="9" spans="2:20" ht="18.75" customHeight="1">
      <c r="B9" s="49" t="s">
        <v>46</v>
      </c>
      <c r="C9" s="50"/>
      <c r="D9" s="20">
        <f t="shared" si="3"/>
        <v>517537768</v>
      </c>
      <c r="E9" s="21">
        <f t="shared" si="4"/>
        <v>6.8957315156553997E-2</v>
      </c>
      <c r="F9" s="22">
        <f t="shared" si="0"/>
        <v>7</v>
      </c>
      <c r="G9" s="20">
        <f t="shared" si="5"/>
        <v>632596762</v>
      </c>
      <c r="H9" s="24">
        <f t="shared" si="6"/>
        <v>6.4799276621670149E-2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517537768</v>
      </c>
      <c r="T9" s="48">
        <v>632596762</v>
      </c>
    </row>
    <row r="10" spans="2:20" ht="18.75" customHeight="1">
      <c r="B10" s="49" t="s">
        <v>47</v>
      </c>
      <c r="C10" s="50"/>
      <c r="D10" s="20">
        <f t="shared" si="3"/>
        <v>101044449</v>
      </c>
      <c r="E10" s="21">
        <f t="shared" si="4"/>
        <v>1.3463276199995799E-2</v>
      </c>
      <c r="F10" s="22">
        <f t="shared" si="0"/>
        <v>15</v>
      </c>
      <c r="G10" s="20">
        <f t="shared" si="5"/>
        <v>226387402</v>
      </c>
      <c r="H10" s="24">
        <f t="shared" si="6"/>
        <v>2.3189716999941334E-2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101044449</v>
      </c>
      <c r="T10" s="48">
        <v>226387402</v>
      </c>
    </row>
    <row r="11" spans="2:20" ht="18.75" customHeight="1">
      <c r="B11" s="49" t="s">
        <v>48</v>
      </c>
      <c r="C11" s="50"/>
      <c r="D11" s="20">
        <f t="shared" si="3"/>
        <v>281038806</v>
      </c>
      <c r="E11" s="21">
        <f t="shared" si="4"/>
        <v>3.7445927070125708E-2</v>
      </c>
      <c r="F11" s="22">
        <f t="shared" si="0"/>
        <v>9</v>
      </c>
      <c r="G11" s="20">
        <f t="shared" si="5"/>
        <v>499295701</v>
      </c>
      <c r="H11" s="24">
        <f t="shared" si="6"/>
        <v>5.1144745260504047E-2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281038806</v>
      </c>
      <c r="T11" s="48">
        <v>499295701</v>
      </c>
    </row>
    <row r="12" spans="2:20" ht="18.75" customHeight="1">
      <c r="B12" s="49" t="s">
        <v>49</v>
      </c>
      <c r="C12" s="50"/>
      <c r="D12" s="20">
        <f t="shared" si="3"/>
        <v>273662252</v>
      </c>
      <c r="E12" s="21">
        <f t="shared" si="4"/>
        <v>3.646306670630519E-2</v>
      </c>
      <c r="F12" s="22">
        <f t="shared" si="0"/>
        <v>10</v>
      </c>
      <c r="G12" s="20">
        <f t="shared" si="5"/>
        <v>485851718</v>
      </c>
      <c r="H12" s="24">
        <f t="shared" si="6"/>
        <v>4.9767627283232405E-2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273662252</v>
      </c>
      <c r="T12" s="48">
        <v>485851718</v>
      </c>
    </row>
    <row r="13" spans="2:20" ht="18.75" customHeight="1">
      <c r="B13" s="49" t="s">
        <v>50</v>
      </c>
      <c r="C13" s="50"/>
      <c r="D13" s="20">
        <f t="shared" si="3"/>
        <v>18305619</v>
      </c>
      <c r="E13" s="21">
        <f t="shared" si="4"/>
        <v>2.4390612947861284E-3</v>
      </c>
      <c r="F13" s="22">
        <f t="shared" si="0"/>
        <v>18</v>
      </c>
      <c r="G13" s="20">
        <f t="shared" si="5"/>
        <v>37963853</v>
      </c>
      <c r="H13" s="24">
        <f t="shared" si="6"/>
        <v>3.8887809105975506E-3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18305619</v>
      </c>
      <c r="T13" s="48">
        <v>37963853</v>
      </c>
    </row>
    <row r="14" spans="2:20" ht="18.75" customHeight="1">
      <c r="B14" s="49" t="s">
        <v>51</v>
      </c>
      <c r="C14" s="50"/>
      <c r="D14" s="20">
        <f t="shared" si="3"/>
        <v>1459119413</v>
      </c>
      <c r="E14" s="21">
        <f t="shared" si="4"/>
        <v>0.19441471412244271</v>
      </c>
      <c r="F14" s="22">
        <f t="shared" si="0"/>
        <v>1</v>
      </c>
      <c r="G14" s="20">
        <f t="shared" si="5"/>
        <v>1666171044</v>
      </c>
      <c r="H14" s="24">
        <f t="shared" si="6"/>
        <v>0.17067219572517026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1459119413</v>
      </c>
      <c r="T14" s="48">
        <v>1666171044</v>
      </c>
    </row>
    <row r="15" spans="2:20" ht="18.75" customHeight="1">
      <c r="B15" s="49" t="s">
        <v>52</v>
      </c>
      <c r="C15" s="50"/>
      <c r="D15" s="20">
        <f t="shared" si="3"/>
        <v>656220749</v>
      </c>
      <c r="E15" s="21">
        <f t="shared" si="4"/>
        <v>8.7435591755813502E-2</v>
      </c>
      <c r="F15" s="22">
        <f t="shared" si="0"/>
        <v>4</v>
      </c>
      <c r="G15" s="20">
        <f t="shared" si="5"/>
        <v>569266639</v>
      </c>
      <c r="H15" s="24">
        <f t="shared" si="6"/>
        <v>5.8312132827593323E-2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656220749</v>
      </c>
      <c r="T15" s="48">
        <v>569266639</v>
      </c>
    </row>
    <row r="16" spans="2:20" ht="18.75" customHeight="1">
      <c r="B16" s="49" t="s">
        <v>154</v>
      </c>
      <c r="C16" s="50"/>
      <c r="D16" s="20">
        <f t="shared" si="3"/>
        <v>532577446</v>
      </c>
      <c r="E16" s="21">
        <f t="shared" si="4"/>
        <v>7.0961218793783989E-2</v>
      </c>
      <c r="F16" s="22">
        <f t="shared" si="0"/>
        <v>6</v>
      </c>
      <c r="G16" s="20">
        <f t="shared" si="5"/>
        <v>754769937</v>
      </c>
      <c r="H16" s="24">
        <f t="shared" si="6"/>
        <v>7.7313936572731862E-2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532577446</v>
      </c>
      <c r="T16" s="48">
        <v>754769937</v>
      </c>
    </row>
    <row r="17" spans="2:20" ht="18.75" customHeight="1">
      <c r="B17" s="49" t="s">
        <v>53</v>
      </c>
      <c r="C17" s="50"/>
      <c r="D17" s="20">
        <f t="shared" si="3"/>
        <v>136515690</v>
      </c>
      <c r="E17" s="21">
        <f t="shared" si="4"/>
        <v>1.8189504305209329E-2</v>
      </c>
      <c r="F17" s="22">
        <f t="shared" si="0"/>
        <v>13</v>
      </c>
      <c r="G17" s="20">
        <f t="shared" si="5"/>
        <v>189026546</v>
      </c>
      <c r="H17" s="24">
        <f t="shared" si="6"/>
        <v>1.9362703350500009E-2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136515690</v>
      </c>
      <c r="T17" s="48">
        <v>189026546</v>
      </c>
    </row>
    <row r="18" spans="2:20" ht="18.75" customHeight="1">
      <c r="B18" s="49" t="s">
        <v>54</v>
      </c>
      <c r="C18" s="50"/>
      <c r="D18" s="20">
        <f t="shared" si="3"/>
        <v>605074593</v>
      </c>
      <c r="E18" s="21">
        <f t="shared" si="4"/>
        <v>8.0620820319966757E-2</v>
      </c>
      <c r="F18" s="22">
        <f t="shared" si="0"/>
        <v>5</v>
      </c>
      <c r="G18" s="20">
        <f t="shared" si="5"/>
        <v>1585926004</v>
      </c>
      <c r="H18" s="24">
        <f t="shared" si="6"/>
        <v>0.16245239306915066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605074593</v>
      </c>
      <c r="T18" s="48">
        <v>1585926004</v>
      </c>
    </row>
    <row r="19" spans="2:20" ht="18.75" customHeight="1">
      <c r="B19" s="49" t="s">
        <v>55</v>
      </c>
      <c r="C19" s="50"/>
      <c r="D19" s="20">
        <f t="shared" si="3"/>
        <v>834908270</v>
      </c>
      <c r="E19" s="21">
        <f t="shared" si="4"/>
        <v>0.11124411832529926</v>
      </c>
      <c r="F19" s="22">
        <f t="shared" si="0"/>
        <v>3</v>
      </c>
      <c r="G19" s="20">
        <f t="shared" si="5"/>
        <v>702003001</v>
      </c>
      <c r="H19" s="24">
        <f t="shared" si="6"/>
        <v>7.190881993645358E-2</v>
      </c>
      <c r="I19" s="25">
        <f t="shared" si="1"/>
        <v>5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834908270</v>
      </c>
      <c r="T19" s="48">
        <v>702003001</v>
      </c>
    </row>
    <row r="20" spans="2:20" ht="18.75" customHeight="1">
      <c r="B20" s="49" t="s">
        <v>155</v>
      </c>
      <c r="C20" s="50"/>
      <c r="D20" s="20">
        <f t="shared" si="3"/>
        <v>7263</v>
      </c>
      <c r="E20" s="21">
        <f t="shared" si="4"/>
        <v>9.6773030095467673E-7</v>
      </c>
      <c r="F20" s="22">
        <f t="shared" si="0"/>
        <v>22</v>
      </c>
      <c r="G20" s="20">
        <f t="shared" si="5"/>
        <v>19869</v>
      </c>
      <c r="H20" s="24">
        <f t="shared" si="6"/>
        <v>2.0352567457434505E-6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7263</v>
      </c>
      <c r="T20" s="48">
        <v>19869</v>
      </c>
    </row>
    <row r="21" spans="2:20" ht="18.75" customHeight="1">
      <c r="B21" s="49" t="s">
        <v>156</v>
      </c>
      <c r="C21" s="50"/>
      <c r="D21" s="20">
        <f t="shared" si="3"/>
        <v>62265</v>
      </c>
      <c r="E21" s="21">
        <f t="shared" si="4"/>
        <v>8.2962587345370995E-6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62265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5846624</v>
      </c>
      <c r="E22" s="21">
        <f t="shared" si="4"/>
        <v>7.790107673260135E-4</v>
      </c>
      <c r="F22" s="22">
        <f t="shared" si="0"/>
        <v>19</v>
      </c>
      <c r="G22" s="20">
        <f t="shared" si="5"/>
        <v>2518963</v>
      </c>
      <c r="H22" s="24">
        <f t="shared" si="6"/>
        <v>2.5802689808385724E-4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5846624</v>
      </c>
      <c r="T22" s="48">
        <v>2518963</v>
      </c>
    </row>
    <row r="23" spans="2:20" ht="18.75" customHeight="1">
      <c r="B23" s="49" t="s">
        <v>57</v>
      </c>
      <c r="C23" s="50"/>
      <c r="D23" s="20">
        <f t="shared" si="3"/>
        <v>133764527</v>
      </c>
      <c r="E23" s="21">
        <f t="shared" si="4"/>
        <v>1.7822936248212858E-2</v>
      </c>
      <c r="F23" s="22">
        <f t="shared" si="0"/>
        <v>14</v>
      </c>
      <c r="G23" s="20">
        <f t="shared" si="5"/>
        <v>203610337</v>
      </c>
      <c r="H23" s="24">
        <f t="shared" si="6"/>
        <v>2.0856576168017883E-2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133764527</v>
      </c>
      <c r="T23" s="48">
        <v>203610337</v>
      </c>
    </row>
    <row r="24" spans="2:20" ht="18.75" customHeight="1">
      <c r="B24" s="49" t="s">
        <v>58</v>
      </c>
      <c r="C24" s="50"/>
      <c r="D24" s="20">
        <f t="shared" si="3"/>
        <v>308084415</v>
      </c>
      <c r="E24" s="21">
        <f t="shared" si="4"/>
        <v>4.1049514477130046E-2</v>
      </c>
      <c r="F24" s="22">
        <f t="shared" si="0"/>
        <v>8</v>
      </c>
      <c r="G24" s="20">
        <f t="shared" si="5"/>
        <v>660059726</v>
      </c>
      <c r="H24" s="24">
        <f t="shared" si="6"/>
        <v>6.7612411794004415E-2</v>
      </c>
      <c r="I24" s="25">
        <f t="shared" si="1"/>
        <v>6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308084415</v>
      </c>
      <c r="T24" s="48">
        <v>660059726</v>
      </c>
    </row>
    <row r="25" spans="2:20" ht="18.75" customHeight="1">
      <c r="B25" s="49" t="s">
        <v>59</v>
      </c>
      <c r="C25" s="50"/>
      <c r="D25" s="20">
        <f t="shared" si="3"/>
        <v>37835442</v>
      </c>
      <c r="E25" s="21">
        <f t="shared" si="4"/>
        <v>5.0412369094607213E-3</v>
      </c>
      <c r="F25" s="22">
        <f t="shared" si="0"/>
        <v>17</v>
      </c>
      <c r="G25" s="20">
        <f t="shared" si="5"/>
        <v>54225597</v>
      </c>
      <c r="H25" s="24">
        <f t="shared" si="6"/>
        <v>5.5545327941122257E-3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37835442</v>
      </c>
      <c r="T25" s="48">
        <v>54225597</v>
      </c>
    </row>
    <row r="26" spans="2:20" ht="18.75" customHeight="1">
      <c r="B26" s="49" t="s">
        <v>60</v>
      </c>
      <c r="C26" s="50"/>
      <c r="D26" s="20">
        <f t="shared" si="3"/>
        <v>193485429</v>
      </c>
      <c r="E26" s="21">
        <f t="shared" si="4"/>
        <v>2.5780216499588979E-2</v>
      </c>
      <c r="F26" s="22">
        <f t="shared" si="0"/>
        <v>11</v>
      </c>
      <c r="G26" s="20">
        <f t="shared" si="5"/>
        <v>249409946</v>
      </c>
      <c r="H26" s="24">
        <f t="shared" si="6"/>
        <v>2.5548003173386166E-2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193485429</v>
      </c>
      <c r="T26" s="48">
        <v>249409946</v>
      </c>
    </row>
    <row r="27" spans="2:20" ht="18.75" customHeight="1" thickBot="1">
      <c r="B27" s="51" t="s">
        <v>61</v>
      </c>
      <c r="C27" s="52"/>
      <c r="D27" s="20">
        <f t="shared" si="3"/>
        <v>245260</v>
      </c>
      <c r="E27" s="21">
        <f t="shared" si="4"/>
        <v>3.2678718657874714E-5</v>
      </c>
      <c r="F27" s="22">
        <f t="shared" si="0"/>
        <v>20</v>
      </c>
      <c r="G27" s="20">
        <f t="shared" si="5"/>
        <v>474049</v>
      </c>
      <c r="H27" s="24">
        <f t="shared" si="6"/>
        <v>4.8558630281490612E-5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245260</v>
      </c>
      <c r="T27" s="48">
        <v>474049</v>
      </c>
    </row>
    <row r="28" spans="2:20" ht="18.75" customHeight="1" thickTop="1">
      <c r="B28" s="53" t="s">
        <v>62</v>
      </c>
      <c r="C28" s="54"/>
      <c r="D28" s="55">
        <f>S28</f>
        <v>7505190230</v>
      </c>
      <c r="E28" s="56"/>
      <c r="F28" s="57"/>
      <c r="G28" s="55">
        <f>T28</f>
        <v>9762404690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7505190230</v>
      </c>
      <c r="T28" s="48">
        <f>SUM(T6:T27)</f>
        <v>9762404690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9" priority="5" stopIfTrue="1" operator="equal">
      <formula>0</formula>
    </cfRule>
  </conditionalFormatting>
  <conditionalFormatting sqref="G6:I27">
    <cfRule type="cellIs" dxfId="158" priority="7" stopIfTrue="1" operator="equal">
      <formula>0</formula>
    </cfRule>
  </conditionalFormatting>
  <conditionalFormatting sqref="I6:I27">
    <cfRule type="expression" dxfId="157" priority="8" stopIfTrue="1">
      <formula>$I6&lt;=5</formula>
    </cfRule>
  </conditionalFormatting>
  <conditionalFormatting sqref="F6:F27">
    <cfRule type="expression" dxfId="156" priority="6" stopIfTrue="1">
      <formula>$F6&lt;=5</formula>
    </cfRule>
  </conditionalFormatting>
  <conditionalFormatting sqref="E6:E27">
    <cfRule type="expression" dxfId="155" priority="4">
      <formula>$F6&lt;=5</formula>
    </cfRule>
  </conditionalFormatting>
  <conditionalFormatting sqref="D6:D27">
    <cfRule type="expression" dxfId="154" priority="3">
      <formula>$F6&lt;=5</formula>
    </cfRule>
  </conditionalFormatting>
  <conditionalFormatting sqref="G6:G27">
    <cfRule type="expression" dxfId="153" priority="2">
      <formula>$I6&lt;=5</formula>
    </cfRule>
  </conditionalFormatting>
  <conditionalFormatting sqref="H6:H27">
    <cfRule type="expression" dxfId="15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D2965-6347-445D-90EC-048A3B509E88}">
  <sheetPr codeName="Sheet6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95874241</v>
      </c>
      <c r="E6" s="21">
        <f>IFERROR(S6/$S$28,"-")</f>
        <v>1.805305966826079E-2</v>
      </c>
      <c r="F6" s="22">
        <f t="shared" ref="F6:F27" si="0">_xlfn.IFS(D6&gt;0,RANK(D6,$D$6:$D$27),D6=0,"-")</f>
        <v>13</v>
      </c>
      <c r="G6" s="23">
        <f>T6</f>
        <v>122865113</v>
      </c>
      <c r="H6" s="24">
        <f>IFERROR(T6/$T$28,"-")</f>
        <v>1.915651439900462E-2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95874241</v>
      </c>
      <c r="T6" s="48">
        <v>122865113</v>
      </c>
    </row>
    <row r="7" spans="2:20" ht="18.75" customHeight="1">
      <c r="B7" s="49" t="s">
        <v>44</v>
      </c>
      <c r="C7" s="50"/>
      <c r="D7" s="20">
        <f>S7</f>
        <v>865916250</v>
      </c>
      <c r="E7" s="21">
        <f>IFERROR(S7/$S$28,"-")</f>
        <v>0.1630514887618941</v>
      </c>
      <c r="F7" s="22">
        <f t="shared" si="0"/>
        <v>2</v>
      </c>
      <c r="G7" s="20">
        <f>T7</f>
        <v>570175275</v>
      </c>
      <c r="H7" s="24">
        <f>IFERROR(T7/$T$28,"-")</f>
        <v>8.8898879419855498E-2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865916250</v>
      </c>
      <c r="T7" s="48">
        <v>570175275</v>
      </c>
    </row>
    <row r="8" spans="2:20" ht="18.75" customHeight="1">
      <c r="B8" s="49" t="s">
        <v>45</v>
      </c>
      <c r="C8" s="50"/>
      <c r="D8" s="20">
        <f t="shared" ref="D8:D27" si="3">S8</f>
        <v>68997519</v>
      </c>
      <c r="E8" s="21">
        <f t="shared" ref="E8:E27" si="4">IFERROR(S8/$S$28,"-")</f>
        <v>1.2992189710987725E-2</v>
      </c>
      <c r="F8" s="22">
        <f t="shared" si="0"/>
        <v>16</v>
      </c>
      <c r="G8" s="20">
        <f t="shared" ref="G8:G27" si="5">T8</f>
        <v>114449461</v>
      </c>
      <c r="H8" s="24">
        <f t="shared" ref="H8:H27" si="6">IFERROR(T8/$T$28,"-")</f>
        <v>1.7844387996491875E-2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68997519</v>
      </c>
      <c r="T8" s="48">
        <v>114449461</v>
      </c>
    </row>
    <row r="9" spans="2:20" ht="18.75" customHeight="1">
      <c r="B9" s="49" t="s">
        <v>46</v>
      </c>
      <c r="C9" s="50"/>
      <c r="D9" s="20">
        <f t="shared" si="3"/>
        <v>376887959</v>
      </c>
      <c r="E9" s="21">
        <f t="shared" si="4"/>
        <v>7.096776716152596E-2</v>
      </c>
      <c r="F9" s="22">
        <f t="shared" si="0"/>
        <v>7</v>
      </c>
      <c r="G9" s="20">
        <f t="shared" si="5"/>
        <v>434525965</v>
      </c>
      <c r="H9" s="24">
        <f t="shared" si="6"/>
        <v>6.7749116913796981E-2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376887959</v>
      </c>
      <c r="T9" s="48">
        <v>434525965</v>
      </c>
    </row>
    <row r="10" spans="2:20" ht="18.75" customHeight="1">
      <c r="B10" s="49" t="s">
        <v>47</v>
      </c>
      <c r="C10" s="50"/>
      <c r="D10" s="20">
        <f t="shared" si="3"/>
        <v>74802860</v>
      </c>
      <c r="E10" s="21">
        <f t="shared" si="4"/>
        <v>1.4085331793516448E-2</v>
      </c>
      <c r="F10" s="22">
        <f t="shared" si="0"/>
        <v>15</v>
      </c>
      <c r="G10" s="20">
        <f t="shared" si="5"/>
        <v>166185209</v>
      </c>
      <c r="H10" s="24">
        <f t="shared" si="6"/>
        <v>2.5910767274597242E-2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74802860</v>
      </c>
      <c r="T10" s="48">
        <v>166185209</v>
      </c>
    </row>
    <row r="11" spans="2:20" ht="18.75" customHeight="1">
      <c r="B11" s="49" t="s">
        <v>48</v>
      </c>
      <c r="C11" s="50"/>
      <c r="D11" s="20">
        <f t="shared" si="3"/>
        <v>230174239</v>
      </c>
      <c r="E11" s="21">
        <f t="shared" si="4"/>
        <v>4.3341665367275448E-2</v>
      </c>
      <c r="F11" s="22">
        <f t="shared" si="0"/>
        <v>9</v>
      </c>
      <c r="G11" s="20">
        <f t="shared" si="5"/>
        <v>374916118</v>
      </c>
      <c r="H11" s="24">
        <f t="shared" si="6"/>
        <v>5.845504747052091E-2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230174239</v>
      </c>
      <c r="T11" s="48">
        <v>374916118</v>
      </c>
    </row>
    <row r="12" spans="2:20" ht="18.75" customHeight="1">
      <c r="B12" s="49" t="s">
        <v>49</v>
      </c>
      <c r="C12" s="50"/>
      <c r="D12" s="20">
        <f t="shared" si="3"/>
        <v>174967495</v>
      </c>
      <c r="E12" s="21">
        <f t="shared" si="4"/>
        <v>3.2946269970899916E-2</v>
      </c>
      <c r="F12" s="22">
        <f t="shared" si="0"/>
        <v>10</v>
      </c>
      <c r="G12" s="20">
        <f t="shared" si="5"/>
        <v>247177814</v>
      </c>
      <c r="H12" s="24">
        <f t="shared" si="6"/>
        <v>3.8538729484629913E-2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174967495</v>
      </c>
      <c r="T12" s="48">
        <v>247177814</v>
      </c>
    </row>
    <row r="13" spans="2:20" ht="18.75" customHeight="1">
      <c r="B13" s="49" t="s">
        <v>50</v>
      </c>
      <c r="C13" s="50"/>
      <c r="D13" s="20">
        <f t="shared" si="3"/>
        <v>14373198</v>
      </c>
      <c r="E13" s="21">
        <f t="shared" si="4"/>
        <v>2.706464201554687E-3</v>
      </c>
      <c r="F13" s="22">
        <f t="shared" si="0"/>
        <v>18</v>
      </c>
      <c r="G13" s="20">
        <f t="shared" si="5"/>
        <v>26221480</v>
      </c>
      <c r="H13" s="24">
        <f t="shared" si="6"/>
        <v>4.0883221194222292E-3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14373198</v>
      </c>
      <c r="T13" s="48">
        <v>26221480</v>
      </c>
    </row>
    <row r="14" spans="2:20" ht="18.75" customHeight="1">
      <c r="B14" s="49" t="s">
        <v>51</v>
      </c>
      <c r="C14" s="50"/>
      <c r="D14" s="20">
        <f t="shared" si="3"/>
        <v>1074841284</v>
      </c>
      <c r="E14" s="21">
        <f t="shared" si="4"/>
        <v>0.20239194210634784</v>
      </c>
      <c r="F14" s="22">
        <f t="shared" si="0"/>
        <v>1</v>
      </c>
      <c r="G14" s="20">
        <f t="shared" si="5"/>
        <v>1085879961</v>
      </c>
      <c r="H14" s="24">
        <f t="shared" si="6"/>
        <v>0.16930497682028808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1074841284</v>
      </c>
      <c r="T14" s="48">
        <v>1085879961</v>
      </c>
    </row>
    <row r="15" spans="2:20" ht="18.75" customHeight="1">
      <c r="B15" s="49" t="s">
        <v>52</v>
      </c>
      <c r="C15" s="50"/>
      <c r="D15" s="20">
        <f t="shared" si="3"/>
        <v>414866652</v>
      </c>
      <c r="E15" s="21">
        <f t="shared" si="4"/>
        <v>7.8119131320451174E-2</v>
      </c>
      <c r="F15" s="22">
        <f t="shared" si="0"/>
        <v>4</v>
      </c>
      <c r="G15" s="20">
        <f t="shared" si="5"/>
        <v>364690042</v>
      </c>
      <c r="H15" s="24">
        <f t="shared" si="6"/>
        <v>5.6860648805544992E-2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414866652</v>
      </c>
      <c r="T15" s="48">
        <v>364690042</v>
      </c>
    </row>
    <row r="16" spans="2:20" ht="18.75" customHeight="1">
      <c r="B16" s="49" t="s">
        <v>154</v>
      </c>
      <c r="C16" s="50"/>
      <c r="D16" s="20">
        <f t="shared" si="3"/>
        <v>380538861</v>
      </c>
      <c r="E16" s="21">
        <f t="shared" si="4"/>
        <v>7.1655229726668698E-2</v>
      </c>
      <c r="F16" s="22">
        <f t="shared" si="0"/>
        <v>6</v>
      </c>
      <c r="G16" s="20">
        <f t="shared" si="5"/>
        <v>467028975</v>
      </c>
      <c r="H16" s="24">
        <f t="shared" si="6"/>
        <v>7.2816823798793631E-2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380538861</v>
      </c>
      <c r="T16" s="48">
        <v>467028975</v>
      </c>
    </row>
    <row r="17" spans="2:20" ht="18.75" customHeight="1">
      <c r="B17" s="49" t="s">
        <v>53</v>
      </c>
      <c r="C17" s="50"/>
      <c r="D17" s="20">
        <f t="shared" si="3"/>
        <v>100575229</v>
      </c>
      <c r="E17" s="21">
        <f t="shared" si="4"/>
        <v>1.8938252771002306E-2</v>
      </c>
      <c r="F17" s="22">
        <f t="shared" si="0"/>
        <v>12</v>
      </c>
      <c r="G17" s="20">
        <f t="shared" si="5"/>
        <v>134341060</v>
      </c>
      <c r="H17" s="24">
        <f t="shared" si="6"/>
        <v>2.094578670405442E-2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100575229</v>
      </c>
      <c r="T17" s="48">
        <v>134341060</v>
      </c>
    </row>
    <row r="18" spans="2:20" ht="18.75" customHeight="1">
      <c r="B18" s="49" t="s">
        <v>54</v>
      </c>
      <c r="C18" s="50"/>
      <c r="D18" s="20">
        <f t="shared" si="3"/>
        <v>397862904</v>
      </c>
      <c r="E18" s="21">
        <f t="shared" si="4"/>
        <v>7.4917336197733386E-2</v>
      </c>
      <c r="F18" s="22">
        <f t="shared" si="0"/>
        <v>5</v>
      </c>
      <c r="G18" s="20">
        <f t="shared" si="5"/>
        <v>1033978916</v>
      </c>
      <c r="H18" s="24">
        <f t="shared" si="6"/>
        <v>0.16121282526001657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397862904</v>
      </c>
      <c r="T18" s="48">
        <v>1033978916</v>
      </c>
    </row>
    <row r="19" spans="2:20" ht="18.75" customHeight="1">
      <c r="B19" s="49" t="s">
        <v>55</v>
      </c>
      <c r="C19" s="50"/>
      <c r="D19" s="20">
        <f t="shared" si="3"/>
        <v>515300593</v>
      </c>
      <c r="E19" s="21">
        <f t="shared" si="4"/>
        <v>9.7030779649344687E-2</v>
      </c>
      <c r="F19" s="22">
        <f t="shared" si="0"/>
        <v>3</v>
      </c>
      <c r="G19" s="20">
        <f t="shared" si="5"/>
        <v>410628856</v>
      </c>
      <c r="H19" s="24">
        <f t="shared" si="6"/>
        <v>6.4023199104621301E-2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515300593</v>
      </c>
      <c r="T19" s="48">
        <v>410628856</v>
      </c>
    </row>
    <row r="20" spans="2:20" ht="18.75" customHeight="1">
      <c r="B20" s="49" t="s">
        <v>155</v>
      </c>
      <c r="C20" s="50"/>
      <c r="D20" s="20">
        <f t="shared" si="3"/>
        <v>7976</v>
      </c>
      <c r="E20" s="21">
        <f t="shared" si="4"/>
        <v>1.5018758157787977E-6</v>
      </c>
      <c r="F20" s="22">
        <f t="shared" si="0"/>
        <v>21</v>
      </c>
      <c r="G20" s="20">
        <f t="shared" si="5"/>
        <v>16138</v>
      </c>
      <c r="H20" s="24">
        <f t="shared" si="6"/>
        <v>2.5161563101409965E-6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7976</v>
      </c>
      <c r="T20" s="48">
        <v>16138</v>
      </c>
    </row>
    <row r="21" spans="2:20" ht="18.75" customHeight="1">
      <c r="B21" s="49" t="s">
        <v>156</v>
      </c>
      <c r="C21" s="50"/>
      <c r="D21" s="20">
        <f t="shared" si="3"/>
        <v>1911</v>
      </c>
      <c r="E21" s="21">
        <f t="shared" si="4"/>
        <v>3.5984010581159508E-7</v>
      </c>
      <c r="F21" s="22">
        <f t="shared" si="0"/>
        <v>22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1911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459680</v>
      </c>
      <c r="E22" s="21">
        <f t="shared" si="4"/>
        <v>8.6557456744884364E-5</v>
      </c>
      <c r="F22" s="22">
        <f t="shared" si="0"/>
        <v>19</v>
      </c>
      <c r="G22" s="20">
        <f t="shared" si="5"/>
        <v>5308467</v>
      </c>
      <c r="H22" s="24">
        <f t="shared" si="6"/>
        <v>8.2766964550906217E-4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459680</v>
      </c>
      <c r="T22" s="48">
        <v>5308467</v>
      </c>
    </row>
    <row r="23" spans="2:20" ht="18.75" customHeight="1">
      <c r="B23" s="49" t="s">
        <v>57</v>
      </c>
      <c r="C23" s="50"/>
      <c r="D23" s="20">
        <f t="shared" si="3"/>
        <v>87443740</v>
      </c>
      <c r="E23" s="21">
        <f t="shared" si="4"/>
        <v>1.6465601598200739E-2</v>
      </c>
      <c r="F23" s="22">
        <f t="shared" si="0"/>
        <v>14</v>
      </c>
      <c r="G23" s="20">
        <f t="shared" si="5"/>
        <v>136036488</v>
      </c>
      <c r="H23" s="24">
        <f t="shared" si="6"/>
        <v>2.1210129364891556E-2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87443740</v>
      </c>
      <c r="T23" s="48">
        <v>136036488</v>
      </c>
    </row>
    <row r="24" spans="2:20" ht="18.75" customHeight="1">
      <c r="B24" s="49" t="s">
        <v>58</v>
      </c>
      <c r="C24" s="50"/>
      <c r="D24" s="20">
        <f t="shared" si="3"/>
        <v>255826847</v>
      </c>
      <c r="E24" s="21">
        <f t="shared" si="4"/>
        <v>4.8172035423300237E-2</v>
      </c>
      <c r="F24" s="22">
        <f t="shared" si="0"/>
        <v>8</v>
      </c>
      <c r="G24" s="20">
        <f t="shared" si="5"/>
        <v>509266529</v>
      </c>
      <c r="H24" s="24">
        <f t="shared" si="6"/>
        <v>7.940229213576358E-2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255826847</v>
      </c>
      <c r="T24" s="48">
        <v>509266529</v>
      </c>
    </row>
    <row r="25" spans="2:20" ht="18.75" customHeight="1">
      <c r="B25" s="49" t="s">
        <v>59</v>
      </c>
      <c r="C25" s="50"/>
      <c r="D25" s="20">
        <f t="shared" si="3"/>
        <v>17815943</v>
      </c>
      <c r="E25" s="21">
        <f t="shared" si="4"/>
        <v>3.3547309336752207E-3</v>
      </c>
      <c r="F25" s="22">
        <f t="shared" si="0"/>
        <v>17</v>
      </c>
      <c r="G25" s="20">
        <f t="shared" si="5"/>
        <v>28323576</v>
      </c>
      <c r="H25" s="24">
        <f t="shared" si="6"/>
        <v>4.4160704224908967E-3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17815943</v>
      </c>
      <c r="T25" s="48">
        <v>28323576</v>
      </c>
    </row>
    <row r="26" spans="2:20" ht="18.75" customHeight="1">
      <c r="B26" s="49" t="s">
        <v>60</v>
      </c>
      <c r="C26" s="50"/>
      <c r="D26" s="20">
        <f t="shared" si="3"/>
        <v>162975204</v>
      </c>
      <c r="E26" s="21">
        <f t="shared" si="4"/>
        <v>3.0688129069610829E-2</v>
      </c>
      <c r="F26" s="22">
        <f t="shared" si="0"/>
        <v>11</v>
      </c>
      <c r="G26" s="20">
        <f t="shared" si="5"/>
        <v>181592085</v>
      </c>
      <c r="H26" s="24">
        <f t="shared" si="6"/>
        <v>2.8312930384459672E-2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162975204</v>
      </c>
      <c r="T26" s="48">
        <v>181592085</v>
      </c>
    </row>
    <row r="27" spans="2:20" ht="18.75" customHeight="1" thickBot="1">
      <c r="B27" s="51" t="s">
        <v>61</v>
      </c>
      <c r="C27" s="52"/>
      <c r="D27" s="20">
        <f t="shared" si="3"/>
        <v>181495</v>
      </c>
      <c r="E27" s="21">
        <f t="shared" si="4"/>
        <v>3.4175395083346651E-5</v>
      </c>
      <c r="F27" s="22">
        <f t="shared" si="0"/>
        <v>20</v>
      </c>
      <c r="G27" s="20">
        <f t="shared" si="5"/>
        <v>143452</v>
      </c>
      <c r="H27" s="24">
        <f t="shared" si="6"/>
        <v>2.2366318936816595E-5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181495</v>
      </c>
      <c r="T27" s="48">
        <v>143452</v>
      </c>
    </row>
    <row r="28" spans="2:20" ht="18.75" customHeight="1" thickTop="1">
      <c r="B28" s="53" t="s">
        <v>62</v>
      </c>
      <c r="C28" s="54"/>
      <c r="D28" s="55">
        <f>S28</f>
        <v>5310692080</v>
      </c>
      <c r="E28" s="56"/>
      <c r="F28" s="57"/>
      <c r="G28" s="55">
        <f>T28</f>
        <v>6413750980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5310692080</v>
      </c>
      <c r="T28" s="48">
        <f>SUM(T6:T27)</f>
        <v>6413750980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1" priority="5" stopIfTrue="1" operator="equal">
      <formula>0</formula>
    </cfRule>
  </conditionalFormatting>
  <conditionalFormatting sqref="G6:I27">
    <cfRule type="cellIs" dxfId="150" priority="7" stopIfTrue="1" operator="equal">
      <formula>0</formula>
    </cfRule>
  </conditionalFormatting>
  <conditionalFormatting sqref="I6:I27">
    <cfRule type="expression" dxfId="149" priority="8" stopIfTrue="1">
      <formula>$I6&lt;=5</formula>
    </cfRule>
  </conditionalFormatting>
  <conditionalFormatting sqref="F6:F27">
    <cfRule type="expression" dxfId="148" priority="6" stopIfTrue="1">
      <formula>$F6&lt;=5</formula>
    </cfRule>
  </conditionalFormatting>
  <conditionalFormatting sqref="E6:E27">
    <cfRule type="expression" dxfId="147" priority="4">
      <formula>$F6&lt;=5</formula>
    </cfRule>
  </conditionalFormatting>
  <conditionalFormatting sqref="D6:D27">
    <cfRule type="expression" dxfId="146" priority="3">
      <formula>$F6&lt;=5</formula>
    </cfRule>
  </conditionalFormatting>
  <conditionalFormatting sqref="G6:G27">
    <cfRule type="expression" dxfId="145" priority="2">
      <formula>$I6&lt;=5</formula>
    </cfRule>
  </conditionalFormatting>
  <conditionalFormatting sqref="H6:H27">
    <cfRule type="expression" dxfId="14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DAEB2-FD34-4EA4-9810-548C518E5FF2}">
  <sheetPr codeName="Sheet6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50014276</v>
      </c>
      <c r="E6" s="21">
        <f>IFERROR(S6/$S$28,"-")</f>
        <v>1.4270001588396997E-2</v>
      </c>
      <c r="F6" s="22">
        <f t="shared" ref="F6:F27" si="0">_xlfn.IFS(D6&gt;0,RANK(D6,$D$6:$D$27),D6=0,"-")</f>
        <v>14</v>
      </c>
      <c r="G6" s="23">
        <f>T6</f>
        <v>83781131</v>
      </c>
      <c r="H6" s="24">
        <f>IFERROR(T6/$T$28,"-")</f>
        <v>1.6430256419028025E-2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50014276</v>
      </c>
      <c r="T6" s="48">
        <v>83781131</v>
      </c>
    </row>
    <row r="7" spans="2:20" ht="18.75" customHeight="1">
      <c r="B7" s="49" t="s">
        <v>44</v>
      </c>
      <c r="C7" s="50"/>
      <c r="D7" s="20">
        <f>S7</f>
        <v>522873755</v>
      </c>
      <c r="E7" s="21">
        <f>IFERROR(S7/$S$28,"-")</f>
        <v>0.14918559081773178</v>
      </c>
      <c r="F7" s="22">
        <f t="shared" si="0"/>
        <v>2</v>
      </c>
      <c r="G7" s="20">
        <f>T7</f>
        <v>453091105</v>
      </c>
      <c r="H7" s="24">
        <f>IFERROR(T7/$T$28,"-")</f>
        <v>8.8855365730629146E-2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522873755</v>
      </c>
      <c r="T7" s="48">
        <v>453091105</v>
      </c>
    </row>
    <row r="8" spans="2:20" ht="18.75" customHeight="1">
      <c r="B8" s="49" t="s">
        <v>45</v>
      </c>
      <c r="C8" s="50"/>
      <c r="D8" s="20">
        <f t="shared" ref="D8:D27" si="3">S8</f>
        <v>41444661</v>
      </c>
      <c r="E8" s="21">
        <f t="shared" ref="E8:E27" si="4">IFERROR(S8/$S$28,"-")</f>
        <v>1.1824931311623408E-2</v>
      </c>
      <c r="F8" s="22">
        <f t="shared" si="0"/>
        <v>16</v>
      </c>
      <c r="G8" s="20">
        <f t="shared" ref="G8:G27" si="5">T8</f>
        <v>57338015</v>
      </c>
      <c r="H8" s="24">
        <f t="shared" ref="H8:H27" si="6">IFERROR(T8/$T$28,"-")</f>
        <v>1.1244516250420101E-2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41444661</v>
      </c>
      <c r="T8" s="48">
        <v>57338015</v>
      </c>
    </row>
    <row r="9" spans="2:20" ht="18.75" customHeight="1">
      <c r="B9" s="49" t="s">
        <v>46</v>
      </c>
      <c r="C9" s="50"/>
      <c r="D9" s="20">
        <f t="shared" si="3"/>
        <v>200367028</v>
      </c>
      <c r="E9" s="21">
        <f t="shared" si="4"/>
        <v>5.7168433425336111E-2</v>
      </c>
      <c r="F9" s="22">
        <f t="shared" si="0"/>
        <v>7</v>
      </c>
      <c r="G9" s="20">
        <f t="shared" si="5"/>
        <v>261828099</v>
      </c>
      <c r="H9" s="24">
        <f t="shared" si="6"/>
        <v>5.1346917294261107E-2</v>
      </c>
      <c r="I9" s="25">
        <f t="shared" si="1"/>
        <v>9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200367028</v>
      </c>
      <c r="T9" s="48">
        <v>261828099</v>
      </c>
    </row>
    <row r="10" spans="2:20" ht="18.75" customHeight="1">
      <c r="B10" s="49" t="s">
        <v>47</v>
      </c>
      <c r="C10" s="50"/>
      <c r="D10" s="20">
        <f t="shared" si="3"/>
        <v>173997517</v>
      </c>
      <c r="E10" s="21">
        <f t="shared" si="4"/>
        <v>4.9644722318226371E-2</v>
      </c>
      <c r="F10" s="22">
        <f t="shared" si="0"/>
        <v>8</v>
      </c>
      <c r="G10" s="20">
        <f t="shared" si="5"/>
        <v>345042086</v>
      </c>
      <c r="H10" s="24">
        <f t="shared" si="6"/>
        <v>6.7665951517607473E-2</v>
      </c>
      <c r="I10" s="25">
        <f t="shared" si="1"/>
        <v>7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173997517</v>
      </c>
      <c r="T10" s="48">
        <v>345042086</v>
      </c>
    </row>
    <row r="11" spans="2:20" ht="18.75" customHeight="1">
      <c r="B11" s="49" t="s">
        <v>48</v>
      </c>
      <c r="C11" s="50"/>
      <c r="D11" s="20">
        <f t="shared" si="3"/>
        <v>166122984</v>
      </c>
      <c r="E11" s="21">
        <f t="shared" si="4"/>
        <v>4.7397971842064637E-2</v>
      </c>
      <c r="F11" s="22">
        <f t="shared" si="0"/>
        <v>9</v>
      </c>
      <c r="G11" s="20">
        <f t="shared" si="5"/>
        <v>364400106</v>
      </c>
      <c r="H11" s="24">
        <f t="shared" si="6"/>
        <v>7.1462238683564591E-2</v>
      </c>
      <c r="I11" s="25">
        <f t="shared" si="1"/>
        <v>5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166122984</v>
      </c>
      <c r="T11" s="48">
        <v>364400106</v>
      </c>
    </row>
    <row r="12" spans="2:20" ht="18.75" customHeight="1">
      <c r="B12" s="49" t="s">
        <v>49</v>
      </c>
      <c r="C12" s="50"/>
      <c r="D12" s="20">
        <f t="shared" si="3"/>
        <v>117621030</v>
      </c>
      <c r="E12" s="21">
        <f t="shared" si="4"/>
        <v>3.3559463800473505E-2</v>
      </c>
      <c r="F12" s="22">
        <f t="shared" si="0"/>
        <v>11</v>
      </c>
      <c r="G12" s="20">
        <f t="shared" si="5"/>
        <v>179886670</v>
      </c>
      <c r="H12" s="24">
        <f t="shared" si="6"/>
        <v>3.5277443491006061E-2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117621030</v>
      </c>
      <c r="T12" s="48">
        <v>179886670</v>
      </c>
    </row>
    <row r="13" spans="2:20" ht="18.75" customHeight="1">
      <c r="B13" s="49" t="s">
        <v>50</v>
      </c>
      <c r="C13" s="50"/>
      <c r="D13" s="20">
        <f t="shared" si="3"/>
        <v>8213517</v>
      </c>
      <c r="E13" s="21">
        <f t="shared" si="4"/>
        <v>2.3434689054846209E-3</v>
      </c>
      <c r="F13" s="22">
        <f t="shared" si="0"/>
        <v>18</v>
      </c>
      <c r="G13" s="20">
        <f t="shared" si="5"/>
        <v>17179978</v>
      </c>
      <c r="H13" s="24">
        <f t="shared" si="6"/>
        <v>3.3691529398577856E-3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8213517</v>
      </c>
      <c r="T13" s="48">
        <v>17179978</v>
      </c>
    </row>
    <row r="14" spans="2:20" ht="18.75" customHeight="1">
      <c r="B14" s="49" t="s">
        <v>51</v>
      </c>
      <c r="C14" s="50"/>
      <c r="D14" s="20">
        <f t="shared" si="3"/>
        <v>680760369</v>
      </c>
      <c r="E14" s="21">
        <f t="shared" si="4"/>
        <v>0.19423357336908617</v>
      </c>
      <c r="F14" s="22">
        <f t="shared" si="0"/>
        <v>1</v>
      </c>
      <c r="G14" s="20">
        <f t="shared" si="5"/>
        <v>831330766</v>
      </c>
      <c r="H14" s="24">
        <f t="shared" si="6"/>
        <v>0.16303166943887384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680760369</v>
      </c>
      <c r="T14" s="48">
        <v>831330766</v>
      </c>
    </row>
    <row r="15" spans="2:20" ht="18.75" customHeight="1">
      <c r="B15" s="49" t="s">
        <v>52</v>
      </c>
      <c r="C15" s="50"/>
      <c r="D15" s="20">
        <f t="shared" si="3"/>
        <v>302573927</v>
      </c>
      <c r="E15" s="21">
        <f t="shared" si="4"/>
        <v>8.6329959447928775E-2</v>
      </c>
      <c r="F15" s="22">
        <f t="shared" si="0"/>
        <v>5</v>
      </c>
      <c r="G15" s="20">
        <f t="shared" si="5"/>
        <v>267181286</v>
      </c>
      <c r="H15" s="24">
        <f t="shared" si="6"/>
        <v>5.2396726887652817E-2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302573927</v>
      </c>
      <c r="T15" s="48">
        <v>267181286</v>
      </c>
    </row>
    <row r="16" spans="2:20" ht="18.75" customHeight="1">
      <c r="B16" s="49" t="s">
        <v>154</v>
      </c>
      <c r="C16" s="50"/>
      <c r="D16" s="20">
        <f t="shared" si="3"/>
        <v>237608359</v>
      </c>
      <c r="E16" s="21">
        <f t="shared" si="4"/>
        <v>6.7794076642165205E-2</v>
      </c>
      <c r="F16" s="22">
        <f t="shared" si="0"/>
        <v>6</v>
      </c>
      <c r="G16" s="20">
        <f t="shared" si="5"/>
        <v>358233698</v>
      </c>
      <c r="H16" s="24">
        <f t="shared" si="6"/>
        <v>7.0252948913719568E-2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237608359</v>
      </c>
      <c r="T16" s="48">
        <v>358233698</v>
      </c>
    </row>
    <row r="17" spans="2:20" ht="18.75" customHeight="1">
      <c r="B17" s="49" t="s">
        <v>53</v>
      </c>
      <c r="C17" s="50"/>
      <c r="D17" s="20">
        <f t="shared" si="3"/>
        <v>60771088</v>
      </c>
      <c r="E17" s="21">
        <f t="shared" si="4"/>
        <v>1.7339119780292605E-2</v>
      </c>
      <c r="F17" s="22">
        <f t="shared" si="0"/>
        <v>13</v>
      </c>
      <c r="G17" s="20">
        <f t="shared" si="5"/>
        <v>69703600</v>
      </c>
      <c r="H17" s="24">
        <f t="shared" si="6"/>
        <v>1.3669522094770502E-2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60771088</v>
      </c>
      <c r="T17" s="48">
        <v>69703600</v>
      </c>
    </row>
    <row r="18" spans="2:20" ht="18.75" customHeight="1">
      <c r="B18" s="49" t="s">
        <v>54</v>
      </c>
      <c r="C18" s="50"/>
      <c r="D18" s="20">
        <f t="shared" si="3"/>
        <v>306142643</v>
      </c>
      <c r="E18" s="21">
        <f t="shared" si="4"/>
        <v>8.7348180385257504E-2</v>
      </c>
      <c r="F18" s="22">
        <f t="shared" si="0"/>
        <v>4</v>
      </c>
      <c r="G18" s="20">
        <f t="shared" si="5"/>
        <v>892070934</v>
      </c>
      <c r="H18" s="24">
        <f t="shared" si="6"/>
        <v>0.17494337942969315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306142643</v>
      </c>
      <c r="T18" s="48">
        <v>892070934</v>
      </c>
    </row>
    <row r="19" spans="2:20" ht="18.75" customHeight="1">
      <c r="B19" s="49" t="s">
        <v>55</v>
      </c>
      <c r="C19" s="50"/>
      <c r="D19" s="20">
        <f t="shared" si="3"/>
        <v>309776299</v>
      </c>
      <c r="E19" s="21">
        <f t="shared" si="4"/>
        <v>8.8384929910366852E-2</v>
      </c>
      <c r="F19" s="22">
        <f t="shared" si="0"/>
        <v>3</v>
      </c>
      <c r="G19" s="20">
        <f t="shared" si="5"/>
        <v>223684144</v>
      </c>
      <c r="H19" s="24">
        <f t="shared" si="6"/>
        <v>4.3866534133930338E-2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309776299</v>
      </c>
      <c r="T19" s="48">
        <v>223684144</v>
      </c>
    </row>
    <row r="20" spans="2:20" ht="18.75" customHeight="1">
      <c r="B20" s="49" t="s">
        <v>155</v>
      </c>
      <c r="C20" s="50"/>
      <c r="D20" s="20">
        <f t="shared" si="3"/>
        <v>28955</v>
      </c>
      <c r="E20" s="21">
        <f t="shared" si="4"/>
        <v>8.261399125162485E-6</v>
      </c>
      <c r="F20" s="22">
        <f t="shared" si="0"/>
        <v>21</v>
      </c>
      <c r="G20" s="20">
        <f t="shared" si="5"/>
        <v>1635</v>
      </c>
      <c r="H20" s="24">
        <f t="shared" si="6"/>
        <v>3.206386560371311E-7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28955</v>
      </c>
      <c r="T20" s="48">
        <v>1635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1989690</v>
      </c>
      <c r="E22" s="21">
        <f t="shared" si="4"/>
        <v>5.6769550078896716E-4</v>
      </c>
      <c r="F22" s="22">
        <f t="shared" si="0"/>
        <v>19</v>
      </c>
      <c r="G22" s="20">
        <f t="shared" si="5"/>
        <v>572969</v>
      </c>
      <c r="H22" s="24">
        <f t="shared" si="6"/>
        <v>1.1236453217794433E-4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1989690</v>
      </c>
      <c r="T22" s="48">
        <v>572969</v>
      </c>
    </row>
    <row r="23" spans="2:20" ht="18.75" customHeight="1">
      <c r="B23" s="49" t="s">
        <v>57</v>
      </c>
      <c r="C23" s="50"/>
      <c r="D23" s="20">
        <f t="shared" si="3"/>
        <v>48361132</v>
      </c>
      <c r="E23" s="21">
        <f t="shared" si="4"/>
        <v>1.3798328910263079E-2</v>
      </c>
      <c r="F23" s="22">
        <f t="shared" si="0"/>
        <v>15</v>
      </c>
      <c r="G23" s="20">
        <f t="shared" si="5"/>
        <v>80465911</v>
      </c>
      <c r="H23" s="24">
        <f t="shared" si="6"/>
        <v>1.5780111045775782E-2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48361132</v>
      </c>
      <c r="T23" s="48">
        <v>80465911</v>
      </c>
    </row>
    <row r="24" spans="2:20" ht="18.75" customHeight="1">
      <c r="B24" s="49" t="s">
        <v>58</v>
      </c>
      <c r="C24" s="50"/>
      <c r="D24" s="20">
        <f t="shared" si="3"/>
        <v>152623179</v>
      </c>
      <c r="E24" s="21">
        <f t="shared" si="4"/>
        <v>4.3546226816443358E-2</v>
      </c>
      <c r="F24" s="22">
        <f t="shared" si="0"/>
        <v>10</v>
      </c>
      <c r="G24" s="20">
        <f t="shared" si="5"/>
        <v>450622677</v>
      </c>
      <c r="H24" s="24">
        <f t="shared" si="6"/>
        <v>8.8371284118124907E-2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152623179</v>
      </c>
      <c r="T24" s="48">
        <v>450622677</v>
      </c>
    </row>
    <row r="25" spans="2:20" ht="18.75" customHeight="1">
      <c r="B25" s="49" t="s">
        <v>59</v>
      </c>
      <c r="C25" s="50"/>
      <c r="D25" s="20">
        <f t="shared" si="3"/>
        <v>23441961</v>
      </c>
      <c r="E25" s="21">
        <f t="shared" si="4"/>
        <v>6.6884267345015749E-3</v>
      </c>
      <c r="F25" s="22">
        <f t="shared" si="0"/>
        <v>17</v>
      </c>
      <c r="G25" s="20">
        <f t="shared" si="5"/>
        <v>35422624</v>
      </c>
      <c r="H25" s="24">
        <f t="shared" si="6"/>
        <v>6.9467049251795872E-3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23441961</v>
      </c>
      <c r="T25" s="48">
        <v>35422624</v>
      </c>
    </row>
    <row r="26" spans="2:20" ht="18.75" customHeight="1">
      <c r="B26" s="49" t="s">
        <v>60</v>
      </c>
      <c r="C26" s="50"/>
      <c r="D26" s="20">
        <f t="shared" si="3"/>
        <v>100044279</v>
      </c>
      <c r="E26" s="21">
        <f t="shared" si="4"/>
        <v>2.8544490381906807E-2</v>
      </c>
      <c r="F26" s="22">
        <f t="shared" si="0"/>
        <v>12</v>
      </c>
      <c r="G26" s="20">
        <f t="shared" si="5"/>
        <v>127286757</v>
      </c>
      <c r="H26" s="24">
        <f t="shared" si="6"/>
        <v>2.4962112963795038E-2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100044279</v>
      </c>
      <c r="T26" s="48">
        <v>127286757</v>
      </c>
    </row>
    <row r="27" spans="2:20" ht="18.75" customHeight="1" thickBot="1">
      <c r="B27" s="51" t="s">
        <v>61</v>
      </c>
      <c r="C27" s="52"/>
      <c r="D27" s="20">
        <f t="shared" si="3"/>
        <v>77621</v>
      </c>
      <c r="E27" s="21">
        <f t="shared" si="4"/>
        <v>2.2146712536495848E-5</v>
      </c>
      <c r="F27" s="22">
        <f t="shared" si="0"/>
        <v>20</v>
      </c>
      <c r="G27" s="20">
        <f t="shared" si="5"/>
        <v>73829</v>
      </c>
      <c r="H27" s="24">
        <f t="shared" si="6"/>
        <v>1.4478551276186759E-5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77621</v>
      </c>
      <c r="T27" s="48">
        <v>73829</v>
      </c>
    </row>
    <row r="28" spans="2:20" ht="18.75" customHeight="1" thickTop="1">
      <c r="B28" s="53" t="s">
        <v>62</v>
      </c>
      <c r="C28" s="54"/>
      <c r="D28" s="55">
        <f>S28</f>
        <v>3504854270</v>
      </c>
      <c r="E28" s="56"/>
      <c r="F28" s="57"/>
      <c r="G28" s="55">
        <f>T28</f>
        <v>5099198020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3504854270</v>
      </c>
      <c r="T28" s="48">
        <f>SUM(T6:T27)</f>
        <v>5099198020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43" priority="5" stopIfTrue="1" operator="equal">
      <formula>0</formula>
    </cfRule>
  </conditionalFormatting>
  <conditionalFormatting sqref="G6:I27">
    <cfRule type="cellIs" dxfId="142" priority="7" stopIfTrue="1" operator="equal">
      <formula>0</formula>
    </cfRule>
  </conditionalFormatting>
  <conditionalFormatting sqref="I6:I27">
    <cfRule type="expression" dxfId="141" priority="8" stopIfTrue="1">
      <formula>$I6&lt;=5</formula>
    </cfRule>
  </conditionalFormatting>
  <conditionalFormatting sqref="F6:F27">
    <cfRule type="expression" dxfId="140" priority="6" stopIfTrue="1">
      <formula>$F6&lt;=5</formula>
    </cfRule>
  </conditionalFormatting>
  <conditionalFormatting sqref="E6:E27">
    <cfRule type="expression" dxfId="139" priority="4">
      <formula>$F6&lt;=5</formula>
    </cfRule>
  </conditionalFormatting>
  <conditionalFormatting sqref="D6:D27">
    <cfRule type="expression" dxfId="138" priority="3">
      <formula>$F6&lt;=5</formula>
    </cfRule>
  </conditionalFormatting>
  <conditionalFormatting sqref="G6:G27">
    <cfRule type="expression" dxfId="137" priority="2">
      <formula>$I6&lt;=5</formula>
    </cfRule>
  </conditionalFormatting>
  <conditionalFormatting sqref="H6:H27">
    <cfRule type="expression" dxfId="13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735FF-F3A1-4971-B875-4577D039FB42}">
  <sheetPr codeName="Sheet6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55861088</v>
      </c>
      <c r="E6" s="21">
        <f>IFERROR(S6/$S$28,"-")</f>
        <v>1.3816321621596368E-2</v>
      </c>
      <c r="F6" s="22">
        <f t="shared" ref="F6:F27" si="0">_xlfn.IFS(D6&gt;0,RANK(D6,$D$6:$D$27),D6=0,"-")</f>
        <v>16</v>
      </c>
      <c r="G6" s="23">
        <f>T6</f>
        <v>72031258</v>
      </c>
      <c r="H6" s="24">
        <f>IFERROR(T6/$T$28,"-")</f>
        <v>1.3830455812258046E-2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55861088</v>
      </c>
      <c r="T6" s="48">
        <v>72031258</v>
      </c>
    </row>
    <row r="7" spans="2:20" ht="18.75" customHeight="1">
      <c r="B7" s="49" t="s">
        <v>44</v>
      </c>
      <c r="C7" s="50"/>
      <c r="D7" s="20">
        <f>S7</f>
        <v>712377197</v>
      </c>
      <c r="E7" s="21">
        <f>IFERROR(S7/$S$28,"-")</f>
        <v>0.17619478642527181</v>
      </c>
      <c r="F7" s="22">
        <f t="shared" si="0"/>
        <v>2</v>
      </c>
      <c r="G7" s="20">
        <f>T7</f>
        <v>522919717</v>
      </c>
      <c r="H7" s="24">
        <f>IFERROR(T7/$T$28,"-")</f>
        <v>0.100403883537991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712377197</v>
      </c>
      <c r="T7" s="48">
        <v>522919717</v>
      </c>
    </row>
    <row r="8" spans="2:20" ht="18.75" customHeight="1">
      <c r="B8" s="49" t="s">
        <v>45</v>
      </c>
      <c r="C8" s="50"/>
      <c r="D8" s="20">
        <f t="shared" ref="D8:D27" si="3">S8</f>
        <v>60860294</v>
      </c>
      <c r="E8" s="21">
        <f t="shared" ref="E8:E27" si="4">IFERROR(S8/$S$28,"-")</f>
        <v>1.5052793026317561E-2</v>
      </c>
      <c r="F8" s="22">
        <f t="shared" si="0"/>
        <v>15</v>
      </c>
      <c r="G8" s="20">
        <f t="shared" ref="G8:G27" si="5">T8</f>
        <v>71601374</v>
      </c>
      <c r="H8" s="24">
        <f t="shared" ref="H8:H27" si="6">IFERROR(T8/$T$28,"-")</f>
        <v>1.3747915373128179E-2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60860294</v>
      </c>
      <c r="T8" s="48">
        <v>71601374</v>
      </c>
    </row>
    <row r="9" spans="2:20" ht="18.75" customHeight="1">
      <c r="B9" s="49" t="s">
        <v>46</v>
      </c>
      <c r="C9" s="50"/>
      <c r="D9" s="20">
        <f t="shared" si="3"/>
        <v>273081416</v>
      </c>
      <c r="E9" s="21">
        <f t="shared" si="4"/>
        <v>6.7542198110014467E-2</v>
      </c>
      <c r="F9" s="22">
        <f t="shared" si="0"/>
        <v>7</v>
      </c>
      <c r="G9" s="20">
        <f t="shared" si="5"/>
        <v>310670246</v>
      </c>
      <c r="H9" s="24">
        <f t="shared" si="6"/>
        <v>5.9650646521907713E-2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273081416</v>
      </c>
      <c r="T9" s="48">
        <v>310670246</v>
      </c>
    </row>
    <row r="10" spans="2:20" ht="18.75" customHeight="1">
      <c r="B10" s="49" t="s">
        <v>47</v>
      </c>
      <c r="C10" s="50"/>
      <c r="D10" s="20">
        <f t="shared" si="3"/>
        <v>60940659</v>
      </c>
      <c r="E10" s="21">
        <f t="shared" si="4"/>
        <v>1.5072669987667108E-2</v>
      </c>
      <c r="F10" s="22">
        <f t="shared" si="0"/>
        <v>14</v>
      </c>
      <c r="G10" s="20">
        <f t="shared" si="5"/>
        <v>147759931</v>
      </c>
      <c r="H10" s="24">
        <f t="shared" si="6"/>
        <v>2.8370838622835074E-2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60940659</v>
      </c>
      <c r="T10" s="48">
        <v>147759931</v>
      </c>
    </row>
    <row r="11" spans="2:20" ht="18.75" customHeight="1">
      <c r="B11" s="49" t="s">
        <v>48</v>
      </c>
      <c r="C11" s="50"/>
      <c r="D11" s="20">
        <f t="shared" si="3"/>
        <v>182797159</v>
      </c>
      <c r="E11" s="21">
        <f t="shared" si="4"/>
        <v>4.521187163877096E-2</v>
      </c>
      <c r="F11" s="22">
        <f t="shared" si="0"/>
        <v>8</v>
      </c>
      <c r="G11" s="20">
        <f t="shared" si="5"/>
        <v>298128210</v>
      </c>
      <c r="H11" s="24">
        <f t="shared" si="6"/>
        <v>5.724249651161982E-2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182797159</v>
      </c>
      <c r="T11" s="48">
        <v>298128210</v>
      </c>
    </row>
    <row r="12" spans="2:20" ht="18.75" customHeight="1">
      <c r="B12" s="49" t="s">
        <v>49</v>
      </c>
      <c r="C12" s="50"/>
      <c r="D12" s="20">
        <f t="shared" si="3"/>
        <v>153004425</v>
      </c>
      <c r="E12" s="21">
        <f t="shared" si="4"/>
        <v>3.7843128750507327E-2</v>
      </c>
      <c r="F12" s="22">
        <f t="shared" si="0"/>
        <v>10</v>
      </c>
      <c r="G12" s="20">
        <f t="shared" si="5"/>
        <v>233333337</v>
      </c>
      <c r="H12" s="24">
        <f t="shared" si="6"/>
        <v>4.4801472256741866E-2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153004425</v>
      </c>
      <c r="T12" s="48">
        <v>233333337</v>
      </c>
    </row>
    <row r="13" spans="2:20" ht="18.75" customHeight="1">
      <c r="B13" s="49" t="s">
        <v>50</v>
      </c>
      <c r="C13" s="50"/>
      <c r="D13" s="20">
        <f t="shared" si="3"/>
        <v>10805148</v>
      </c>
      <c r="E13" s="21">
        <f t="shared" si="4"/>
        <v>2.6724756942963362E-3</v>
      </c>
      <c r="F13" s="22">
        <f t="shared" si="0"/>
        <v>18</v>
      </c>
      <c r="G13" s="20">
        <f t="shared" si="5"/>
        <v>14327536</v>
      </c>
      <c r="H13" s="24">
        <f t="shared" si="6"/>
        <v>2.7509772708195156E-3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10805148</v>
      </c>
      <c r="T13" s="48">
        <v>14327536</v>
      </c>
    </row>
    <row r="14" spans="2:20" ht="18.75" customHeight="1">
      <c r="B14" s="49" t="s">
        <v>51</v>
      </c>
      <c r="C14" s="50"/>
      <c r="D14" s="20">
        <f t="shared" si="3"/>
        <v>755199808</v>
      </c>
      <c r="E14" s="21">
        <f t="shared" si="4"/>
        <v>0.18678625514590452</v>
      </c>
      <c r="F14" s="22">
        <f t="shared" si="0"/>
        <v>1</v>
      </c>
      <c r="G14" s="20">
        <f t="shared" si="5"/>
        <v>929752244</v>
      </c>
      <c r="H14" s="24">
        <f t="shared" si="6"/>
        <v>0.17851829447418177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755199808</v>
      </c>
      <c r="T14" s="48">
        <v>929752244</v>
      </c>
    </row>
    <row r="15" spans="2:20" ht="18.75" customHeight="1">
      <c r="B15" s="49" t="s">
        <v>52</v>
      </c>
      <c r="C15" s="50"/>
      <c r="D15" s="20">
        <f t="shared" si="3"/>
        <v>353220836</v>
      </c>
      <c r="E15" s="21">
        <f t="shared" si="4"/>
        <v>8.7363365955656719E-2</v>
      </c>
      <c r="F15" s="22">
        <f t="shared" si="0"/>
        <v>4</v>
      </c>
      <c r="G15" s="20">
        <f t="shared" si="5"/>
        <v>332386605</v>
      </c>
      <c r="H15" s="24">
        <f t="shared" si="6"/>
        <v>6.3820324407481116E-2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353220836</v>
      </c>
      <c r="T15" s="48">
        <v>332386605</v>
      </c>
    </row>
    <row r="16" spans="2:20" ht="18.75" customHeight="1">
      <c r="B16" s="49" t="s">
        <v>154</v>
      </c>
      <c r="C16" s="50"/>
      <c r="D16" s="20">
        <f t="shared" si="3"/>
        <v>291171674</v>
      </c>
      <c r="E16" s="21">
        <f t="shared" si="4"/>
        <v>7.201652597748559E-2</v>
      </c>
      <c r="F16" s="22">
        <f t="shared" si="0"/>
        <v>6</v>
      </c>
      <c r="G16" s="20">
        <f t="shared" si="5"/>
        <v>411987415</v>
      </c>
      <c r="H16" s="24">
        <f t="shared" si="6"/>
        <v>7.910418194228841E-2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291171674</v>
      </c>
      <c r="T16" s="48">
        <v>411987415</v>
      </c>
    </row>
    <row r="17" spans="2:20" ht="18.75" customHeight="1">
      <c r="B17" s="49" t="s">
        <v>53</v>
      </c>
      <c r="C17" s="50"/>
      <c r="D17" s="20">
        <f t="shared" si="3"/>
        <v>63198257</v>
      </c>
      <c r="E17" s="21">
        <f t="shared" si="4"/>
        <v>1.563104973244173E-2</v>
      </c>
      <c r="F17" s="22">
        <f t="shared" si="0"/>
        <v>12</v>
      </c>
      <c r="G17" s="20">
        <f t="shared" si="5"/>
        <v>95300954</v>
      </c>
      <c r="H17" s="24">
        <f t="shared" si="6"/>
        <v>1.8298384198191246E-2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63198257</v>
      </c>
      <c r="T17" s="48">
        <v>95300954</v>
      </c>
    </row>
    <row r="18" spans="2:20" ht="18.75" customHeight="1">
      <c r="B18" s="49" t="s">
        <v>54</v>
      </c>
      <c r="C18" s="50"/>
      <c r="D18" s="20">
        <f t="shared" si="3"/>
        <v>330345748</v>
      </c>
      <c r="E18" s="21">
        <f t="shared" si="4"/>
        <v>8.1705589062189846E-2</v>
      </c>
      <c r="F18" s="22">
        <f t="shared" si="0"/>
        <v>5</v>
      </c>
      <c r="G18" s="20">
        <f t="shared" si="5"/>
        <v>874270022</v>
      </c>
      <c r="H18" s="24">
        <f t="shared" si="6"/>
        <v>0.16786535794297622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330345748</v>
      </c>
      <c r="T18" s="48">
        <v>874270022</v>
      </c>
    </row>
    <row r="19" spans="2:20" ht="18.75" customHeight="1">
      <c r="B19" s="49" t="s">
        <v>55</v>
      </c>
      <c r="C19" s="50"/>
      <c r="D19" s="20">
        <f t="shared" si="3"/>
        <v>404851642</v>
      </c>
      <c r="E19" s="21">
        <f t="shared" si="4"/>
        <v>0.10013339688090915</v>
      </c>
      <c r="F19" s="22">
        <f t="shared" si="0"/>
        <v>3</v>
      </c>
      <c r="G19" s="20">
        <f t="shared" si="5"/>
        <v>275873886</v>
      </c>
      <c r="H19" s="24">
        <f t="shared" si="6"/>
        <v>5.2969525953287022E-2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404851642</v>
      </c>
      <c r="T19" s="48">
        <v>275873886</v>
      </c>
    </row>
    <row r="20" spans="2:20" ht="18.75" customHeight="1">
      <c r="B20" s="49" t="s">
        <v>155</v>
      </c>
      <c r="C20" s="50"/>
      <c r="D20" s="20">
        <f t="shared" si="3"/>
        <v>3416</v>
      </c>
      <c r="E20" s="21">
        <f t="shared" si="4"/>
        <v>8.4489143246499589E-7</v>
      </c>
      <c r="F20" s="22">
        <f t="shared" si="0"/>
        <v>21</v>
      </c>
      <c r="G20" s="20">
        <f t="shared" si="5"/>
        <v>901</v>
      </c>
      <c r="H20" s="24">
        <f t="shared" si="6"/>
        <v>1.729976822957125E-7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3416</v>
      </c>
      <c r="T20" s="48">
        <v>901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365350</v>
      </c>
      <c r="E22" s="21">
        <f t="shared" si="4"/>
        <v>9.036331523743742E-5</v>
      </c>
      <c r="F22" s="22">
        <f t="shared" si="0"/>
        <v>19</v>
      </c>
      <c r="G22" s="20">
        <f t="shared" si="5"/>
        <v>482085</v>
      </c>
      <c r="H22" s="24">
        <f t="shared" si="6"/>
        <v>9.2563360343538917E-5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365350</v>
      </c>
      <c r="T22" s="48">
        <v>482085</v>
      </c>
    </row>
    <row r="23" spans="2:20" ht="18.75" customHeight="1">
      <c r="B23" s="49" t="s">
        <v>57</v>
      </c>
      <c r="C23" s="50"/>
      <c r="D23" s="20">
        <f t="shared" si="3"/>
        <v>61935576</v>
      </c>
      <c r="E23" s="21">
        <f t="shared" si="4"/>
        <v>1.5318746348707441E-2</v>
      </c>
      <c r="F23" s="22">
        <f t="shared" si="0"/>
        <v>13</v>
      </c>
      <c r="G23" s="20">
        <f t="shared" si="5"/>
        <v>103345633</v>
      </c>
      <c r="H23" s="24">
        <f t="shared" si="6"/>
        <v>1.9843013301202334E-2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61935576</v>
      </c>
      <c r="T23" s="48">
        <v>103345633</v>
      </c>
    </row>
    <row r="24" spans="2:20" ht="18.75" customHeight="1">
      <c r="B24" s="49" t="s">
        <v>58</v>
      </c>
      <c r="C24" s="50"/>
      <c r="D24" s="20">
        <f t="shared" si="3"/>
        <v>164247000</v>
      </c>
      <c r="E24" s="21">
        <f t="shared" si="4"/>
        <v>4.0623794820865977E-2</v>
      </c>
      <c r="F24" s="22">
        <f t="shared" si="0"/>
        <v>9</v>
      </c>
      <c r="G24" s="20">
        <f t="shared" si="5"/>
        <v>369524283</v>
      </c>
      <c r="H24" s="24">
        <f t="shared" si="6"/>
        <v>7.0950992797985515E-2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164247000</v>
      </c>
      <c r="T24" s="48">
        <v>369524283</v>
      </c>
    </row>
    <row r="25" spans="2:20" ht="18.75" customHeight="1">
      <c r="B25" s="49" t="s">
        <v>59</v>
      </c>
      <c r="C25" s="50"/>
      <c r="D25" s="20">
        <f t="shared" si="3"/>
        <v>15874991</v>
      </c>
      <c r="E25" s="21">
        <f t="shared" si="4"/>
        <v>3.9264179995195892E-3</v>
      </c>
      <c r="F25" s="22">
        <f t="shared" si="0"/>
        <v>17</v>
      </c>
      <c r="G25" s="20">
        <f t="shared" si="5"/>
        <v>24145217</v>
      </c>
      <c r="H25" s="24">
        <f t="shared" si="6"/>
        <v>4.636033939541661E-3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15874991</v>
      </c>
      <c r="T25" s="48">
        <v>24145217</v>
      </c>
    </row>
    <row r="26" spans="2:20" ht="18.75" customHeight="1">
      <c r="B26" s="49" t="s">
        <v>60</v>
      </c>
      <c r="C26" s="50"/>
      <c r="D26" s="20">
        <f t="shared" si="3"/>
        <v>92771993</v>
      </c>
      <c r="E26" s="21">
        <f t="shared" si="4"/>
        <v>2.2945627066277098E-2</v>
      </c>
      <c r="F26" s="22">
        <f t="shared" si="0"/>
        <v>11</v>
      </c>
      <c r="G26" s="20">
        <f t="shared" si="5"/>
        <v>120197778</v>
      </c>
      <c r="H26" s="24">
        <f t="shared" si="6"/>
        <v>2.3078731421858581E-2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92771993</v>
      </c>
      <c r="T26" s="48">
        <v>120197778</v>
      </c>
    </row>
    <row r="27" spans="2:20" ht="18.75" customHeight="1" thickBot="1">
      <c r="B27" s="51" t="s">
        <v>61</v>
      </c>
      <c r="C27" s="52"/>
      <c r="D27" s="20">
        <f t="shared" si="3"/>
        <v>209343</v>
      </c>
      <c r="E27" s="21">
        <f t="shared" si="4"/>
        <v>5.1777548930479985E-5</v>
      </c>
      <c r="F27" s="22">
        <f t="shared" si="0"/>
        <v>20</v>
      </c>
      <c r="G27" s="20">
        <f t="shared" si="5"/>
        <v>123628</v>
      </c>
      <c r="H27" s="24">
        <f t="shared" si="6"/>
        <v>2.3737355679083625E-5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209343</v>
      </c>
      <c r="T27" s="48">
        <v>123628</v>
      </c>
    </row>
    <row r="28" spans="2:20" ht="18.75" customHeight="1" thickTop="1">
      <c r="B28" s="53" t="s">
        <v>62</v>
      </c>
      <c r="C28" s="54"/>
      <c r="D28" s="55">
        <f>S28</f>
        <v>4043123020</v>
      </c>
      <c r="E28" s="56"/>
      <c r="F28" s="57"/>
      <c r="G28" s="55">
        <f>T28</f>
        <v>5208162260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4043123020</v>
      </c>
      <c r="T28" s="48">
        <f>SUM(T6:T27)</f>
        <v>5208162260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35" priority="5" stopIfTrue="1" operator="equal">
      <formula>0</formula>
    </cfRule>
  </conditionalFormatting>
  <conditionalFormatting sqref="G6:I27">
    <cfRule type="cellIs" dxfId="134" priority="7" stopIfTrue="1" operator="equal">
      <formula>0</formula>
    </cfRule>
  </conditionalFormatting>
  <conditionalFormatting sqref="I6:I27">
    <cfRule type="expression" dxfId="133" priority="8" stopIfTrue="1">
      <formula>$I6&lt;=5</formula>
    </cfRule>
  </conditionalFormatting>
  <conditionalFormatting sqref="F6:F27">
    <cfRule type="expression" dxfId="132" priority="6" stopIfTrue="1">
      <formula>$F6&lt;=5</formula>
    </cfRule>
  </conditionalFormatting>
  <conditionalFormatting sqref="E6:E27">
    <cfRule type="expression" dxfId="131" priority="4">
      <formula>$F6&lt;=5</formula>
    </cfRule>
  </conditionalFormatting>
  <conditionalFormatting sqref="D6:D27">
    <cfRule type="expression" dxfId="130" priority="3">
      <formula>$F6&lt;=5</formula>
    </cfRule>
  </conditionalFormatting>
  <conditionalFormatting sqref="G6:G27">
    <cfRule type="expression" dxfId="129" priority="2">
      <formula>$I6&lt;=5</formula>
    </cfRule>
  </conditionalFormatting>
  <conditionalFormatting sqref="H6:H27">
    <cfRule type="expression" dxfId="12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A49A3-5C31-4159-9920-F28CE4B86B1E}">
  <sheetPr codeName="Sheet1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68915344</v>
      </c>
      <c r="E6" s="21">
        <f>IFERROR(S6/$S$28,"-")</f>
        <v>2.2014401502646382E-2</v>
      </c>
      <c r="F6" s="22">
        <f t="shared" ref="F6:F27" si="0">_xlfn.IFS(D6&gt;0,RANK(D6,$D$6:$D$27),D6=0,"-")</f>
        <v>12</v>
      </c>
      <c r="G6" s="23">
        <f>T6</f>
        <v>68178450</v>
      </c>
      <c r="H6" s="24">
        <f>IFERROR(T6/$T$28,"-")</f>
        <v>1.472185176412702E-2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68915344</v>
      </c>
      <c r="T6" s="48">
        <v>68178450</v>
      </c>
    </row>
    <row r="7" spans="2:20" ht="18.75" customHeight="1">
      <c r="B7" s="49" t="s">
        <v>44</v>
      </c>
      <c r="C7" s="50"/>
      <c r="D7" s="20">
        <f>S7</f>
        <v>534366817</v>
      </c>
      <c r="E7" s="21">
        <f>IFERROR(S7/$S$28,"-")</f>
        <v>0.17069878747364542</v>
      </c>
      <c r="F7" s="22">
        <f t="shared" si="0"/>
        <v>2</v>
      </c>
      <c r="G7" s="20">
        <f>T7</f>
        <v>490107519</v>
      </c>
      <c r="H7" s="24">
        <f>IFERROR(T7/$T$28,"-")</f>
        <v>0.1058294848768499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534366817</v>
      </c>
      <c r="T7" s="48">
        <v>490107519</v>
      </c>
    </row>
    <row r="8" spans="2:20" ht="18.75" customHeight="1">
      <c r="B8" s="49" t="s">
        <v>45</v>
      </c>
      <c r="C8" s="50"/>
      <c r="D8" s="20">
        <f t="shared" ref="D8:D27" si="3">S8</f>
        <v>41767831</v>
      </c>
      <c r="E8" s="21">
        <f t="shared" ref="E8:E27" si="4">IFERROR(S8/$S$28,"-")</f>
        <v>1.3342366854160667E-2</v>
      </c>
      <c r="F8" s="22">
        <f t="shared" si="0"/>
        <v>16</v>
      </c>
      <c r="G8" s="20">
        <f t="shared" ref="G8:G27" si="5">T8</f>
        <v>90007609</v>
      </c>
      <c r="H8" s="24">
        <f t="shared" ref="H8:H27" si="6">IFERROR(T8/$T$28,"-")</f>
        <v>1.9435447378775918E-2</v>
      </c>
      <c r="I8" s="25">
        <f t="shared" si="1"/>
        <v>13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41767831</v>
      </c>
      <c r="T8" s="48">
        <v>90007609</v>
      </c>
    </row>
    <row r="9" spans="2:20" ht="18.75" customHeight="1">
      <c r="B9" s="49" t="s">
        <v>46</v>
      </c>
      <c r="C9" s="50"/>
      <c r="D9" s="20">
        <f t="shared" si="3"/>
        <v>226915169</v>
      </c>
      <c r="E9" s="21">
        <f t="shared" si="4"/>
        <v>7.2486058219586896E-2</v>
      </c>
      <c r="F9" s="22">
        <f t="shared" si="0"/>
        <v>6</v>
      </c>
      <c r="G9" s="20">
        <f t="shared" si="5"/>
        <v>286257291</v>
      </c>
      <c r="H9" s="24">
        <f t="shared" si="6"/>
        <v>6.1811868772355068E-2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226915169</v>
      </c>
      <c r="T9" s="48">
        <v>286257291</v>
      </c>
    </row>
    <row r="10" spans="2:20" ht="18.75" customHeight="1">
      <c r="B10" s="49" t="s">
        <v>47</v>
      </c>
      <c r="C10" s="50"/>
      <c r="D10" s="20">
        <f t="shared" si="3"/>
        <v>49158114</v>
      </c>
      <c r="E10" s="21">
        <f t="shared" si="4"/>
        <v>1.5703127865237997E-2</v>
      </c>
      <c r="F10" s="22">
        <f t="shared" si="0"/>
        <v>15</v>
      </c>
      <c r="G10" s="20">
        <f t="shared" si="5"/>
        <v>112481831</v>
      </c>
      <c r="H10" s="24">
        <f t="shared" si="6"/>
        <v>2.4288332194991047E-2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49158114</v>
      </c>
      <c r="T10" s="48">
        <v>112481831</v>
      </c>
    </row>
    <row r="11" spans="2:20" ht="18.75" customHeight="1">
      <c r="B11" s="49" t="s">
        <v>48</v>
      </c>
      <c r="C11" s="50"/>
      <c r="D11" s="20">
        <f t="shared" si="3"/>
        <v>137874983</v>
      </c>
      <c r="E11" s="21">
        <f t="shared" si="4"/>
        <v>4.4042952654093179E-2</v>
      </c>
      <c r="F11" s="22">
        <f t="shared" si="0"/>
        <v>8</v>
      </c>
      <c r="G11" s="20">
        <f t="shared" si="5"/>
        <v>229202634</v>
      </c>
      <c r="H11" s="24">
        <f t="shared" si="6"/>
        <v>4.9491990529198879E-2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137874983</v>
      </c>
      <c r="T11" s="48">
        <v>229202634</v>
      </c>
    </row>
    <row r="12" spans="2:20" ht="18.75" customHeight="1">
      <c r="B12" s="49" t="s">
        <v>49</v>
      </c>
      <c r="C12" s="50"/>
      <c r="D12" s="20">
        <f t="shared" si="3"/>
        <v>122593369</v>
      </c>
      <c r="E12" s="21">
        <f t="shared" si="4"/>
        <v>3.9161375247986609E-2</v>
      </c>
      <c r="F12" s="22">
        <f t="shared" si="0"/>
        <v>9</v>
      </c>
      <c r="G12" s="20">
        <f t="shared" si="5"/>
        <v>215972169</v>
      </c>
      <c r="H12" s="24">
        <f t="shared" si="6"/>
        <v>4.6635120880497996E-2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122593369</v>
      </c>
      <c r="T12" s="48">
        <v>215972169</v>
      </c>
    </row>
    <row r="13" spans="2:20" ht="18.75" customHeight="1">
      <c r="B13" s="49" t="s">
        <v>50</v>
      </c>
      <c r="C13" s="50"/>
      <c r="D13" s="20">
        <f t="shared" si="3"/>
        <v>6531047</v>
      </c>
      <c r="E13" s="21">
        <f t="shared" si="4"/>
        <v>2.0862856157353601E-3</v>
      </c>
      <c r="F13" s="22">
        <f t="shared" si="0"/>
        <v>18</v>
      </c>
      <c r="G13" s="20">
        <f t="shared" si="5"/>
        <v>25223850</v>
      </c>
      <c r="H13" s="24">
        <f t="shared" si="6"/>
        <v>5.4466151785582586E-3</v>
      </c>
      <c r="I13" s="25">
        <f t="shared" si="1"/>
        <v>17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6531047</v>
      </c>
      <c r="T13" s="48">
        <v>25223850</v>
      </c>
    </row>
    <row r="14" spans="2:20" ht="18.75" customHeight="1">
      <c r="B14" s="49" t="s">
        <v>51</v>
      </c>
      <c r="C14" s="50"/>
      <c r="D14" s="20">
        <f t="shared" si="3"/>
        <v>618005461</v>
      </c>
      <c r="E14" s="21">
        <f t="shared" si="4"/>
        <v>0.19741641787759298</v>
      </c>
      <c r="F14" s="22">
        <f t="shared" si="0"/>
        <v>1</v>
      </c>
      <c r="G14" s="20">
        <f t="shared" si="5"/>
        <v>860352184</v>
      </c>
      <c r="H14" s="24">
        <f t="shared" si="6"/>
        <v>0.18577684470372874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618005461</v>
      </c>
      <c r="T14" s="48">
        <v>860352184</v>
      </c>
    </row>
    <row r="15" spans="2:20" ht="18.75" customHeight="1">
      <c r="B15" s="49" t="s">
        <v>52</v>
      </c>
      <c r="C15" s="50"/>
      <c r="D15" s="20">
        <f t="shared" si="3"/>
        <v>233863990</v>
      </c>
      <c r="E15" s="21">
        <f t="shared" si="4"/>
        <v>7.470579807119411E-2</v>
      </c>
      <c r="F15" s="22">
        <f t="shared" si="0"/>
        <v>5</v>
      </c>
      <c r="G15" s="20">
        <f t="shared" si="5"/>
        <v>253463754</v>
      </c>
      <c r="H15" s="24">
        <f t="shared" si="6"/>
        <v>5.4730722302533376E-2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233863990</v>
      </c>
      <c r="T15" s="48">
        <v>253463754</v>
      </c>
    </row>
    <row r="16" spans="2:20" ht="18.75" customHeight="1">
      <c r="B16" s="49" t="s">
        <v>154</v>
      </c>
      <c r="C16" s="50"/>
      <c r="D16" s="20">
        <f t="shared" si="3"/>
        <v>212241737</v>
      </c>
      <c r="E16" s="21">
        <f t="shared" si="4"/>
        <v>6.7798759213000201E-2</v>
      </c>
      <c r="F16" s="22">
        <f t="shared" si="0"/>
        <v>7</v>
      </c>
      <c r="G16" s="20">
        <f t="shared" si="5"/>
        <v>329226428</v>
      </c>
      <c r="H16" s="24">
        <f t="shared" si="6"/>
        <v>7.1090244349190063E-2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212241737</v>
      </c>
      <c r="T16" s="48">
        <v>329226428</v>
      </c>
    </row>
    <row r="17" spans="2:20" ht="18.75" customHeight="1">
      <c r="B17" s="49" t="s">
        <v>53</v>
      </c>
      <c r="C17" s="50"/>
      <c r="D17" s="20">
        <f t="shared" si="3"/>
        <v>51120404</v>
      </c>
      <c r="E17" s="21">
        <f t="shared" si="4"/>
        <v>1.6329964175082552E-2</v>
      </c>
      <c r="F17" s="22">
        <f t="shared" si="0"/>
        <v>14</v>
      </c>
      <c r="G17" s="20">
        <f t="shared" si="5"/>
        <v>78124224</v>
      </c>
      <c r="H17" s="24">
        <f t="shared" si="6"/>
        <v>1.686945427646792E-2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51120404</v>
      </c>
      <c r="T17" s="48">
        <v>78124224</v>
      </c>
    </row>
    <row r="18" spans="2:20" ht="18.75" customHeight="1">
      <c r="B18" s="49" t="s">
        <v>54</v>
      </c>
      <c r="C18" s="50"/>
      <c r="D18" s="20">
        <f t="shared" si="3"/>
        <v>245808380</v>
      </c>
      <c r="E18" s="21">
        <f t="shared" si="4"/>
        <v>7.8521328574302315E-2</v>
      </c>
      <c r="F18" s="22">
        <f t="shared" si="0"/>
        <v>4</v>
      </c>
      <c r="G18" s="20">
        <f t="shared" si="5"/>
        <v>719437908</v>
      </c>
      <c r="H18" s="24">
        <f t="shared" si="6"/>
        <v>0.15534906169133578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245808380</v>
      </c>
      <c r="T18" s="48">
        <v>719437908</v>
      </c>
    </row>
    <row r="19" spans="2:20" ht="18.75" customHeight="1">
      <c r="B19" s="49" t="s">
        <v>55</v>
      </c>
      <c r="C19" s="50"/>
      <c r="D19" s="20">
        <f t="shared" si="3"/>
        <v>313861893</v>
      </c>
      <c r="E19" s="21">
        <f t="shared" si="4"/>
        <v>0.10026042573164314</v>
      </c>
      <c r="F19" s="22">
        <f t="shared" si="0"/>
        <v>3</v>
      </c>
      <c r="G19" s="20">
        <f t="shared" si="5"/>
        <v>292817502</v>
      </c>
      <c r="H19" s="24">
        <f t="shared" si="6"/>
        <v>6.3228422740410892E-2</v>
      </c>
      <c r="I19" s="25">
        <f t="shared" si="1"/>
        <v>6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313861893</v>
      </c>
      <c r="T19" s="48">
        <v>292817502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112172</v>
      </c>
      <c r="H20" s="24">
        <f t="shared" si="6"/>
        <v>2.4221430027899666E-5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112172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667352</v>
      </c>
      <c r="E22" s="21">
        <f t="shared" si="4"/>
        <v>2.1317973645454153E-4</v>
      </c>
      <c r="F22" s="22">
        <f t="shared" si="0"/>
        <v>19</v>
      </c>
      <c r="G22" s="20">
        <f t="shared" si="5"/>
        <v>1061451</v>
      </c>
      <c r="H22" s="24">
        <f t="shared" si="6"/>
        <v>2.2920034522469181E-4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667352</v>
      </c>
      <c r="T22" s="48">
        <v>1061451</v>
      </c>
    </row>
    <row r="23" spans="2:20" ht="18.75" customHeight="1">
      <c r="B23" s="49" t="s">
        <v>57</v>
      </c>
      <c r="C23" s="50"/>
      <c r="D23" s="20">
        <f t="shared" si="3"/>
        <v>62756124</v>
      </c>
      <c r="E23" s="21">
        <f t="shared" si="4"/>
        <v>2.0046892757088507E-2</v>
      </c>
      <c r="F23" s="22">
        <f t="shared" si="0"/>
        <v>13</v>
      </c>
      <c r="G23" s="20">
        <f t="shared" si="5"/>
        <v>86666634</v>
      </c>
      <c r="H23" s="24">
        <f t="shared" si="6"/>
        <v>1.8714026773032397E-2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62756124</v>
      </c>
      <c r="T23" s="48">
        <v>86666634</v>
      </c>
    </row>
    <row r="24" spans="2:20" ht="18.75" customHeight="1">
      <c r="B24" s="49" t="s">
        <v>58</v>
      </c>
      <c r="C24" s="50"/>
      <c r="D24" s="20">
        <f t="shared" si="3"/>
        <v>122522724</v>
      </c>
      <c r="E24" s="21">
        <f t="shared" si="4"/>
        <v>3.9138808323062685E-2</v>
      </c>
      <c r="F24" s="22">
        <f t="shared" si="0"/>
        <v>10</v>
      </c>
      <c r="G24" s="20">
        <f t="shared" si="5"/>
        <v>380943887</v>
      </c>
      <c r="H24" s="24">
        <f t="shared" si="6"/>
        <v>8.2257655239512686E-2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122522724</v>
      </c>
      <c r="T24" s="48">
        <v>380943887</v>
      </c>
    </row>
    <row r="25" spans="2:20" ht="18.75" customHeight="1">
      <c r="B25" s="49" t="s">
        <v>59</v>
      </c>
      <c r="C25" s="50"/>
      <c r="D25" s="20">
        <f t="shared" si="3"/>
        <v>12115195</v>
      </c>
      <c r="E25" s="21">
        <f t="shared" si="4"/>
        <v>3.8700926605380356E-3</v>
      </c>
      <c r="F25" s="22">
        <f t="shared" si="0"/>
        <v>17</v>
      </c>
      <c r="G25" s="20">
        <f t="shared" si="5"/>
        <v>16076940</v>
      </c>
      <c r="H25" s="24">
        <f t="shared" si="6"/>
        <v>3.4715122960519672E-3</v>
      </c>
      <c r="I25" s="25">
        <f t="shared" si="1"/>
        <v>18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12115195</v>
      </c>
      <c r="T25" s="48">
        <v>16076940</v>
      </c>
    </row>
    <row r="26" spans="2:20" ht="18.75" customHeight="1">
      <c r="B26" s="49" t="s">
        <v>60</v>
      </c>
      <c r="C26" s="50"/>
      <c r="D26" s="20">
        <f t="shared" si="3"/>
        <v>69052185</v>
      </c>
      <c r="E26" s="21">
        <f t="shared" si="4"/>
        <v>2.205811415851042E-2</v>
      </c>
      <c r="F26" s="22">
        <f t="shared" si="0"/>
        <v>11</v>
      </c>
      <c r="G26" s="20">
        <f t="shared" si="5"/>
        <v>95200531</v>
      </c>
      <c r="H26" s="24">
        <f t="shared" si="6"/>
        <v>2.0556761047635711E-2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69052185</v>
      </c>
      <c r="T26" s="48">
        <v>95200531</v>
      </c>
    </row>
    <row r="27" spans="2:20" ht="18.75" customHeight="1" thickBot="1">
      <c r="B27" s="51" t="s">
        <v>61</v>
      </c>
      <c r="C27" s="52"/>
      <c r="D27" s="20">
        <f t="shared" si="3"/>
        <v>328271</v>
      </c>
      <c r="E27" s="21">
        <f t="shared" si="4"/>
        <v>1.0486328843798895E-4</v>
      </c>
      <c r="F27" s="22">
        <f t="shared" si="0"/>
        <v>20</v>
      </c>
      <c r="G27" s="20">
        <f t="shared" si="5"/>
        <v>190622</v>
      </c>
      <c r="H27" s="24">
        <f t="shared" si="6"/>
        <v>4.1161229493797827E-5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328271</v>
      </c>
      <c r="T27" s="48">
        <v>190622</v>
      </c>
    </row>
    <row r="28" spans="2:20" ht="18.75" customHeight="1" thickTop="1">
      <c r="B28" s="53" t="s">
        <v>62</v>
      </c>
      <c r="C28" s="54"/>
      <c r="D28" s="55">
        <f>S28</f>
        <v>3130466390</v>
      </c>
      <c r="E28" s="56"/>
      <c r="F28" s="57"/>
      <c r="G28" s="55">
        <f>T28</f>
        <v>4631105590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3130466390</v>
      </c>
      <c r="T28" s="48">
        <f>SUM(T6:T27)</f>
        <v>4631105590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59" priority="5" stopIfTrue="1" operator="equal">
      <formula>0</formula>
    </cfRule>
  </conditionalFormatting>
  <conditionalFormatting sqref="G6:I27">
    <cfRule type="cellIs" dxfId="558" priority="7" stopIfTrue="1" operator="equal">
      <formula>0</formula>
    </cfRule>
  </conditionalFormatting>
  <conditionalFormatting sqref="I6:I27">
    <cfRule type="expression" dxfId="557" priority="8" stopIfTrue="1">
      <formula>$I6&lt;=5</formula>
    </cfRule>
  </conditionalFormatting>
  <conditionalFormatting sqref="F6:F27">
    <cfRule type="expression" dxfId="556" priority="6" stopIfTrue="1">
      <formula>$F6&lt;=5</formula>
    </cfRule>
  </conditionalFormatting>
  <conditionalFormatting sqref="E6:E27">
    <cfRule type="expression" dxfId="555" priority="4">
      <formula>$F6&lt;=5</formula>
    </cfRule>
  </conditionalFormatting>
  <conditionalFormatting sqref="D6:D27">
    <cfRule type="expression" dxfId="554" priority="3">
      <formula>$F6&lt;=5</formula>
    </cfRule>
  </conditionalFormatting>
  <conditionalFormatting sqref="G6:G27">
    <cfRule type="expression" dxfId="553" priority="2">
      <formula>$I6&lt;=5</formula>
    </cfRule>
  </conditionalFormatting>
  <conditionalFormatting sqref="H6:H27">
    <cfRule type="expression" dxfId="55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DFA9B-AE06-4913-88F4-87E6C3113FF5}">
  <sheetPr codeName="Sheet7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560401131</v>
      </c>
      <c r="E6" s="21">
        <f>IFERROR(S6/$S$28,"-")</f>
        <v>1.8599141910207208E-2</v>
      </c>
      <c r="F6" s="22">
        <f t="shared" ref="F6:F27" si="0">_xlfn.IFS(D6&gt;0,RANK(D6,$D$6:$D$27),D6=0,"-")</f>
        <v>14</v>
      </c>
      <c r="G6" s="23">
        <f>T6</f>
        <v>615255298</v>
      </c>
      <c r="H6" s="24">
        <f>IFERROR(T6/$T$28,"-")</f>
        <v>1.5810484152008589E-2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560401131</v>
      </c>
      <c r="T6" s="48">
        <v>615255298</v>
      </c>
    </row>
    <row r="7" spans="2:20" ht="18.75" customHeight="1">
      <c r="B7" s="49" t="s">
        <v>44</v>
      </c>
      <c r="C7" s="50"/>
      <c r="D7" s="20">
        <f>S7</f>
        <v>4955940803</v>
      </c>
      <c r="E7" s="21">
        <f>IFERROR(S7/$S$28,"-")</f>
        <v>0.16448262002808711</v>
      </c>
      <c r="F7" s="22">
        <f t="shared" si="0"/>
        <v>2</v>
      </c>
      <c r="G7" s="20">
        <f>T7</f>
        <v>3172825732</v>
      </c>
      <c r="H7" s="24">
        <f>IFERROR(T7/$T$28,"-")</f>
        <v>8.1533488806903462E-2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4955940803</v>
      </c>
      <c r="T7" s="48">
        <v>3172825732</v>
      </c>
    </row>
    <row r="8" spans="2:20" ht="18.75" customHeight="1">
      <c r="B8" s="49" t="s">
        <v>45</v>
      </c>
      <c r="C8" s="50"/>
      <c r="D8" s="20">
        <f t="shared" ref="D8:D27" si="3">S8</f>
        <v>379502896</v>
      </c>
      <c r="E8" s="21">
        <f t="shared" ref="E8:E27" si="4">IFERROR(S8/$S$28,"-")</f>
        <v>1.2595314012738149E-2</v>
      </c>
      <c r="F8" s="22">
        <f t="shared" si="0"/>
        <v>16</v>
      </c>
      <c r="G8" s="20">
        <f t="shared" ref="G8:G27" si="5">T8</f>
        <v>496151394</v>
      </c>
      <c r="H8" s="24">
        <f t="shared" ref="H8:H27" si="6">IFERROR(T8/$T$28,"-")</f>
        <v>1.2749819103278928E-2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379502896</v>
      </c>
      <c r="T8" s="48">
        <v>496151394</v>
      </c>
    </row>
    <row r="9" spans="2:20" ht="18.75" customHeight="1">
      <c r="B9" s="49" t="s">
        <v>46</v>
      </c>
      <c r="C9" s="50"/>
      <c r="D9" s="20">
        <f t="shared" si="3"/>
        <v>2043335203</v>
      </c>
      <c r="E9" s="21">
        <f t="shared" si="4"/>
        <v>6.7816211118101849E-2</v>
      </c>
      <c r="F9" s="22">
        <f t="shared" si="0"/>
        <v>7</v>
      </c>
      <c r="G9" s="20">
        <f t="shared" si="5"/>
        <v>2484421690</v>
      </c>
      <c r="H9" s="24">
        <f t="shared" si="6"/>
        <v>6.3843269427078381E-2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2043335203</v>
      </c>
      <c r="T9" s="48">
        <v>2484421690</v>
      </c>
    </row>
    <row r="10" spans="2:20" ht="18.75" customHeight="1">
      <c r="B10" s="49" t="s">
        <v>47</v>
      </c>
      <c r="C10" s="50"/>
      <c r="D10" s="20">
        <f t="shared" si="3"/>
        <v>575364076</v>
      </c>
      <c r="E10" s="21">
        <f t="shared" si="4"/>
        <v>1.9095746792058572E-2</v>
      </c>
      <c r="F10" s="22">
        <f t="shared" si="0"/>
        <v>13</v>
      </c>
      <c r="G10" s="20">
        <f t="shared" si="5"/>
        <v>1020817749</v>
      </c>
      <c r="H10" s="24">
        <f t="shared" si="6"/>
        <v>2.6232399615441559E-2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575364076</v>
      </c>
      <c r="T10" s="48">
        <v>1020817749</v>
      </c>
    </row>
    <row r="11" spans="2:20" ht="18.75" customHeight="1">
      <c r="B11" s="49" t="s">
        <v>48</v>
      </c>
      <c r="C11" s="50"/>
      <c r="D11" s="20">
        <f t="shared" si="3"/>
        <v>1431228527</v>
      </c>
      <c r="E11" s="21">
        <f t="shared" si="4"/>
        <v>4.7501014910710147E-2</v>
      </c>
      <c r="F11" s="22">
        <f t="shared" si="0"/>
        <v>8</v>
      </c>
      <c r="G11" s="20">
        <f t="shared" si="5"/>
        <v>2173359236</v>
      </c>
      <c r="H11" s="24">
        <f t="shared" si="6"/>
        <v>5.5849761666578117E-2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1431228527</v>
      </c>
      <c r="T11" s="48">
        <v>2173359236</v>
      </c>
    </row>
    <row r="12" spans="2:20" ht="18.75" customHeight="1">
      <c r="B12" s="49" t="s">
        <v>49</v>
      </c>
      <c r="C12" s="50"/>
      <c r="D12" s="20">
        <f t="shared" si="3"/>
        <v>1098053581</v>
      </c>
      <c r="E12" s="21">
        <f t="shared" si="4"/>
        <v>3.6443278302431201E-2</v>
      </c>
      <c r="F12" s="22">
        <f t="shared" si="0"/>
        <v>10</v>
      </c>
      <c r="G12" s="20">
        <f t="shared" si="5"/>
        <v>1754255761</v>
      </c>
      <c r="H12" s="24">
        <f t="shared" si="6"/>
        <v>4.5079876594350379E-2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1098053581</v>
      </c>
      <c r="T12" s="48">
        <v>1754255761</v>
      </c>
    </row>
    <row r="13" spans="2:20" ht="18.75" customHeight="1">
      <c r="B13" s="49" t="s">
        <v>50</v>
      </c>
      <c r="C13" s="50"/>
      <c r="D13" s="20">
        <f t="shared" si="3"/>
        <v>77115883</v>
      </c>
      <c r="E13" s="21">
        <f t="shared" si="4"/>
        <v>2.5593974960195711E-3</v>
      </c>
      <c r="F13" s="22">
        <f t="shared" si="0"/>
        <v>18</v>
      </c>
      <c r="G13" s="20">
        <f t="shared" si="5"/>
        <v>137580142</v>
      </c>
      <c r="H13" s="24">
        <f t="shared" si="6"/>
        <v>3.5354570075105491E-3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77115883</v>
      </c>
      <c r="T13" s="48">
        <v>137580142</v>
      </c>
    </row>
    <row r="14" spans="2:20" ht="18.75" customHeight="1">
      <c r="B14" s="49" t="s">
        <v>51</v>
      </c>
      <c r="C14" s="50"/>
      <c r="D14" s="20">
        <f t="shared" si="3"/>
        <v>5798179110</v>
      </c>
      <c r="E14" s="21">
        <f t="shared" si="4"/>
        <v>0.19243565032649609</v>
      </c>
      <c r="F14" s="22">
        <f t="shared" si="0"/>
        <v>1</v>
      </c>
      <c r="G14" s="20">
        <f t="shared" si="5"/>
        <v>6991863361</v>
      </c>
      <c r="H14" s="24">
        <f t="shared" si="6"/>
        <v>0.17967296701295535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5798179110</v>
      </c>
      <c r="T14" s="48">
        <v>6991863361</v>
      </c>
    </row>
    <row r="15" spans="2:20" ht="18.75" customHeight="1">
      <c r="B15" s="49" t="s">
        <v>52</v>
      </c>
      <c r="C15" s="50"/>
      <c r="D15" s="20">
        <f t="shared" si="3"/>
        <v>2511340790</v>
      </c>
      <c r="E15" s="21">
        <f t="shared" si="4"/>
        <v>8.3348839169458913E-2</v>
      </c>
      <c r="F15" s="22">
        <f t="shared" si="0"/>
        <v>5</v>
      </c>
      <c r="G15" s="20">
        <f t="shared" si="5"/>
        <v>2396575480</v>
      </c>
      <c r="H15" s="24">
        <f t="shared" si="6"/>
        <v>6.1585846995229572E-2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2511340790</v>
      </c>
      <c r="T15" s="48">
        <v>2396575480</v>
      </c>
    </row>
    <row r="16" spans="2:20" ht="18.75" customHeight="1">
      <c r="B16" s="49" t="s">
        <v>154</v>
      </c>
      <c r="C16" s="50"/>
      <c r="D16" s="20">
        <f t="shared" si="3"/>
        <v>2170612515</v>
      </c>
      <c r="E16" s="21">
        <f t="shared" si="4"/>
        <v>7.2040415276315301E-2</v>
      </c>
      <c r="F16" s="22">
        <f t="shared" si="0"/>
        <v>6</v>
      </c>
      <c r="G16" s="20">
        <f t="shared" si="5"/>
        <v>3059423933</v>
      </c>
      <c r="H16" s="24">
        <f t="shared" si="6"/>
        <v>7.8619353241184589E-2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2170612515</v>
      </c>
      <c r="T16" s="48">
        <v>3059423933</v>
      </c>
    </row>
    <row r="17" spans="2:20" ht="18.75" customHeight="1">
      <c r="B17" s="49" t="s">
        <v>53</v>
      </c>
      <c r="C17" s="50"/>
      <c r="D17" s="20">
        <f t="shared" si="3"/>
        <v>496716895</v>
      </c>
      <c r="E17" s="21">
        <f t="shared" si="4"/>
        <v>1.6485527077393591E-2</v>
      </c>
      <c r="F17" s="22">
        <f t="shared" si="0"/>
        <v>15</v>
      </c>
      <c r="G17" s="20">
        <f t="shared" si="5"/>
        <v>716140424</v>
      </c>
      <c r="H17" s="24">
        <f t="shared" si="6"/>
        <v>1.8402973304042496E-2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496716895</v>
      </c>
      <c r="T17" s="48">
        <v>716140424</v>
      </c>
    </row>
    <row r="18" spans="2:20" ht="18.75" customHeight="1">
      <c r="B18" s="49" t="s">
        <v>54</v>
      </c>
      <c r="C18" s="50"/>
      <c r="D18" s="20">
        <f t="shared" si="3"/>
        <v>2651284800</v>
      </c>
      <c r="E18" s="21">
        <f t="shared" si="4"/>
        <v>8.7993438113841596E-2</v>
      </c>
      <c r="F18" s="22">
        <f t="shared" si="0"/>
        <v>4</v>
      </c>
      <c r="G18" s="20">
        <f t="shared" si="5"/>
        <v>6769782797</v>
      </c>
      <c r="H18" s="24">
        <f t="shared" si="6"/>
        <v>0.17396606574935805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2651284800</v>
      </c>
      <c r="T18" s="48">
        <v>6769782797</v>
      </c>
    </row>
    <row r="19" spans="2:20" ht="18.75" customHeight="1">
      <c r="B19" s="49" t="s">
        <v>55</v>
      </c>
      <c r="C19" s="50"/>
      <c r="D19" s="20">
        <f t="shared" si="3"/>
        <v>2704743162</v>
      </c>
      <c r="E19" s="21">
        <f t="shared" si="4"/>
        <v>8.9767666619324796E-2</v>
      </c>
      <c r="F19" s="22">
        <f t="shared" si="0"/>
        <v>3</v>
      </c>
      <c r="G19" s="20">
        <f t="shared" si="5"/>
        <v>2219672543</v>
      </c>
      <c r="H19" s="24">
        <f t="shared" si="6"/>
        <v>5.7039894947398084E-2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2704743162</v>
      </c>
      <c r="T19" s="48">
        <v>2219672543</v>
      </c>
    </row>
    <row r="20" spans="2:20" ht="18.75" customHeight="1">
      <c r="B20" s="49" t="s">
        <v>155</v>
      </c>
      <c r="C20" s="50"/>
      <c r="D20" s="20">
        <f t="shared" si="3"/>
        <v>1201</v>
      </c>
      <c r="E20" s="21">
        <f t="shared" si="4"/>
        <v>3.9859964940289987E-8</v>
      </c>
      <c r="F20" s="22">
        <f t="shared" si="0"/>
        <v>22</v>
      </c>
      <c r="G20" s="20">
        <f t="shared" si="5"/>
        <v>83001</v>
      </c>
      <c r="H20" s="24">
        <f t="shared" si="6"/>
        <v>2.1329129539667367E-6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1201</v>
      </c>
      <c r="T20" s="48">
        <v>83001</v>
      </c>
    </row>
    <row r="21" spans="2:20" ht="18.75" customHeight="1">
      <c r="B21" s="49" t="s">
        <v>156</v>
      </c>
      <c r="C21" s="50"/>
      <c r="D21" s="20">
        <f t="shared" si="3"/>
        <v>2029</v>
      </c>
      <c r="E21" s="21">
        <f t="shared" si="4"/>
        <v>6.734044035291289E-8</v>
      </c>
      <c r="F21" s="22">
        <f t="shared" si="0"/>
        <v>21</v>
      </c>
      <c r="G21" s="20">
        <f t="shared" si="5"/>
        <v>37216</v>
      </c>
      <c r="H21" s="24">
        <f t="shared" si="6"/>
        <v>9.5635580890382127E-7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2029</v>
      </c>
      <c r="T21" s="48">
        <v>37216</v>
      </c>
    </row>
    <row r="22" spans="2:20" ht="18.75" customHeight="1">
      <c r="B22" s="49" t="s">
        <v>56</v>
      </c>
      <c r="C22" s="50"/>
      <c r="D22" s="20">
        <f t="shared" si="3"/>
        <v>12180525</v>
      </c>
      <c r="E22" s="21">
        <f t="shared" si="4"/>
        <v>4.0425920021176163E-4</v>
      </c>
      <c r="F22" s="22">
        <f t="shared" si="0"/>
        <v>19</v>
      </c>
      <c r="G22" s="20">
        <f t="shared" si="5"/>
        <v>21110963</v>
      </c>
      <c r="H22" s="24">
        <f t="shared" si="6"/>
        <v>5.4249763802137908E-4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12180525</v>
      </c>
      <c r="T22" s="48">
        <v>21110963</v>
      </c>
    </row>
    <row r="23" spans="2:20" ht="18.75" customHeight="1">
      <c r="B23" s="49" t="s">
        <v>57</v>
      </c>
      <c r="C23" s="50"/>
      <c r="D23" s="20">
        <f t="shared" si="3"/>
        <v>584658145</v>
      </c>
      <c r="E23" s="21">
        <f t="shared" si="4"/>
        <v>1.9404207461910891E-2</v>
      </c>
      <c r="F23" s="22">
        <f t="shared" si="0"/>
        <v>12</v>
      </c>
      <c r="G23" s="20">
        <f t="shared" si="5"/>
        <v>823518661</v>
      </c>
      <c r="H23" s="24">
        <f t="shared" si="6"/>
        <v>2.1162318765800915E-2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584658145</v>
      </c>
      <c r="T23" s="48">
        <v>823518661</v>
      </c>
    </row>
    <row r="24" spans="2:20" ht="18.75" customHeight="1">
      <c r="B24" s="49" t="s">
        <v>58</v>
      </c>
      <c r="C24" s="50"/>
      <c r="D24" s="20">
        <f t="shared" si="3"/>
        <v>1262980074</v>
      </c>
      <c r="E24" s="21">
        <f t="shared" si="4"/>
        <v>4.1917020374625191E-2</v>
      </c>
      <c r="F24" s="22">
        <f t="shared" si="0"/>
        <v>9</v>
      </c>
      <c r="G24" s="20">
        <f t="shared" si="5"/>
        <v>2983423258</v>
      </c>
      <c r="H24" s="24">
        <f t="shared" si="6"/>
        <v>7.6666330696664439E-2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1262980074</v>
      </c>
      <c r="T24" s="48">
        <v>2983423258</v>
      </c>
    </row>
    <row r="25" spans="2:20" ht="18.75" customHeight="1">
      <c r="B25" s="49" t="s">
        <v>59</v>
      </c>
      <c r="C25" s="50"/>
      <c r="D25" s="20">
        <f t="shared" si="3"/>
        <v>128790312</v>
      </c>
      <c r="E25" s="21">
        <f t="shared" si="4"/>
        <v>4.2744190849034209E-3</v>
      </c>
      <c r="F25" s="22">
        <f t="shared" si="0"/>
        <v>17</v>
      </c>
      <c r="G25" s="20">
        <f t="shared" si="5"/>
        <v>244802619</v>
      </c>
      <c r="H25" s="24">
        <f t="shared" si="6"/>
        <v>6.2907998365090007E-3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128790312</v>
      </c>
      <c r="T25" s="48">
        <v>244802619</v>
      </c>
    </row>
    <row r="26" spans="2:20" ht="18.75" customHeight="1">
      <c r="B26" s="49" t="s">
        <v>60</v>
      </c>
      <c r="C26" s="50"/>
      <c r="D26" s="20">
        <f t="shared" si="3"/>
        <v>682166262</v>
      </c>
      <c r="E26" s="21">
        <f t="shared" si="4"/>
        <v>2.264040240363753E-2</v>
      </c>
      <c r="F26" s="22">
        <f t="shared" si="0"/>
        <v>11</v>
      </c>
      <c r="G26" s="20">
        <f t="shared" si="5"/>
        <v>831148431</v>
      </c>
      <c r="H26" s="24">
        <f t="shared" si="6"/>
        <v>2.1358384298370243E-2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682166262</v>
      </c>
      <c r="T26" s="48">
        <v>831148431</v>
      </c>
    </row>
    <row r="27" spans="2:20" ht="18.75" customHeight="1" thickBot="1">
      <c r="B27" s="51" t="s">
        <v>61</v>
      </c>
      <c r="C27" s="52"/>
      <c r="D27" s="20">
        <f t="shared" si="3"/>
        <v>5885180</v>
      </c>
      <c r="E27" s="21">
        <f t="shared" si="4"/>
        <v>1.9532312112181168E-4</v>
      </c>
      <c r="F27" s="22">
        <f t="shared" si="0"/>
        <v>20</v>
      </c>
      <c r="G27" s="20">
        <f t="shared" si="5"/>
        <v>2137251</v>
      </c>
      <c r="H27" s="24">
        <f t="shared" si="6"/>
        <v>5.4921872553082032E-5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5885180</v>
      </c>
      <c r="T27" s="48">
        <v>2137251</v>
      </c>
    </row>
    <row r="28" spans="2:20" ht="18.75" customHeight="1" thickTop="1">
      <c r="B28" s="53" t="s">
        <v>62</v>
      </c>
      <c r="C28" s="54"/>
      <c r="D28" s="55">
        <f>S28</f>
        <v>30130483100</v>
      </c>
      <c r="E28" s="56"/>
      <c r="F28" s="57"/>
      <c r="G28" s="55">
        <f>T28</f>
        <v>38914386940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30130483100</v>
      </c>
      <c r="T28" s="48">
        <f>SUM(T6:T27)</f>
        <v>38914386940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27" priority="5" stopIfTrue="1" operator="equal">
      <formula>0</formula>
    </cfRule>
  </conditionalFormatting>
  <conditionalFormatting sqref="G6:I27">
    <cfRule type="cellIs" dxfId="126" priority="7" stopIfTrue="1" operator="equal">
      <formula>0</formula>
    </cfRule>
  </conditionalFormatting>
  <conditionalFormatting sqref="I6:I27">
    <cfRule type="expression" dxfId="125" priority="8" stopIfTrue="1">
      <formula>$I6&lt;=5</formula>
    </cfRule>
  </conditionalFormatting>
  <conditionalFormatting sqref="F6:F27">
    <cfRule type="expression" dxfId="124" priority="6" stopIfTrue="1">
      <formula>$F6&lt;=5</formula>
    </cfRule>
  </conditionalFormatting>
  <conditionalFormatting sqref="E6:E27">
    <cfRule type="expression" dxfId="123" priority="4">
      <formula>$F6&lt;=5</formula>
    </cfRule>
  </conditionalFormatting>
  <conditionalFormatting sqref="D6:D27">
    <cfRule type="expression" dxfId="122" priority="3">
      <formula>$F6&lt;=5</formula>
    </cfRule>
  </conditionalFormatting>
  <conditionalFormatting sqref="G6:G27">
    <cfRule type="expression" dxfId="121" priority="2">
      <formula>$I6&lt;=5</formula>
    </cfRule>
  </conditionalFormatting>
  <conditionalFormatting sqref="H6:H27">
    <cfRule type="expression" dxfId="12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5309-0135-47A4-B850-6E7DE5424D03}">
  <sheetPr codeName="Sheet7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68493746</v>
      </c>
      <c r="E6" s="21">
        <f>IFERROR(S6/$S$28,"-")</f>
        <v>1.6511380909370991E-2</v>
      </c>
      <c r="F6" s="22">
        <f t="shared" ref="F6:F27" si="0">_xlfn.IFS(D6&gt;0,RANK(D6,$D$6:$D$27),D6=0,"-")</f>
        <v>14</v>
      </c>
      <c r="G6" s="23">
        <f>T6</f>
        <v>80639577</v>
      </c>
      <c r="H6" s="24">
        <f>IFERROR(T6/$T$28,"-")</f>
        <v>1.5669144777711301E-2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68493746</v>
      </c>
      <c r="T6" s="48">
        <v>80639577</v>
      </c>
    </row>
    <row r="7" spans="2:20" ht="18.75" customHeight="1">
      <c r="B7" s="49" t="s">
        <v>44</v>
      </c>
      <c r="C7" s="50"/>
      <c r="D7" s="20">
        <f>S7</f>
        <v>637869764</v>
      </c>
      <c r="E7" s="21">
        <f>IFERROR(S7/$S$28,"-")</f>
        <v>0.15376747891660911</v>
      </c>
      <c r="F7" s="22">
        <f t="shared" si="0"/>
        <v>2</v>
      </c>
      <c r="G7" s="20">
        <f>T7</f>
        <v>382399690</v>
      </c>
      <c r="H7" s="24">
        <f>IFERROR(T7/$T$28,"-")</f>
        <v>7.4304408932625243E-2</v>
      </c>
      <c r="I7" s="25">
        <f t="shared" si="1"/>
        <v>5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637869764</v>
      </c>
      <c r="T7" s="48">
        <v>382399690</v>
      </c>
    </row>
    <row r="8" spans="2:20" ht="18.75" customHeight="1">
      <c r="B8" s="49" t="s">
        <v>45</v>
      </c>
      <c r="C8" s="50"/>
      <c r="D8" s="20">
        <f t="shared" ref="D8:D27" si="3">S8</f>
        <v>43746695</v>
      </c>
      <c r="E8" s="21">
        <f t="shared" ref="E8:E27" si="4">IFERROR(S8/$S$28,"-")</f>
        <v>1.054575617270335E-2</v>
      </c>
      <c r="F8" s="22">
        <f t="shared" si="0"/>
        <v>16</v>
      </c>
      <c r="G8" s="20">
        <f t="shared" ref="G8:G27" si="5">T8</f>
        <v>58754965</v>
      </c>
      <c r="H8" s="24">
        <f t="shared" ref="H8:H27" si="6">IFERROR(T8/$T$28,"-")</f>
        <v>1.1416727210689117E-2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43746695</v>
      </c>
      <c r="T8" s="48">
        <v>58754965</v>
      </c>
    </row>
    <row r="9" spans="2:20" ht="18.75" customHeight="1">
      <c r="B9" s="49" t="s">
        <v>46</v>
      </c>
      <c r="C9" s="50"/>
      <c r="D9" s="20">
        <f t="shared" si="3"/>
        <v>252356453</v>
      </c>
      <c r="E9" s="21">
        <f t="shared" si="4"/>
        <v>6.0834072652717487E-2</v>
      </c>
      <c r="F9" s="22">
        <f t="shared" si="0"/>
        <v>8</v>
      </c>
      <c r="G9" s="20">
        <f t="shared" si="5"/>
        <v>278126502</v>
      </c>
      <c r="H9" s="24">
        <f t="shared" si="6"/>
        <v>5.4042997104962638E-2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252356453</v>
      </c>
      <c r="T9" s="48">
        <v>278126502</v>
      </c>
    </row>
    <row r="10" spans="2:20" ht="18.75" customHeight="1">
      <c r="B10" s="49" t="s">
        <v>47</v>
      </c>
      <c r="C10" s="50"/>
      <c r="D10" s="20">
        <f t="shared" si="3"/>
        <v>98516371</v>
      </c>
      <c r="E10" s="21">
        <f t="shared" si="4"/>
        <v>2.3748756965196644E-2</v>
      </c>
      <c r="F10" s="22">
        <f t="shared" si="0"/>
        <v>12</v>
      </c>
      <c r="G10" s="20">
        <f t="shared" si="5"/>
        <v>215326150</v>
      </c>
      <c r="H10" s="24">
        <f t="shared" si="6"/>
        <v>4.1840207306360011E-2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98516371</v>
      </c>
      <c r="T10" s="48">
        <v>215326150</v>
      </c>
    </row>
    <row r="11" spans="2:20" ht="18.75" customHeight="1">
      <c r="B11" s="49" t="s">
        <v>48</v>
      </c>
      <c r="C11" s="50"/>
      <c r="D11" s="20">
        <f t="shared" si="3"/>
        <v>283413671</v>
      </c>
      <c r="E11" s="21">
        <f t="shared" si="4"/>
        <v>6.8320851903824198E-2</v>
      </c>
      <c r="F11" s="22">
        <f t="shared" si="0"/>
        <v>6</v>
      </c>
      <c r="G11" s="20">
        <f t="shared" si="5"/>
        <v>485488816</v>
      </c>
      <c r="H11" s="24">
        <f t="shared" si="6"/>
        <v>9.4335744666215735E-2</v>
      </c>
      <c r="I11" s="25">
        <f t="shared" si="1"/>
        <v>3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283413671</v>
      </c>
      <c r="T11" s="48">
        <v>485488816</v>
      </c>
    </row>
    <row r="12" spans="2:20" ht="18.75" customHeight="1">
      <c r="B12" s="49" t="s">
        <v>49</v>
      </c>
      <c r="C12" s="50"/>
      <c r="D12" s="20">
        <f t="shared" si="3"/>
        <v>136471355</v>
      </c>
      <c r="E12" s="21">
        <f t="shared" si="4"/>
        <v>3.2898339734886033E-2</v>
      </c>
      <c r="F12" s="22">
        <f t="shared" si="0"/>
        <v>10</v>
      </c>
      <c r="G12" s="20">
        <f t="shared" si="5"/>
        <v>167640951</v>
      </c>
      <c r="H12" s="24">
        <f t="shared" si="6"/>
        <v>3.2574455740165979E-2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136471355</v>
      </c>
      <c r="T12" s="48">
        <v>167640951</v>
      </c>
    </row>
    <row r="13" spans="2:20" ht="18.75" customHeight="1">
      <c r="B13" s="49" t="s">
        <v>50</v>
      </c>
      <c r="C13" s="50"/>
      <c r="D13" s="20">
        <f t="shared" si="3"/>
        <v>12645568</v>
      </c>
      <c r="E13" s="21">
        <f t="shared" si="4"/>
        <v>3.0483920395206988E-3</v>
      </c>
      <c r="F13" s="22">
        <f t="shared" si="0"/>
        <v>18</v>
      </c>
      <c r="G13" s="20">
        <f t="shared" si="5"/>
        <v>20819662</v>
      </c>
      <c r="H13" s="24">
        <f t="shared" si="6"/>
        <v>4.0454862269554614E-3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12645568</v>
      </c>
      <c r="T13" s="48">
        <v>20819662</v>
      </c>
    </row>
    <row r="14" spans="2:20" ht="18.75" customHeight="1">
      <c r="B14" s="49" t="s">
        <v>51</v>
      </c>
      <c r="C14" s="50"/>
      <c r="D14" s="20">
        <f t="shared" si="3"/>
        <v>750006666</v>
      </c>
      <c r="E14" s="21">
        <f t="shared" si="4"/>
        <v>0.18079965646634927</v>
      </c>
      <c r="F14" s="22">
        <f t="shared" si="0"/>
        <v>1</v>
      </c>
      <c r="G14" s="20">
        <f t="shared" si="5"/>
        <v>905388094</v>
      </c>
      <c r="H14" s="24">
        <f t="shared" si="6"/>
        <v>0.1759267304304199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750006666</v>
      </c>
      <c r="T14" s="48">
        <v>905388094</v>
      </c>
    </row>
    <row r="15" spans="2:20" ht="18.75" customHeight="1">
      <c r="B15" s="49" t="s">
        <v>52</v>
      </c>
      <c r="C15" s="50"/>
      <c r="D15" s="20">
        <f t="shared" si="3"/>
        <v>315251635</v>
      </c>
      <c r="E15" s="21">
        <f t="shared" si="4"/>
        <v>7.5995840960238786E-2</v>
      </c>
      <c r="F15" s="22">
        <f t="shared" si="0"/>
        <v>5</v>
      </c>
      <c r="G15" s="20">
        <f t="shared" si="5"/>
        <v>231213372</v>
      </c>
      <c r="H15" s="24">
        <f t="shared" si="6"/>
        <v>4.4927266922677692E-2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315251635</v>
      </c>
      <c r="T15" s="48">
        <v>231213372</v>
      </c>
    </row>
    <row r="16" spans="2:20" ht="18.75" customHeight="1">
      <c r="B16" s="49" t="s">
        <v>154</v>
      </c>
      <c r="C16" s="50"/>
      <c r="D16" s="20">
        <f t="shared" si="3"/>
        <v>274152915</v>
      </c>
      <c r="E16" s="21">
        <f t="shared" si="4"/>
        <v>6.6088416407819303E-2</v>
      </c>
      <c r="F16" s="22">
        <f t="shared" si="0"/>
        <v>7</v>
      </c>
      <c r="G16" s="20">
        <f t="shared" si="5"/>
        <v>345856575</v>
      </c>
      <c r="H16" s="24">
        <f t="shared" si="6"/>
        <v>6.7203685183000988E-2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274152915</v>
      </c>
      <c r="T16" s="48">
        <v>345856575</v>
      </c>
    </row>
    <row r="17" spans="2:20" ht="18.75" customHeight="1">
      <c r="B17" s="49" t="s">
        <v>53</v>
      </c>
      <c r="C17" s="50"/>
      <c r="D17" s="20">
        <f t="shared" si="3"/>
        <v>75283797</v>
      </c>
      <c r="E17" s="21">
        <f t="shared" si="4"/>
        <v>1.8148218212079698E-2</v>
      </c>
      <c r="F17" s="22">
        <f t="shared" si="0"/>
        <v>13</v>
      </c>
      <c r="G17" s="20">
        <f t="shared" si="5"/>
        <v>97396150</v>
      </c>
      <c r="H17" s="24">
        <f t="shared" si="6"/>
        <v>1.8925128726080577E-2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75283797</v>
      </c>
      <c r="T17" s="48">
        <v>97396150</v>
      </c>
    </row>
    <row r="18" spans="2:20" ht="18.75" customHeight="1">
      <c r="B18" s="49" t="s">
        <v>54</v>
      </c>
      <c r="C18" s="50"/>
      <c r="D18" s="20">
        <f t="shared" si="3"/>
        <v>365625544</v>
      </c>
      <c r="E18" s="21">
        <f t="shared" si="4"/>
        <v>8.8139180286328375E-2</v>
      </c>
      <c r="F18" s="22">
        <f t="shared" si="0"/>
        <v>4</v>
      </c>
      <c r="G18" s="20">
        <f t="shared" si="5"/>
        <v>913816706</v>
      </c>
      <c r="H18" s="24">
        <f t="shared" si="6"/>
        <v>0.1775645011953032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365625544</v>
      </c>
      <c r="T18" s="48">
        <v>913816706</v>
      </c>
    </row>
    <row r="19" spans="2:20" ht="18.75" customHeight="1">
      <c r="B19" s="49" t="s">
        <v>55</v>
      </c>
      <c r="C19" s="50"/>
      <c r="D19" s="20">
        <f t="shared" si="3"/>
        <v>451501079</v>
      </c>
      <c r="E19" s="21">
        <f t="shared" si="4"/>
        <v>0.10884068592716485</v>
      </c>
      <c r="F19" s="22">
        <f t="shared" si="0"/>
        <v>3</v>
      </c>
      <c r="G19" s="20">
        <f t="shared" si="5"/>
        <v>278732434</v>
      </c>
      <c r="H19" s="24">
        <f t="shared" si="6"/>
        <v>5.4160736267129229E-2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451501079</v>
      </c>
      <c r="T19" s="48">
        <v>278732434</v>
      </c>
    </row>
    <row r="20" spans="2:20" ht="18.75" customHeight="1">
      <c r="B20" s="49" t="s">
        <v>155</v>
      </c>
      <c r="C20" s="50"/>
      <c r="D20" s="20">
        <f t="shared" si="3"/>
        <v>1446</v>
      </c>
      <c r="E20" s="21">
        <f t="shared" si="4"/>
        <v>3.4857863950017354E-7</v>
      </c>
      <c r="F20" s="22">
        <f t="shared" si="0"/>
        <v>21</v>
      </c>
      <c r="G20" s="20">
        <f t="shared" si="5"/>
        <v>11142</v>
      </c>
      <c r="H20" s="24">
        <f t="shared" si="6"/>
        <v>2.1650114944583516E-6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1446</v>
      </c>
      <c r="T20" s="48">
        <v>11142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2068</v>
      </c>
      <c r="H21" s="24">
        <f t="shared" si="6"/>
        <v>4.0183483849756517E-7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2068</v>
      </c>
    </row>
    <row r="22" spans="2:20" ht="18.75" customHeight="1">
      <c r="B22" s="49" t="s">
        <v>56</v>
      </c>
      <c r="C22" s="50"/>
      <c r="D22" s="20">
        <f t="shared" si="3"/>
        <v>373028</v>
      </c>
      <c r="E22" s="21">
        <f t="shared" si="4"/>
        <v>8.9923646428402993E-5</v>
      </c>
      <c r="F22" s="22">
        <f t="shared" si="0"/>
        <v>20</v>
      </c>
      <c r="G22" s="20">
        <f t="shared" si="5"/>
        <v>999980</v>
      </c>
      <c r="H22" s="24">
        <f t="shared" si="6"/>
        <v>1.9430696412030718E-4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373028</v>
      </c>
      <c r="T22" s="48">
        <v>999980</v>
      </c>
    </row>
    <row r="23" spans="2:20" ht="18.75" customHeight="1">
      <c r="B23" s="49" t="s">
        <v>57</v>
      </c>
      <c r="C23" s="50"/>
      <c r="D23" s="20">
        <f t="shared" si="3"/>
        <v>66969833</v>
      </c>
      <c r="E23" s="21">
        <f t="shared" si="4"/>
        <v>1.61440202452931E-2</v>
      </c>
      <c r="F23" s="22">
        <f t="shared" si="0"/>
        <v>15</v>
      </c>
      <c r="G23" s="20">
        <f t="shared" si="5"/>
        <v>102754922</v>
      </c>
      <c r="H23" s="24">
        <f t="shared" si="6"/>
        <v>1.9966396270164364E-2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66969833</v>
      </c>
      <c r="T23" s="48">
        <v>102754922</v>
      </c>
    </row>
    <row r="24" spans="2:20" ht="18.75" customHeight="1">
      <c r="B24" s="49" t="s">
        <v>58</v>
      </c>
      <c r="C24" s="50"/>
      <c r="D24" s="20">
        <f t="shared" si="3"/>
        <v>180137631</v>
      </c>
      <c r="E24" s="21">
        <f t="shared" si="4"/>
        <v>4.3424709776462157E-2</v>
      </c>
      <c r="F24" s="22">
        <f t="shared" si="0"/>
        <v>9</v>
      </c>
      <c r="G24" s="20">
        <f t="shared" si="5"/>
        <v>408869354</v>
      </c>
      <c r="H24" s="24">
        <f t="shared" si="6"/>
        <v>7.9447751852608231E-2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180137631</v>
      </c>
      <c r="T24" s="48">
        <v>408869354</v>
      </c>
    </row>
    <row r="25" spans="2:20" ht="18.75" customHeight="1">
      <c r="B25" s="49" t="s">
        <v>59</v>
      </c>
      <c r="C25" s="50"/>
      <c r="D25" s="20">
        <f t="shared" si="3"/>
        <v>17753647</v>
      </c>
      <c r="E25" s="21">
        <f t="shared" si="4"/>
        <v>4.2797663329366097E-3</v>
      </c>
      <c r="F25" s="22">
        <f t="shared" si="0"/>
        <v>17</v>
      </c>
      <c r="G25" s="20">
        <f t="shared" si="5"/>
        <v>32449613</v>
      </c>
      <c r="H25" s="24">
        <f t="shared" si="6"/>
        <v>6.3053118951467563E-3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17753647</v>
      </c>
      <c r="T25" s="48">
        <v>32449613</v>
      </c>
    </row>
    <row r="26" spans="2:20" ht="18.75" customHeight="1">
      <c r="B26" s="49" t="s">
        <v>60</v>
      </c>
      <c r="C26" s="50"/>
      <c r="D26" s="20">
        <f t="shared" si="3"/>
        <v>117062011</v>
      </c>
      <c r="E26" s="21">
        <f t="shared" si="4"/>
        <v>2.821944435099194E-2</v>
      </c>
      <c r="F26" s="22">
        <f t="shared" si="0"/>
        <v>11</v>
      </c>
      <c r="G26" s="20">
        <f t="shared" si="5"/>
        <v>138835235</v>
      </c>
      <c r="H26" s="24">
        <f t="shared" si="6"/>
        <v>2.6977192569630808E-2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117062011</v>
      </c>
      <c r="T26" s="48">
        <v>138835235</v>
      </c>
    </row>
    <row r="27" spans="2:20" ht="18.75" customHeight="1" thickBot="1">
      <c r="B27" s="51" t="s">
        <v>61</v>
      </c>
      <c r="C27" s="52"/>
      <c r="D27" s="20">
        <f t="shared" si="3"/>
        <v>641985</v>
      </c>
      <c r="E27" s="21">
        <f t="shared" si="4"/>
        <v>1.5475951443950131E-4</v>
      </c>
      <c r="F27" s="22">
        <f t="shared" si="0"/>
        <v>19</v>
      </c>
      <c r="G27" s="20">
        <f t="shared" si="5"/>
        <v>871042</v>
      </c>
      <c r="H27" s="24">
        <f t="shared" si="6"/>
        <v>1.692529116995146E-4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641985</v>
      </c>
      <c r="T27" s="48">
        <v>871042</v>
      </c>
    </row>
    <row r="28" spans="2:20" ht="18.75" customHeight="1" thickTop="1">
      <c r="B28" s="53" t="s">
        <v>62</v>
      </c>
      <c r="C28" s="54"/>
      <c r="D28" s="55">
        <f>S28</f>
        <v>4148274840</v>
      </c>
      <c r="E28" s="56"/>
      <c r="F28" s="57"/>
      <c r="G28" s="55">
        <f>T28</f>
        <v>5146393000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4148274840</v>
      </c>
      <c r="T28" s="48">
        <f>SUM(T6:T27)</f>
        <v>5146393000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9" priority="5" stopIfTrue="1" operator="equal">
      <formula>0</formula>
    </cfRule>
  </conditionalFormatting>
  <conditionalFormatting sqref="G6:I27">
    <cfRule type="cellIs" dxfId="118" priority="7" stopIfTrue="1" operator="equal">
      <formula>0</formula>
    </cfRule>
  </conditionalFormatting>
  <conditionalFormatting sqref="I6:I27">
    <cfRule type="expression" dxfId="117" priority="8" stopIfTrue="1">
      <formula>$I6&lt;=5</formula>
    </cfRule>
  </conditionalFormatting>
  <conditionalFormatting sqref="F6:F27">
    <cfRule type="expression" dxfId="116" priority="6" stopIfTrue="1">
      <formula>$F6&lt;=5</formula>
    </cfRule>
  </conditionalFormatting>
  <conditionalFormatting sqref="E6:E27">
    <cfRule type="expression" dxfId="115" priority="4">
      <formula>$F6&lt;=5</formula>
    </cfRule>
  </conditionalFormatting>
  <conditionalFormatting sqref="D6:D27">
    <cfRule type="expression" dxfId="114" priority="3">
      <formula>$F6&lt;=5</formula>
    </cfRule>
  </conditionalFormatting>
  <conditionalFormatting sqref="G6:G27">
    <cfRule type="expression" dxfId="113" priority="2">
      <formula>$I6&lt;=5</formula>
    </cfRule>
  </conditionalFormatting>
  <conditionalFormatting sqref="H6:H27">
    <cfRule type="expression" dxfId="11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9969-8EEE-4CE1-B485-575564B38D92}">
  <sheetPr codeName="Sheet7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55352138</v>
      </c>
      <c r="E6" s="21">
        <f>IFERROR(S6/$S$28,"-")</f>
        <v>1.5926272911209433E-2</v>
      </c>
      <c r="F6" s="22">
        <f t="shared" ref="F6:F27" si="0">_xlfn.IFS(D6&gt;0,RANK(D6,$D$6:$D$27),D6=0,"-")</f>
        <v>13</v>
      </c>
      <c r="G6" s="23">
        <f>T6</f>
        <v>78063069</v>
      </c>
      <c r="H6" s="24">
        <f>IFERROR(T6/$T$28,"-")</f>
        <v>1.7550359722703076E-2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55352138</v>
      </c>
      <c r="T6" s="48">
        <v>78063069</v>
      </c>
    </row>
    <row r="7" spans="2:20" ht="18.75" customHeight="1">
      <c r="B7" s="49" t="s">
        <v>44</v>
      </c>
      <c r="C7" s="50"/>
      <c r="D7" s="20">
        <f>S7</f>
        <v>580703829</v>
      </c>
      <c r="E7" s="21">
        <f>IFERROR(S7/$S$28,"-")</f>
        <v>0.16708383804864582</v>
      </c>
      <c r="F7" s="22">
        <f t="shared" si="0"/>
        <v>2</v>
      </c>
      <c r="G7" s="20">
        <f>T7</f>
        <v>367487065</v>
      </c>
      <c r="H7" s="24">
        <f>IFERROR(T7/$T$28,"-")</f>
        <v>8.261948020760454E-2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580703829</v>
      </c>
      <c r="T7" s="48">
        <v>367487065</v>
      </c>
    </row>
    <row r="8" spans="2:20" ht="18.75" customHeight="1">
      <c r="B8" s="49" t="s">
        <v>45</v>
      </c>
      <c r="C8" s="50"/>
      <c r="D8" s="20">
        <f t="shared" ref="D8:D27" si="3">S8</f>
        <v>37511351</v>
      </c>
      <c r="E8" s="21">
        <f t="shared" ref="E8:E27" si="4">IFERROR(S8/$S$28,"-")</f>
        <v>1.0793007007139793E-2</v>
      </c>
      <c r="F8" s="22">
        <f t="shared" si="0"/>
        <v>16</v>
      </c>
      <c r="G8" s="20">
        <f t="shared" ref="G8:G27" si="5">T8</f>
        <v>58565148</v>
      </c>
      <c r="H8" s="24">
        <f t="shared" ref="H8:H27" si="6">IFERROR(T8/$T$28,"-")</f>
        <v>1.3166782036372983E-2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37511351</v>
      </c>
      <c r="T8" s="48">
        <v>58565148</v>
      </c>
    </row>
    <row r="9" spans="2:20" ht="18.75" customHeight="1">
      <c r="B9" s="49" t="s">
        <v>46</v>
      </c>
      <c r="C9" s="50"/>
      <c r="D9" s="20">
        <f t="shared" si="3"/>
        <v>225484335</v>
      </c>
      <c r="E9" s="21">
        <f t="shared" si="4"/>
        <v>6.4877802125955328E-2</v>
      </c>
      <c r="F9" s="22">
        <f t="shared" si="0"/>
        <v>7</v>
      </c>
      <c r="G9" s="20">
        <f t="shared" si="5"/>
        <v>256265311</v>
      </c>
      <c r="H9" s="24">
        <f t="shared" si="6"/>
        <v>5.761429124059135E-2</v>
      </c>
      <c r="I9" s="25">
        <f t="shared" si="1"/>
        <v>9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225484335</v>
      </c>
      <c r="T9" s="48">
        <v>256265311</v>
      </c>
    </row>
    <row r="10" spans="2:20" ht="18.75" customHeight="1">
      <c r="B10" s="49" t="s">
        <v>47</v>
      </c>
      <c r="C10" s="50"/>
      <c r="D10" s="20">
        <f t="shared" si="3"/>
        <v>82529204</v>
      </c>
      <c r="E10" s="21">
        <f t="shared" si="4"/>
        <v>2.3745833016402675E-2</v>
      </c>
      <c r="F10" s="22">
        <f t="shared" si="0"/>
        <v>12</v>
      </c>
      <c r="G10" s="20">
        <f t="shared" si="5"/>
        <v>139447416</v>
      </c>
      <c r="H10" s="24">
        <f t="shared" si="6"/>
        <v>3.1350962043286058E-2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82529204</v>
      </c>
      <c r="T10" s="48">
        <v>139447416</v>
      </c>
    </row>
    <row r="11" spans="2:20" ht="18.75" customHeight="1">
      <c r="B11" s="49" t="s">
        <v>48</v>
      </c>
      <c r="C11" s="50"/>
      <c r="D11" s="20">
        <f t="shared" si="3"/>
        <v>124773673</v>
      </c>
      <c r="E11" s="21">
        <f t="shared" si="4"/>
        <v>3.5900683155761816E-2</v>
      </c>
      <c r="F11" s="22">
        <f t="shared" si="0"/>
        <v>10</v>
      </c>
      <c r="G11" s="20">
        <f t="shared" si="5"/>
        <v>282600286</v>
      </c>
      <c r="H11" s="24">
        <f t="shared" si="6"/>
        <v>6.3534994723801724E-2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124773673</v>
      </c>
      <c r="T11" s="48">
        <v>282600286</v>
      </c>
    </row>
    <row r="12" spans="2:20" ht="18.75" customHeight="1">
      <c r="B12" s="49" t="s">
        <v>49</v>
      </c>
      <c r="C12" s="50"/>
      <c r="D12" s="20">
        <f t="shared" si="3"/>
        <v>156114244</v>
      </c>
      <c r="E12" s="21">
        <f t="shared" si="4"/>
        <v>4.4918193679729941E-2</v>
      </c>
      <c r="F12" s="22">
        <f t="shared" si="0"/>
        <v>8</v>
      </c>
      <c r="G12" s="20">
        <f t="shared" si="5"/>
        <v>245250210</v>
      </c>
      <c r="H12" s="24">
        <f t="shared" si="6"/>
        <v>5.5137845113013319E-2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156114244</v>
      </c>
      <c r="T12" s="48">
        <v>245250210</v>
      </c>
    </row>
    <row r="13" spans="2:20" ht="18.75" customHeight="1">
      <c r="B13" s="49" t="s">
        <v>50</v>
      </c>
      <c r="C13" s="50"/>
      <c r="D13" s="20">
        <f t="shared" si="3"/>
        <v>8408590</v>
      </c>
      <c r="E13" s="21">
        <f t="shared" si="4"/>
        <v>2.4193735594904486E-3</v>
      </c>
      <c r="F13" s="22">
        <f t="shared" si="0"/>
        <v>18</v>
      </c>
      <c r="G13" s="20">
        <f t="shared" si="5"/>
        <v>18154973</v>
      </c>
      <c r="H13" s="24">
        <f t="shared" si="6"/>
        <v>4.0816523227643264E-3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8408590</v>
      </c>
      <c r="T13" s="48">
        <v>18154973</v>
      </c>
    </row>
    <row r="14" spans="2:20" ht="18.75" customHeight="1">
      <c r="B14" s="49" t="s">
        <v>51</v>
      </c>
      <c r="C14" s="50"/>
      <c r="D14" s="20">
        <f t="shared" si="3"/>
        <v>658875914</v>
      </c>
      <c r="E14" s="21">
        <f t="shared" si="4"/>
        <v>0.18957601278177466</v>
      </c>
      <c r="F14" s="22">
        <f t="shared" si="0"/>
        <v>1</v>
      </c>
      <c r="G14" s="20">
        <f t="shared" si="5"/>
        <v>808638505</v>
      </c>
      <c r="H14" s="24">
        <f t="shared" si="6"/>
        <v>0.18180039332528461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658875914</v>
      </c>
      <c r="T14" s="48">
        <v>808638505</v>
      </c>
    </row>
    <row r="15" spans="2:20" ht="18.75" customHeight="1">
      <c r="B15" s="49" t="s">
        <v>52</v>
      </c>
      <c r="C15" s="50"/>
      <c r="D15" s="20">
        <f t="shared" si="3"/>
        <v>331927391</v>
      </c>
      <c r="E15" s="21">
        <f t="shared" si="4"/>
        <v>9.5504282341753829E-2</v>
      </c>
      <c r="F15" s="22">
        <f t="shared" si="0"/>
        <v>4</v>
      </c>
      <c r="G15" s="20">
        <f t="shared" si="5"/>
        <v>265684435</v>
      </c>
      <c r="H15" s="24">
        <f t="shared" si="6"/>
        <v>5.9731925309945526E-2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331927391</v>
      </c>
      <c r="T15" s="48">
        <v>265684435</v>
      </c>
    </row>
    <row r="16" spans="2:20" ht="18.75" customHeight="1">
      <c r="B16" s="49" t="s">
        <v>154</v>
      </c>
      <c r="C16" s="50"/>
      <c r="D16" s="20">
        <f t="shared" si="3"/>
        <v>240618086</v>
      </c>
      <c r="E16" s="21">
        <f t="shared" si="4"/>
        <v>6.9232182233120998E-2</v>
      </c>
      <c r="F16" s="22">
        <f t="shared" si="0"/>
        <v>6</v>
      </c>
      <c r="G16" s="20">
        <f t="shared" si="5"/>
        <v>331826223</v>
      </c>
      <c r="H16" s="24">
        <f t="shared" si="6"/>
        <v>7.4602108957257232E-2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240618086</v>
      </c>
      <c r="T16" s="48">
        <v>331826223</v>
      </c>
    </row>
    <row r="17" spans="2:20" ht="18.75" customHeight="1">
      <c r="B17" s="49" t="s">
        <v>53</v>
      </c>
      <c r="C17" s="50"/>
      <c r="D17" s="20">
        <f t="shared" si="3"/>
        <v>50075468</v>
      </c>
      <c r="E17" s="21">
        <f t="shared" si="4"/>
        <v>1.4408035503967971E-2</v>
      </c>
      <c r="F17" s="22">
        <f t="shared" si="0"/>
        <v>15</v>
      </c>
      <c r="G17" s="20">
        <f t="shared" si="5"/>
        <v>70410817</v>
      </c>
      <c r="H17" s="24">
        <f t="shared" si="6"/>
        <v>1.5829958808299186E-2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50075468</v>
      </c>
      <c r="T17" s="48">
        <v>70410817</v>
      </c>
    </row>
    <row r="18" spans="2:20" ht="18.75" customHeight="1">
      <c r="B18" s="49" t="s">
        <v>54</v>
      </c>
      <c r="C18" s="50"/>
      <c r="D18" s="20">
        <f t="shared" si="3"/>
        <v>265104358</v>
      </c>
      <c r="E18" s="21">
        <f t="shared" si="4"/>
        <v>7.6277529794042773E-2</v>
      </c>
      <c r="F18" s="22">
        <f t="shared" si="0"/>
        <v>5</v>
      </c>
      <c r="G18" s="20">
        <f t="shared" si="5"/>
        <v>704083008</v>
      </c>
      <c r="H18" s="24">
        <f t="shared" si="6"/>
        <v>0.15829393109106213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265104358</v>
      </c>
      <c r="T18" s="48">
        <v>704083008</v>
      </c>
    </row>
    <row r="19" spans="2:20" ht="18.75" customHeight="1">
      <c r="B19" s="49" t="s">
        <v>55</v>
      </c>
      <c r="C19" s="50"/>
      <c r="D19" s="20">
        <f t="shared" si="3"/>
        <v>349517131</v>
      </c>
      <c r="E19" s="21">
        <f t="shared" si="4"/>
        <v>0.10056531538942431</v>
      </c>
      <c r="F19" s="22">
        <f t="shared" si="0"/>
        <v>3</v>
      </c>
      <c r="G19" s="20">
        <f t="shared" si="5"/>
        <v>262607682</v>
      </c>
      <c r="H19" s="24">
        <f t="shared" si="6"/>
        <v>5.9040201007793044E-2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349517131</v>
      </c>
      <c r="T19" s="48">
        <v>262607682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1078968</v>
      </c>
      <c r="E22" s="21">
        <f t="shared" si="4"/>
        <v>3.1044760783154968E-4</v>
      </c>
      <c r="F22" s="22">
        <f t="shared" si="0"/>
        <v>19</v>
      </c>
      <c r="G22" s="20">
        <f t="shared" si="5"/>
        <v>745286</v>
      </c>
      <c r="H22" s="24">
        <f t="shared" si="6"/>
        <v>1.6755730416254179E-4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1078968</v>
      </c>
      <c r="T22" s="48">
        <v>745286</v>
      </c>
    </row>
    <row r="23" spans="2:20" ht="18.75" customHeight="1">
      <c r="B23" s="49" t="s">
        <v>57</v>
      </c>
      <c r="C23" s="50"/>
      <c r="D23" s="20">
        <f t="shared" si="3"/>
        <v>52213643</v>
      </c>
      <c r="E23" s="21">
        <f t="shared" si="4"/>
        <v>1.502324495770082E-2</v>
      </c>
      <c r="F23" s="22">
        <f t="shared" si="0"/>
        <v>14</v>
      </c>
      <c r="G23" s="20">
        <f t="shared" si="5"/>
        <v>72025593</v>
      </c>
      <c r="H23" s="24">
        <f t="shared" si="6"/>
        <v>1.6192997310815499E-2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52213643</v>
      </c>
      <c r="T23" s="48">
        <v>72025593</v>
      </c>
    </row>
    <row r="24" spans="2:20" ht="18.75" customHeight="1">
      <c r="B24" s="49" t="s">
        <v>58</v>
      </c>
      <c r="C24" s="50"/>
      <c r="D24" s="20">
        <f t="shared" si="3"/>
        <v>132443565</v>
      </c>
      <c r="E24" s="21">
        <f t="shared" si="4"/>
        <v>3.8107513778844561E-2</v>
      </c>
      <c r="F24" s="22">
        <f t="shared" si="0"/>
        <v>9</v>
      </c>
      <c r="G24" s="20">
        <f t="shared" si="5"/>
        <v>351249791</v>
      </c>
      <c r="H24" s="24">
        <f t="shared" si="6"/>
        <v>7.896897039205919E-2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132443565</v>
      </c>
      <c r="T24" s="48">
        <v>351249791</v>
      </c>
    </row>
    <row r="25" spans="2:20" ht="18.75" customHeight="1">
      <c r="B25" s="49" t="s">
        <v>59</v>
      </c>
      <c r="C25" s="50"/>
      <c r="D25" s="20">
        <f t="shared" si="3"/>
        <v>17258898</v>
      </c>
      <c r="E25" s="21">
        <f t="shared" si="4"/>
        <v>4.9658410610034006E-3</v>
      </c>
      <c r="F25" s="22">
        <f t="shared" si="0"/>
        <v>17</v>
      </c>
      <c r="G25" s="20">
        <f t="shared" si="5"/>
        <v>24600198</v>
      </c>
      <c r="H25" s="24">
        <f t="shared" si="6"/>
        <v>5.5306860168374983E-3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17258898</v>
      </c>
      <c r="T25" s="48">
        <v>24600198</v>
      </c>
    </row>
    <row r="26" spans="2:20" ht="18.75" customHeight="1">
      <c r="B26" s="49" t="s">
        <v>60</v>
      </c>
      <c r="C26" s="50"/>
      <c r="D26" s="20">
        <f t="shared" si="3"/>
        <v>105037682</v>
      </c>
      <c r="E26" s="21">
        <f t="shared" si="4"/>
        <v>3.0222116975731461E-2</v>
      </c>
      <c r="F26" s="22">
        <f t="shared" si="0"/>
        <v>11</v>
      </c>
      <c r="G26" s="20">
        <f t="shared" si="5"/>
        <v>109967922</v>
      </c>
      <c r="H26" s="24">
        <f t="shared" si="6"/>
        <v>2.4723298914345191E-2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105037682</v>
      </c>
      <c r="T26" s="48">
        <v>109967922</v>
      </c>
    </row>
    <row r="27" spans="2:20" ht="18.75" customHeight="1" thickBot="1">
      <c r="B27" s="51" t="s">
        <v>61</v>
      </c>
      <c r="C27" s="52"/>
      <c r="D27" s="20">
        <f t="shared" si="3"/>
        <v>495172</v>
      </c>
      <c r="E27" s="21">
        <f t="shared" si="4"/>
        <v>1.4247407046841435E-4</v>
      </c>
      <c r="F27" s="22">
        <f t="shared" si="0"/>
        <v>20</v>
      </c>
      <c r="G27" s="20">
        <f t="shared" si="5"/>
        <v>274012</v>
      </c>
      <c r="H27" s="24">
        <f t="shared" si="6"/>
        <v>6.1604152000958561E-5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495172</v>
      </c>
      <c r="T27" s="48">
        <v>274012</v>
      </c>
    </row>
    <row r="28" spans="2:20" ht="18.75" customHeight="1" thickTop="1">
      <c r="B28" s="53" t="s">
        <v>62</v>
      </c>
      <c r="C28" s="54"/>
      <c r="D28" s="55">
        <f>S28</f>
        <v>3475523640</v>
      </c>
      <c r="E28" s="56"/>
      <c r="F28" s="57"/>
      <c r="G28" s="55">
        <f>T28</f>
        <v>4447946950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3475523640</v>
      </c>
      <c r="T28" s="48">
        <f>SUM(T6:T27)</f>
        <v>4447946950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1" priority="5" stopIfTrue="1" operator="equal">
      <formula>0</formula>
    </cfRule>
  </conditionalFormatting>
  <conditionalFormatting sqref="G6:I27">
    <cfRule type="cellIs" dxfId="110" priority="7" stopIfTrue="1" operator="equal">
      <formula>0</formula>
    </cfRule>
  </conditionalFormatting>
  <conditionalFormatting sqref="I6:I27">
    <cfRule type="expression" dxfId="109" priority="8" stopIfTrue="1">
      <formula>$I6&lt;=5</formula>
    </cfRule>
  </conditionalFormatting>
  <conditionalFormatting sqref="F6:F27">
    <cfRule type="expression" dxfId="108" priority="6" stopIfTrue="1">
      <formula>$F6&lt;=5</formula>
    </cfRule>
  </conditionalFormatting>
  <conditionalFormatting sqref="E6:E27">
    <cfRule type="expression" dxfId="107" priority="4">
      <formula>$F6&lt;=5</formula>
    </cfRule>
  </conditionalFormatting>
  <conditionalFormatting sqref="D6:D27">
    <cfRule type="expression" dxfId="106" priority="3">
      <formula>$F6&lt;=5</formula>
    </cfRule>
  </conditionalFormatting>
  <conditionalFormatting sqref="G6:G27">
    <cfRule type="expression" dxfId="105" priority="2">
      <formula>$I6&lt;=5</formula>
    </cfRule>
  </conditionalFormatting>
  <conditionalFormatting sqref="H6:H27">
    <cfRule type="expression" dxfId="10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B8F0B-3E7B-41B8-87C6-AE1FB2CB5138}">
  <sheetPr codeName="Sheet7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75594736</v>
      </c>
      <c r="E6" s="21">
        <f>IFERROR(S6/$S$28,"-")</f>
        <v>1.4924521960087797E-2</v>
      </c>
      <c r="F6" s="22">
        <f t="shared" ref="F6:F27" si="0">_xlfn.IFS(D6&gt;0,RANK(D6,$D$6:$D$27),D6=0,"-")</f>
        <v>14</v>
      </c>
      <c r="G6" s="23">
        <f>T6</f>
        <v>94722375</v>
      </c>
      <c r="H6" s="24">
        <f>IFERROR(T6/$T$28,"-")</f>
        <v>1.6302065928187025E-2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75594736</v>
      </c>
      <c r="T6" s="48">
        <v>94722375</v>
      </c>
    </row>
    <row r="7" spans="2:20" ht="18.75" customHeight="1">
      <c r="B7" s="49" t="s">
        <v>44</v>
      </c>
      <c r="C7" s="50"/>
      <c r="D7" s="20">
        <f>S7</f>
        <v>1023588492</v>
      </c>
      <c r="E7" s="21">
        <f>IFERROR(S7/$S$28,"-")</f>
        <v>0.20208508866208824</v>
      </c>
      <c r="F7" s="22">
        <f t="shared" si="0"/>
        <v>1</v>
      </c>
      <c r="G7" s="20">
        <f>T7</f>
        <v>573051906</v>
      </c>
      <c r="H7" s="24">
        <f>IFERROR(T7/$T$28,"-")</f>
        <v>9.8624321358973879E-2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1023588492</v>
      </c>
      <c r="T7" s="48">
        <v>573051906</v>
      </c>
    </row>
    <row r="8" spans="2:20" ht="18.75" customHeight="1">
      <c r="B8" s="49" t="s">
        <v>45</v>
      </c>
      <c r="C8" s="50"/>
      <c r="D8" s="20">
        <f t="shared" ref="D8:D27" si="3">S8</f>
        <v>53724373</v>
      </c>
      <c r="E8" s="21">
        <f t="shared" ref="E8:E27" si="4">IFERROR(S8/$S$28,"-")</f>
        <v>1.0606698654658282E-2</v>
      </c>
      <c r="F8" s="22">
        <f t="shared" si="0"/>
        <v>16</v>
      </c>
      <c r="G8" s="20">
        <f t="shared" ref="G8:G27" si="5">T8</f>
        <v>41907702</v>
      </c>
      <c r="H8" s="24">
        <f t="shared" ref="H8:H27" si="6">IFERROR(T8/$T$28,"-")</f>
        <v>7.2124682357554409E-3</v>
      </c>
      <c r="I8" s="25">
        <f t="shared" si="1"/>
        <v>17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53724373</v>
      </c>
      <c r="T8" s="48">
        <v>41907702</v>
      </c>
    </row>
    <row r="9" spans="2:20" ht="18.75" customHeight="1">
      <c r="B9" s="49" t="s">
        <v>46</v>
      </c>
      <c r="C9" s="50"/>
      <c r="D9" s="20">
        <f t="shared" si="3"/>
        <v>332698234</v>
      </c>
      <c r="E9" s="21">
        <f t="shared" si="4"/>
        <v>6.5683966399663452E-2</v>
      </c>
      <c r="F9" s="22">
        <f t="shared" si="0"/>
        <v>7</v>
      </c>
      <c r="G9" s="20">
        <f t="shared" si="5"/>
        <v>365215447</v>
      </c>
      <c r="H9" s="24">
        <f t="shared" si="6"/>
        <v>6.2854909359972178E-2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332698234</v>
      </c>
      <c r="T9" s="48">
        <v>365215447</v>
      </c>
    </row>
    <row r="10" spans="2:20" ht="18.75" customHeight="1">
      <c r="B10" s="49" t="s">
        <v>47</v>
      </c>
      <c r="C10" s="50"/>
      <c r="D10" s="20">
        <f t="shared" si="3"/>
        <v>61671998</v>
      </c>
      <c r="E10" s="21">
        <f t="shared" si="4"/>
        <v>1.2175782827966894E-2</v>
      </c>
      <c r="F10" s="22">
        <f t="shared" si="0"/>
        <v>15</v>
      </c>
      <c r="G10" s="20">
        <f t="shared" si="5"/>
        <v>126000160</v>
      </c>
      <c r="H10" s="24">
        <f t="shared" si="6"/>
        <v>2.1685086710316475E-2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61671998</v>
      </c>
      <c r="T10" s="48">
        <v>126000160</v>
      </c>
    </row>
    <row r="11" spans="2:20" ht="18.75" customHeight="1">
      <c r="B11" s="49" t="s">
        <v>48</v>
      </c>
      <c r="C11" s="50"/>
      <c r="D11" s="20">
        <f t="shared" si="3"/>
        <v>191103378</v>
      </c>
      <c r="E11" s="21">
        <f t="shared" si="4"/>
        <v>3.7729168888267023E-2</v>
      </c>
      <c r="F11" s="22">
        <f t="shared" si="0"/>
        <v>10</v>
      </c>
      <c r="G11" s="20">
        <f t="shared" si="5"/>
        <v>337309261</v>
      </c>
      <c r="H11" s="24">
        <f t="shared" si="6"/>
        <v>5.8052153052645106E-2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191103378</v>
      </c>
      <c r="T11" s="48">
        <v>337309261</v>
      </c>
    </row>
    <row r="12" spans="2:20" ht="18.75" customHeight="1">
      <c r="B12" s="49" t="s">
        <v>49</v>
      </c>
      <c r="C12" s="50"/>
      <c r="D12" s="20">
        <f t="shared" si="3"/>
        <v>193804745</v>
      </c>
      <c r="E12" s="21">
        <f t="shared" si="4"/>
        <v>3.8262494530329677E-2</v>
      </c>
      <c r="F12" s="22">
        <f t="shared" si="0"/>
        <v>9</v>
      </c>
      <c r="G12" s="20">
        <f t="shared" si="5"/>
        <v>260418366</v>
      </c>
      <c r="H12" s="24">
        <f t="shared" si="6"/>
        <v>4.4818949814579061E-2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193804745</v>
      </c>
      <c r="T12" s="48">
        <v>260418366</v>
      </c>
    </row>
    <row r="13" spans="2:20" ht="18.75" customHeight="1">
      <c r="B13" s="49" t="s">
        <v>50</v>
      </c>
      <c r="C13" s="50"/>
      <c r="D13" s="20">
        <f t="shared" si="3"/>
        <v>13873593</v>
      </c>
      <c r="E13" s="21">
        <f t="shared" si="4"/>
        <v>2.7390365301867095E-3</v>
      </c>
      <c r="F13" s="22">
        <f t="shared" si="0"/>
        <v>18</v>
      </c>
      <c r="G13" s="20">
        <f t="shared" si="5"/>
        <v>19876353</v>
      </c>
      <c r="H13" s="24">
        <f t="shared" si="6"/>
        <v>3.4207927854207408E-3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13873593</v>
      </c>
      <c r="T13" s="48">
        <v>19876353</v>
      </c>
    </row>
    <row r="14" spans="2:20" ht="18.75" customHeight="1">
      <c r="B14" s="49" t="s">
        <v>51</v>
      </c>
      <c r="C14" s="50"/>
      <c r="D14" s="20">
        <f t="shared" si="3"/>
        <v>839923451</v>
      </c>
      <c r="E14" s="21">
        <f t="shared" si="4"/>
        <v>0.16582445620608063</v>
      </c>
      <c r="F14" s="22">
        <f t="shared" si="0"/>
        <v>2</v>
      </c>
      <c r="G14" s="20">
        <f t="shared" si="5"/>
        <v>1016474072</v>
      </c>
      <c r="H14" s="24">
        <f t="shared" si="6"/>
        <v>0.17493889206258526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839923451</v>
      </c>
      <c r="T14" s="48">
        <v>1016474072</v>
      </c>
    </row>
    <row r="15" spans="2:20" ht="18.75" customHeight="1">
      <c r="B15" s="49" t="s">
        <v>52</v>
      </c>
      <c r="C15" s="50"/>
      <c r="D15" s="20">
        <f t="shared" si="3"/>
        <v>413202748</v>
      </c>
      <c r="E15" s="21">
        <f t="shared" si="4"/>
        <v>8.1577816297878525E-2</v>
      </c>
      <c r="F15" s="22">
        <f t="shared" si="0"/>
        <v>4</v>
      </c>
      <c r="G15" s="20">
        <f t="shared" si="5"/>
        <v>380663469</v>
      </c>
      <c r="H15" s="24">
        <f t="shared" si="6"/>
        <v>6.5513570242409752E-2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413202748</v>
      </c>
      <c r="T15" s="48">
        <v>380663469</v>
      </c>
    </row>
    <row r="16" spans="2:20" ht="18.75" customHeight="1">
      <c r="B16" s="49" t="s">
        <v>154</v>
      </c>
      <c r="C16" s="50"/>
      <c r="D16" s="20">
        <f t="shared" si="3"/>
        <v>374675824</v>
      </c>
      <c r="E16" s="21">
        <f t="shared" si="4"/>
        <v>7.39715204931993E-2</v>
      </c>
      <c r="F16" s="22">
        <f t="shared" si="0"/>
        <v>6</v>
      </c>
      <c r="G16" s="20">
        <f t="shared" si="5"/>
        <v>437252640</v>
      </c>
      <c r="H16" s="24">
        <f t="shared" si="6"/>
        <v>7.5252772795802753E-2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374675824</v>
      </c>
      <c r="T16" s="48">
        <v>437252640</v>
      </c>
    </row>
    <row r="17" spans="2:20" ht="18.75" customHeight="1">
      <c r="B17" s="49" t="s">
        <v>53</v>
      </c>
      <c r="C17" s="50"/>
      <c r="D17" s="20">
        <f t="shared" si="3"/>
        <v>92837141</v>
      </c>
      <c r="E17" s="21">
        <f t="shared" si="4"/>
        <v>1.8328656502831987E-2</v>
      </c>
      <c r="F17" s="22">
        <f t="shared" si="0"/>
        <v>12</v>
      </c>
      <c r="G17" s="20">
        <f t="shared" si="5"/>
        <v>122919528</v>
      </c>
      <c r="H17" s="24">
        <f t="shared" si="6"/>
        <v>2.1154898716566502E-2</v>
      </c>
      <c r="I17" s="25">
        <f t="shared" si="1"/>
        <v>12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92837141</v>
      </c>
      <c r="T17" s="48">
        <v>122919528</v>
      </c>
    </row>
    <row r="18" spans="2:20" ht="18.75" customHeight="1">
      <c r="B18" s="49" t="s">
        <v>54</v>
      </c>
      <c r="C18" s="50"/>
      <c r="D18" s="20">
        <f t="shared" si="3"/>
        <v>400432452</v>
      </c>
      <c r="E18" s="21">
        <f t="shared" si="4"/>
        <v>7.9056601552332989E-2</v>
      </c>
      <c r="F18" s="22">
        <f t="shared" si="0"/>
        <v>5</v>
      </c>
      <c r="G18" s="20">
        <f t="shared" si="5"/>
        <v>933266038</v>
      </c>
      <c r="H18" s="24">
        <f t="shared" si="6"/>
        <v>0.16061848618147398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400432452</v>
      </c>
      <c r="T18" s="48">
        <v>933266038</v>
      </c>
    </row>
    <row r="19" spans="2:20" ht="18.75" customHeight="1">
      <c r="B19" s="49" t="s">
        <v>55</v>
      </c>
      <c r="C19" s="50"/>
      <c r="D19" s="20">
        <f t="shared" si="3"/>
        <v>525515864</v>
      </c>
      <c r="E19" s="21">
        <f t="shared" si="4"/>
        <v>0.10375157673204273</v>
      </c>
      <c r="F19" s="22">
        <f t="shared" si="0"/>
        <v>3</v>
      </c>
      <c r="G19" s="20">
        <f t="shared" si="5"/>
        <v>330681501</v>
      </c>
      <c r="H19" s="24">
        <f t="shared" si="6"/>
        <v>5.6911491403523654E-2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525515864</v>
      </c>
      <c r="T19" s="48">
        <v>330681501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1313827</v>
      </c>
      <c r="E22" s="21">
        <f t="shared" si="4"/>
        <v>2.5938631379381061E-4</v>
      </c>
      <c r="F22" s="22">
        <f t="shared" si="0"/>
        <v>19</v>
      </c>
      <c r="G22" s="20">
        <f t="shared" si="5"/>
        <v>1034745</v>
      </c>
      <c r="H22" s="24">
        <f t="shared" si="6"/>
        <v>1.7808338535495847E-4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1313827</v>
      </c>
      <c r="T22" s="48">
        <v>1034745</v>
      </c>
    </row>
    <row r="23" spans="2:20" ht="18.75" customHeight="1">
      <c r="B23" s="49" t="s">
        <v>57</v>
      </c>
      <c r="C23" s="50"/>
      <c r="D23" s="20">
        <f t="shared" si="3"/>
        <v>79849442</v>
      </c>
      <c r="E23" s="21">
        <f t="shared" si="4"/>
        <v>1.5764520305087869E-2</v>
      </c>
      <c r="F23" s="22">
        <f t="shared" si="0"/>
        <v>13</v>
      </c>
      <c r="G23" s="20">
        <f t="shared" si="5"/>
        <v>109464269</v>
      </c>
      <c r="H23" s="24">
        <f t="shared" si="6"/>
        <v>1.8839199608527542E-2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79849442</v>
      </c>
      <c r="T23" s="48">
        <v>109464269</v>
      </c>
    </row>
    <row r="24" spans="2:20" ht="18.75" customHeight="1">
      <c r="B24" s="49" t="s">
        <v>58</v>
      </c>
      <c r="C24" s="50"/>
      <c r="D24" s="20">
        <f t="shared" si="3"/>
        <v>250756931</v>
      </c>
      <c r="E24" s="21">
        <f t="shared" si="4"/>
        <v>4.9506454038727256E-2</v>
      </c>
      <c r="F24" s="22">
        <f t="shared" si="0"/>
        <v>8</v>
      </c>
      <c r="G24" s="20">
        <f t="shared" si="5"/>
        <v>498566182</v>
      </c>
      <c r="H24" s="24">
        <f t="shared" si="6"/>
        <v>8.5805056815018529E-2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250756931</v>
      </c>
      <c r="T24" s="48">
        <v>498566182</v>
      </c>
    </row>
    <row r="25" spans="2:20" ht="18.75" customHeight="1">
      <c r="B25" s="49" t="s">
        <v>59</v>
      </c>
      <c r="C25" s="50"/>
      <c r="D25" s="20">
        <f t="shared" si="3"/>
        <v>19214118</v>
      </c>
      <c r="E25" s="21">
        <f t="shared" si="4"/>
        <v>3.79340601222178E-3</v>
      </c>
      <c r="F25" s="22">
        <f t="shared" si="0"/>
        <v>17</v>
      </c>
      <c r="G25" s="20">
        <f t="shared" si="5"/>
        <v>46706354</v>
      </c>
      <c r="H25" s="24">
        <f t="shared" si="6"/>
        <v>8.0383337323757121E-3</v>
      </c>
      <c r="I25" s="25">
        <f t="shared" si="1"/>
        <v>16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19214118</v>
      </c>
      <c r="T25" s="48">
        <v>46706354</v>
      </c>
    </row>
    <row r="26" spans="2:20" ht="18.75" customHeight="1">
      <c r="B26" s="49" t="s">
        <v>60</v>
      </c>
      <c r="C26" s="50"/>
      <c r="D26" s="20">
        <f t="shared" si="3"/>
        <v>121170217</v>
      </c>
      <c r="E26" s="21">
        <f t="shared" si="4"/>
        <v>2.3922400688390574E-2</v>
      </c>
      <c r="F26" s="22">
        <f t="shared" si="0"/>
        <v>11</v>
      </c>
      <c r="G26" s="20">
        <f t="shared" si="5"/>
        <v>114821553</v>
      </c>
      <c r="H26" s="24">
        <f t="shared" si="6"/>
        <v>1.9761207708134648E-2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121170217</v>
      </c>
      <c r="T26" s="48">
        <v>114821553</v>
      </c>
    </row>
    <row r="27" spans="2:20" ht="18.75" customHeight="1" thickBot="1">
      <c r="B27" s="51" t="s">
        <v>61</v>
      </c>
      <c r="C27" s="52"/>
      <c r="D27" s="20">
        <f t="shared" si="3"/>
        <v>184606</v>
      </c>
      <c r="E27" s="21">
        <f t="shared" si="4"/>
        <v>3.6446404164490608E-5</v>
      </c>
      <c r="F27" s="22">
        <f t="shared" si="0"/>
        <v>20</v>
      </c>
      <c r="G27" s="20">
        <f t="shared" si="5"/>
        <v>100289</v>
      </c>
      <c r="H27" s="24">
        <f t="shared" si="6"/>
        <v>1.7260102376782132E-5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184606</v>
      </c>
      <c r="T27" s="48">
        <v>100289</v>
      </c>
    </row>
    <row r="28" spans="2:20" ht="18.75" customHeight="1" thickTop="1">
      <c r="B28" s="53" t="s">
        <v>62</v>
      </c>
      <c r="C28" s="54"/>
      <c r="D28" s="55">
        <f>S28</f>
        <v>5065136170</v>
      </c>
      <c r="E28" s="56"/>
      <c r="F28" s="57"/>
      <c r="G28" s="55">
        <f>T28</f>
        <v>5810452210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5065136170</v>
      </c>
      <c r="T28" s="48">
        <f>SUM(T6:T27)</f>
        <v>5810452210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03" priority="5" stopIfTrue="1" operator="equal">
      <formula>0</formula>
    </cfRule>
  </conditionalFormatting>
  <conditionalFormatting sqref="G6:I27">
    <cfRule type="cellIs" dxfId="102" priority="7" stopIfTrue="1" operator="equal">
      <formula>0</formula>
    </cfRule>
  </conditionalFormatting>
  <conditionalFormatting sqref="I6:I27">
    <cfRule type="expression" dxfId="101" priority="8" stopIfTrue="1">
      <formula>$I6&lt;=5</formula>
    </cfRule>
  </conditionalFormatting>
  <conditionalFormatting sqref="F6:F27">
    <cfRule type="expression" dxfId="100" priority="6" stopIfTrue="1">
      <formula>$F6&lt;=5</formula>
    </cfRule>
  </conditionalFormatting>
  <conditionalFormatting sqref="E6:E27">
    <cfRule type="expression" dxfId="99" priority="4">
      <formula>$F6&lt;=5</formula>
    </cfRule>
  </conditionalFormatting>
  <conditionalFormatting sqref="D6:D27">
    <cfRule type="expression" dxfId="98" priority="3">
      <formula>$F6&lt;=5</formula>
    </cfRule>
  </conditionalFormatting>
  <conditionalFormatting sqref="G6:G27">
    <cfRule type="expression" dxfId="97" priority="2">
      <formula>$I6&lt;=5</formula>
    </cfRule>
  </conditionalFormatting>
  <conditionalFormatting sqref="H6:H27">
    <cfRule type="expression" dxfId="9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B9E58-EF69-4B8E-8332-1B75B04AE727}">
  <sheetPr codeName="Sheet7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60984633</v>
      </c>
      <c r="E6" s="21">
        <f>IFERROR(S6/$S$28,"-")</f>
        <v>1.6660728306791179E-2</v>
      </c>
      <c r="F6" s="22">
        <f t="shared" ref="F6:F27" si="0">_xlfn.IFS(D6&gt;0,RANK(D6,$D$6:$D$27),D6=0,"-")</f>
        <v>14</v>
      </c>
      <c r="G6" s="23">
        <f>T6</f>
        <v>67684981</v>
      </c>
      <c r="H6" s="24">
        <f>IFERROR(T6/$T$28,"-")</f>
        <v>1.3836517593201963E-2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60984633</v>
      </c>
      <c r="T6" s="48">
        <v>67684981</v>
      </c>
    </row>
    <row r="7" spans="2:20" ht="18.75" customHeight="1">
      <c r="B7" s="49" t="s">
        <v>44</v>
      </c>
      <c r="C7" s="50"/>
      <c r="D7" s="20">
        <f>S7</f>
        <v>638437101</v>
      </c>
      <c r="E7" s="21">
        <f>IFERROR(S7/$S$28,"-")</f>
        <v>0.17441815351641779</v>
      </c>
      <c r="F7" s="22">
        <f t="shared" si="0"/>
        <v>2</v>
      </c>
      <c r="G7" s="20">
        <f>T7</f>
        <v>531976496</v>
      </c>
      <c r="H7" s="24">
        <f>IFERROR(T7/$T$28,"-")</f>
        <v>0.10874941585746968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638437101</v>
      </c>
      <c r="T7" s="48">
        <v>531976496</v>
      </c>
    </row>
    <row r="8" spans="2:20" ht="18.75" customHeight="1">
      <c r="B8" s="49" t="s">
        <v>45</v>
      </c>
      <c r="C8" s="50"/>
      <c r="D8" s="20">
        <f t="shared" ref="D8:D27" si="3">S8</f>
        <v>50027154</v>
      </c>
      <c r="E8" s="21">
        <f t="shared" ref="E8:E27" si="4">IFERROR(S8/$S$28,"-")</f>
        <v>1.3667194172604129E-2</v>
      </c>
      <c r="F8" s="22">
        <f t="shared" si="0"/>
        <v>16</v>
      </c>
      <c r="G8" s="20">
        <f t="shared" ref="G8:G27" si="5">T8</f>
        <v>61787839</v>
      </c>
      <c r="H8" s="24">
        <f t="shared" ref="H8:H27" si="6">IFERROR(T8/$T$28,"-")</f>
        <v>1.2630993002264865E-2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50027154</v>
      </c>
      <c r="T8" s="48">
        <v>61787839</v>
      </c>
    </row>
    <row r="9" spans="2:20" ht="18.75" customHeight="1">
      <c r="B9" s="49" t="s">
        <v>46</v>
      </c>
      <c r="C9" s="50"/>
      <c r="D9" s="20">
        <f t="shared" si="3"/>
        <v>240871038</v>
      </c>
      <c r="E9" s="21">
        <f t="shared" si="4"/>
        <v>6.5804887619685656E-2</v>
      </c>
      <c r="F9" s="22">
        <f t="shared" si="0"/>
        <v>7</v>
      </c>
      <c r="G9" s="20">
        <f t="shared" si="5"/>
        <v>263111776</v>
      </c>
      <c r="H9" s="24">
        <f t="shared" si="6"/>
        <v>5.3786684487694754E-2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240871038</v>
      </c>
      <c r="T9" s="48">
        <v>263111776</v>
      </c>
    </row>
    <row r="10" spans="2:20" ht="18.75" customHeight="1">
      <c r="B10" s="49" t="s">
        <v>47</v>
      </c>
      <c r="C10" s="50"/>
      <c r="D10" s="20">
        <f t="shared" si="3"/>
        <v>82464703</v>
      </c>
      <c r="E10" s="21">
        <f t="shared" si="4"/>
        <v>2.2528987123415622E-2</v>
      </c>
      <c r="F10" s="22">
        <f t="shared" si="0"/>
        <v>12</v>
      </c>
      <c r="G10" s="20">
        <f t="shared" si="5"/>
        <v>161554962</v>
      </c>
      <c r="H10" s="24">
        <f t="shared" si="6"/>
        <v>3.3025909750673856E-2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82464703</v>
      </c>
      <c r="T10" s="48">
        <v>161554962</v>
      </c>
    </row>
    <row r="11" spans="2:20" ht="18.75" customHeight="1">
      <c r="B11" s="49" t="s">
        <v>48</v>
      </c>
      <c r="C11" s="50"/>
      <c r="D11" s="20">
        <f t="shared" si="3"/>
        <v>136966885</v>
      </c>
      <c r="E11" s="21">
        <f t="shared" si="4"/>
        <v>3.7418738881523021E-2</v>
      </c>
      <c r="F11" s="22">
        <f t="shared" si="0"/>
        <v>10</v>
      </c>
      <c r="G11" s="20">
        <f t="shared" si="5"/>
        <v>322234581</v>
      </c>
      <c r="H11" s="24">
        <f t="shared" si="6"/>
        <v>6.5872877310027805E-2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136966885</v>
      </c>
      <c r="T11" s="48">
        <v>322234581</v>
      </c>
    </row>
    <row r="12" spans="2:20" ht="18.75" customHeight="1">
      <c r="B12" s="49" t="s">
        <v>49</v>
      </c>
      <c r="C12" s="50"/>
      <c r="D12" s="20">
        <f t="shared" si="3"/>
        <v>140945501</v>
      </c>
      <c r="E12" s="21">
        <f t="shared" si="4"/>
        <v>3.8505678934323738E-2</v>
      </c>
      <c r="F12" s="22">
        <f t="shared" si="0"/>
        <v>9</v>
      </c>
      <c r="G12" s="20">
        <f t="shared" si="5"/>
        <v>195428594</v>
      </c>
      <c r="H12" s="24">
        <f t="shared" si="6"/>
        <v>3.9950534655475836E-2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140945501</v>
      </c>
      <c r="T12" s="48">
        <v>195428594</v>
      </c>
    </row>
    <row r="13" spans="2:20" ht="18.75" customHeight="1">
      <c r="B13" s="49" t="s">
        <v>50</v>
      </c>
      <c r="C13" s="50"/>
      <c r="D13" s="20">
        <f t="shared" si="3"/>
        <v>7386559</v>
      </c>
      <c r="E13" s="21">
        <f t="shared" si="4"/>
        <v>2.0179748006531931E-3</v>
      </c>
      <c r="F13" s="22">
        <f t="shared" si="0"/>
        <v>18</v>
      </c>
      <c r="G13" s="20">
        <f t="shared" si="5"/>
        <v>19513926</v>
      </c>
      <c r="H13" s="24">
        <f t="shared" si="6"/>
        <v>3.9891387486899231E-3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7386559</v>
      </c>
      <c r="T13" s="48">
        <v>19513926</v>
      </c>
    </row>
    <row r="14" spans="2:20" ht="18.75" customHeight="1">
      <c r="B14" s="49" t="s">
        <v>51</v>
      </c>
      <c r="C14" s="50"/>
      <c r="D14" s="20">
        <f t="shared" si="3"/>
        <v>712656340</v>
      </c>
      <c r="E14" s="21">
        <f t="shared" si="4"/>
        <v>0.19469451684414002</v>
      </c>
      <c r="F14" s="22">
        <f t="shared" si="0"/>
        <v>1</v>
      </c>
      <c r="G14" s="20">
        <f t="shared" si="5"/>
        <v>888613207</v>
      </c>
      <c r="H14" s="24">
        <f t="shared" si="6"/>
        <v>0.18165495639582316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712656340</v>
      </c>
      <c r="T14" s="48">
        <v>888613207</v>
      </c>
    </row>
    <row r="15" spans="2:20" ht="18.75" customHeight="1">
      <c r="B15" s="49" t="s">
        <v>52</v>
      </c>
      <c r="C15" s="50"/>
      <c r="D15" s="20">
        <f t="shared" si="3"/>
        <v>321582152</v>
      </c>
      <c r="E15" s="21">
        <f t="shared" si="4"/>
        <v>8.785480209063852E-2</v>
      </c>
      <c r="F15" s="22">
        <f t="shared" si="0"/>
        <v>4</v>
      </c>
      <c r="G15" s="20">
        <f t="shared" si="5"/>
        <v>279117003</v>
      </c>
      <c r="H15" s="24">
        <f t="shared" si="6"/>
        <v>5.7058556647468145E-2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321582152</v>
      </c>
      <c r="T15" s="48">
        <v>279117003</v>
      </c>
    </row>
    <row r="16" spans="2:20" ht="18.75" customHeight="1">
      <c r="B16" s="49" t="s">
        <v>154</v>
      </c>
      <c r="C16" s="50"/>
      <c r="D16" s="20">
        <f t="shared" si="3"/>
        <v>269563406</v>
      </c>
      <c r="E16" s="21">
        <f t="shared" si="4"/>
        <v>7.3643513913074513E-2</v>
      </c>
      <c r="F16" s="22">
        <f t="shared" si="0"/>
        <v>5</v>
      </c>
      <c r="G16" s="20">
        <f t="shared" si="5"/>
        <v>343189842</v>
      </c>
      <c r="H16" s="24">
        <f t="shared" si="6"/>
        <v>7.015666129301569E-2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269563406</v>
      </c>
      <c r="T16" s="48">
        <v>343189842</v>
      </c>
    </row>
    <row r="17" spans="2:20" ht="18.75" customHeight="1">
      <c r="B17" s="49" t="s">
        <v>53</v>
      </c>
      <c r="C17" s="50"/>
      <c r="D17" s="20">
        <f t="shared" si="3"/>
        <v>56338301</v>
      </c>
      <c r="E17" s="21">
        <f t="shared" si="4"/>
        <v>1.5391371236541208E-2</v>
      </c>
      <c r="F17" s="22">
        <f t="shared" si="0"/>
        <v>15</v>
      </c>
      <c r="G17" s="20">
        <f t="shared" si="5"/>
        <v>80692103</v>
      </c>
      <c r="H17" s="24">
        <f t="shared" si="6"/>
        <v>1.6495501458321529E-2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56338301</v>
      </c>
      <c r="T17" s="48">
        <v>80692103</v>
      </c>
    </row>
    <row r="18" spans="2:20" ht="18.75" customHeight="1">
      <c r="B18" s="49" t="s">
        <v>54</v>
      </c>
      <c r="C18" s="50"/>
      <c r="D18" s="20">
        <f t="shared" si="3"/>
        <v>256514480</v>
      </c>
      <c r="E18" s="21">
        <f t="shared" si="4"/>
        <v>7.0078605835634356E-2</v>
      </c>
      <c r="F18" s="22">
        <f t="shared" si="0"/>
        <v>6</v>
      </c>
      <c r="G18" s="20">
        <f t="shared" si="5"/>
        <v>774492777</v>
      </c>
      <c r="H18" s="24">
        <f t="shared" si="6"/>
        <v>0.15832586160832851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256514480</v>
      </c>
      <c r="T18" s="48">
        <v>774492777</v>
      </c>
    </row>
    <row r="19" spans="2:20" ht="18.75" customHeight="1">
      <c r="B19" s="49" t="s">
        <v>55</v>
      </c>
      <c r="C19" s="50"/>
      <c r="D19" s="20">
        <f t="shared" si="3"/>
        <v>345145817</v>
      </c>
      <c r="E19" s="21">
        <f t="shared" si="4"/>
        <v>9.4292289719321062E-2</v>
      </c>
      <c r="F19" s="22">
        <f t="shared" si="0"/>
        <v>3</v>
      </c>
      <c r="G19" s="20">
        <f t="shared" si="5"/>
        <v>246791717</v>
      </c>
      <c r="H19" s="24">
        <f t="shared" si="6"/>
        <v>5.0450452724911304E-2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345145817</v>
      </c>
      <c r="T19" s="48">
        <v>246791717</v>
      </c>
    </row>
    <row r="20" spans="2:20" ht="18.75" customHeight="1">
      <c r="B20" s="49" t="s">
        <v>155</v>
      </c>
      <c r="C20" s="50"/>
      <c r="D20" s="20">
        <f t="shared" si="3"/>
        <v>609</v>
      </c>
      <c r="E20" s="21">
        <f t="shared" si="4"/>
        <v>1.663760695064907E-7</v>
      </c>
      <c r="F20" s="22">
        <f t="shared" si="0"/>
        <v>22</v>
      </c>
      <c r="G20" s="20">
        <f t="shared" si="5"/>
        <v>3237</v>
      </c>
      <c r="H20" s="24">
        <f t="shared" si="6"/>
        <v>6.6172445921488479E-7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609</v>
      </c>
      <c r="T20" s="48">
        <v>3237</v>
      </c>
    </row>
    <row r="21" spans="2:20" ht="18.75" customHeight="1">
      <c r="B21" s="49" t="s">
        <v>156</v>
      </c>
      <c r="C21" s="50"/>
      <c r="D21" s="20">
        <f t="shared" si="3"/>
        <v>1003</v>
      </c>
      <c r="E21" s="21">
        <f t="shared" si="4"/>
        <v>2.7401510298031229E-7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1003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3038483</v>
      </c>
      <c r="E22" s="21">
        <f t="shared" si="4"/>
        <v>8.3009993235187262E-4</v>
      </c>
      <c r="F22" s="22">
        <f t="shared" si="0"/>
        <v>19</v>
      </c>
      <c r="G22" s="20">
        <f t="shared" si="5"/>
        <v>1448303</v>
      </c>
      <c r="H22" s="24">
        <f t="shared" si="6"/>
        <v>2.9606966927843539E-4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3038483</v>
      </c>
      <c r="T22" s="48">
        <v>1448303</v>
      </c>
    </row>
    <row r="23" spans="2:20" ht="18.75" customHeight="1">
      <c r="B23" s="49" t="s">
        <v>57</v>
      </c>
      <c r="C23" s="50"/>
      <c r="D23" s="20">
        <f t="shared" si="3"/>
        <v>72156434</v>
      </c>
      <c r="E23" s="21">
        <f t="shared" si="4"/>
        <v>1.9712814250450756E-2</v>
      </c>
      <c r="F23" s="22">
        <f t="shared" si="0"/>
        <v>13</v>
      </c>
      <c r="G23" s="20">
        <f t="shared" si="5"/>
        <v>141570764</v>
      </c>
      <c r="H23" s="24">
        <f t="shared" si="6"/>
        <v>2.8940635541717049E-2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72156434</v>
      </c>
      <c r="T23" s="48">
        <v>141570764</v>
      </c>
    </row>
    <row r="24" spans="2:20" ht="18.75" customHeight="1">
      <c r="B24" s="49" t="s">
        <v>58</v>
      </c>
      <c r="C24" s="50"/>
      <c r="D24" s="20">
        <f t="shared" si="3"/>
        <v>160834526</v>
      </c>
      <c r="E24" s="21">
        <f t="shared" si="4"/>
        <v>4.393927139050819E-2</v>
      </c>
      <c r="F24" s="22">
        <f t="shared" si="0"/>
        <v>8</v>
      </c>
      <c r="G24" s="20">
        <f t="shared" si="5"/>
        <v>341473231</v>
      </c>
      <c r="H24" s="24">
        <f t="shared" si="6"/>
        <v>6.9805742699979745E-2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160834526</v>
      </c>
      <c r="T24" s="48">
        <v>341473231</v>
      </c>
    </row>
    <row r="25" spans="2:20" ht="18.75" customHeight="1">
      <c r="B25" s="49" t="s">
        <v>59</v>
      </c>
      <c r="C25" s="50"/>
      <c r="D25" s="20">
        <f t="shared" si="3"/>
        <v>16401403</v>
      </c>
      <c r="E25" s="21">
        <f t="shared" si="4"/>
        <v>4.4807897627782683E-3</v>
      </c>
      <c r="F25" s="22">
        <f t="shared" si="0"/>
        <v>17</v>
      </c>
      <c r="G25" s="20">
        <f t="shared" si="5"/>
        <v>45228243</v>
      </c>
      <c r="H25" s="24">
        <f t="shared" si="6"/>
        <v>9.2457938339247456E-3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16401403</v>
      </c>
      <c r="T25" s="48">
        <v>45228243</v>
      </c>
    </row>
    <row r="26" spans="2:20" ht="18.75" customHeight="1">
      <c r="B26" s="49" t="s">
        <v>60</v>
      </c>
      <c r="C26" s="50"/>
      <c r="D26" s="20">
        <f t="shared" si="3"/>
        <v>85211376</v>
      </c>
      <c r="E26" s="21">
        <f t="shared" si="4"/>
        <v>2.3279365872117756E-2</v>
      </c>
      <c r="F26" s="22">
        <f t="shared" si="0"/>
        <v>11</v>
      </c>
      <c r="G26" s="20">
        <f t="shared" si="5"/>
        <v>125512283</v>
      </c>
      <c r="H26" s="24">
        <f t="shared" si="6"/>
        <v>2.5657876920914608E-2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85211376</v>
      </c>
      <c r="T26" s="48">
        <v>125512283</v>
      </c>
    </row>
    <row r="27" spans="2:20" ht="18.75" customHeight="1" thickBot="1">
      <c r="B27" s="51" t="s">
        <v>61</v>
      </c>
      <c r="C27" s="52"/>
      <c r="D27" s="20">
        <f t="shared" si="3"/>
        <v>2854276</v>
      </c>
      <c r="E27" s="21">
        <f t="shared" si="4"/>
        <v>7.7977540585666384E-4</v>
      </c>
      <c r="F27" s="22">
        <f t="shared" si="0"/>
        <v>20</v>
      </c>
      <c r="G27" s="20">
        <f t="shared" si="5"/>
        <v>338305</v>
      </c>
      <c r="H27" s="24">
        <f t="shared" si="6"/>
        <v>6.915807635918802E-5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2854276</v>
      </c>
      <c r="T27" s="48">
        <v>338305</v>
      </c>
    </row>
    <row r="28" spans="2:20" ht="18.75" customHeight="1" thickTop="1">
      <c r="B28" s="53" t="s">
        <v>62</v>
      </c>
      <c r="C28" s="54"/>
      <c r="D28" s="55">
        <f>S28</f>
        <v>3660382180</v>
      </c>
      <c r="E28" s="56"/>
      <c r="F28" s="57"/>
      <c r="G28" s="55">
        <f>T28</f>
        <v>4891764170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3660382180</v>
      </c>
      <c r="T28" s="48">
        <f>SUM(T6:T27)</f>
        <v>4891764170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95" priority="5" stopIfTrue="1" operator="equal">
      <formula>0</formula>
    </cfRule>
  </conditionalFormatting>
  <conditionalFormatting sqref="G6:I27">
    <cfRule type="cellIs" dxfId="94" priority="7" stopIfTrue="1" operator="equal">
      <formula>0</formula>
    </cfRule>
  </conditionalFormatting>
  <conditionalFormatting sqref="I6:I27">
    <cfRule type="expression" dxfId="93" priority="8" stopIfTrue="1">
      <formula>$I6&lt;=5</formula>
    </cfRule>
  </conditionalFormatting>
  <conditionalFormatting sqref="F6:F27">
    <cfRule type="expression" dxfId="92" priority="6" stopIfTrue="1">
      <formula>$F6&lt;=5</formula>
    </cfRule>
  </conditionalFormatting>
  <conditionalFormatting sqref="E6:E27">
    <cfRule type="expression" dxfId="91" priority="4">
      <formula>$F6&lt;=5</formula>
    </cfRule>
  </conditionalFormatting>
  <conditionalFormatting sqref="D6:D27">
    <cfRule type="expression" dxfId="90" priority="3">
      <formula>$F6&lt;=5</formula>
    </cfRule>
  </conditionalFormatting>
  <conditionalFormatting sqref="G6:G27">
    <cfRule type="expression" dxfId="89" priority="2">
      <formula>$I6&lt;=5</formula>
    </cfRule>
  </conditionalFormatting>
  <conditionalFormatting sqref="H6:H27">
    <cfRule type="expression" dxfId="8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1182F-655E-4850-B17D-3F004297B69B}">
  <sheetPr codeName="Sheet7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56421656</v>
      </c>
      <c r="E6" s="21">
        <f>IFERROR(S6/$S$28,"-")</f>
        <v>1.3141873242275092E-2</v>
      </c>
      <c r="F6" s="22">
        <f t="shared" ref="F6:F27" si="0">_xlfn.IFS(D6&gt;0,RANK(D6,$D$6:$D$27),D6=0,"-")</f>
        <v>14</v>
      </c>
      <c r="G6" s="23">
        <f>T6</f>
        <v>66924277</v>
      </c>
      <c r="H6" s="24">
        <f>IFERROR(T6/$T$28,"-")</f>
        <v>1.3559887375434222E-2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56421656</v>
      </c>
      <c r="T6" s="48">
        <v>66924277</v>
      </c>
    </row>
    <row r="7" spans="2:20" ht="18.75" customHeight="1">
      <c r="B7" s="49" t="s">
        <v>44</v>
      </c>
      <c r="C7" s="50"/>
      <c r="D7" s="20">
        <f>S7</f>
        <v>750800868</v>
      </c>
      <c r="E7" s="21">
        <f>IFERROR(S7/$S$28,"-")</f>
        <v>0.17487841614301633</v>
      </c>
      <c r="F7" s="22">
        <f t="shared" si="0"/>
        <v>2</v>
      </c>
      <c r="G7" s="20">
        <f>T7</f>
        <v>436119002</v>
      </c>
      <c r="H7" s="24">
        <f>IFERROR(T7/$T$28,"-")</f>
        <v>8.8364414447193382E-2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750800868</v>
      </c>
      <c r="T7" s="48">
        <v>436119002</v>
      </c>
    </row>
    <row r="8" spans="2:20" ht="18.75" customHeight="1">
      <c r="B8" s="49" t="s">
        <v>45</v>
      </c>
      <c r="C8" s="50"/>
      <c r="D8" s="20">
        <f t="shared" ref="D8:D27" si="3">S8</f>
        <v>42430935</v>
      </c>
      <c r="E8" s="21">
        <f t="shared" ref="E8:E27" si="4">IFERROR(S8/$S$28,"-")</f>
        <v>9.8831195121464304E-3</v>
      </c>
      <c r="F8" s="22">
        <f t="shared" si="0"/>
        <v>16</v>
      </c>
      <c r="G8" s="20">
        <f t="shared" ref="G8:G27" si="5">T8</f>
        <v>70171981</v>
      </c>
      <c r="H8" s="24">
        <f t="shared" ref="H8:H27" si="6">IFERROR(T8/$T$28,"-")</f>
        <v>1.4217922134162316E-2</v>
      </c>
      <c r="I8" s="25">
        <f t="shared" si="1"/>
        <v>15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42430935</v>
      </c>
      <c r="T8" s="48">
        <v>70171981</v>
      </c>
    </row>
    <row r="9" spans="2:20" ht="18.75" customHeight="1">
      <c r="B9" s="49" t="s">
        <v>46</v>
      </c>
      <c r="C9" s="50"/>
      <c r="D9" s="20">
        <f t="shared" si="3"/>
        <v>274498300</v>
      </c>
      <c r="E9" s="21">
        <f t="shared" si="4"/>
        <v>6.3936830635031361E-2</v>
      </c>
      <c r="F9" s="22">
        <f t="shared" si="0"/>
        <v>7</v>
      </c>
      <c r="G9" s="20">
        <f t="shared" si="5"/>
        <v>297932273</v>
      </c>
      <c r="H9" s="24">
        <f t="shared" si="6"/>
        <v>6.0365658748724647E-2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274498300</v>
      </c>
      <c r="T9" s="48">
        <v>297932273</v>
      </c>
    </row>
    <row r="10" spans="2:20" ht="18.75" customHeight="1">
      <c r="B10" s="49" t="s">
        <v>47</v>
      </c>
      <c r="C10" s="50"/>
      <c r="D10" s="20">
        <f t="shared" si="3"/>
        <v>100261746</v>
      </c>
      <c r="E10" s="21">
        <f t="shared" si="4"/>
        <v>2.3353216661722614E-2</v>
      </c>
      <c r="F10" s="22">
        <f t="shared" si="0"/>
        <v>12</v>
      </c>
      <c r="G10" s="20">
        <f t="shared" si="5"/>
        <v>197283273</v>
      </c>
      <c r="H10" s="24">
        <f t="shared" si="6"/>
        <v>3.997262402905067E-2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100261746</v>
      </c>
      <c r="T10" s="48">
        <v>197283273</v>
      </c>
    </row>
    <row r="11" spans="2:20" ht="18.75" customHeight="1">
      <c r="B11" s="49" t="s">
        <v>48</v>
      </c>
      <c r="C11" s="50"/>
      <c r="D11" s="20">
        <f t="shared" si="3"/>
        <v>225165711</v>
      </c>
      <c r="E11" s="21">
        <f t="shared" si="4"/>
        <v>5.2446160610187448E-2</v>
      </c>
      <c r="F11" s="22">
        <f t="shared" si="0"/>
        <v>8</v>
      </c>
      <c r="G11" s="20">
        <f t="shared" si="5"/>
        <v>329989327</v>
      </c>
      <c r="H11" s="24">
        <f t="shared" si="6"/>
        <v>6.6860910715783081E-2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225165711</v>
      </c>
      <c r="T11" s="48">
        <v>329989327</v>
      </c>
    </row>
    <row r="12" spans="2:20" ht="18.75" customHeight="1">
      <c r="B12" s="49" t="s">
        <v>49</v>
      </c>
      <c r="C12" s="50"/>
      <c r="D12" s="20">
        <f t="shared" si="3"/>
        <v>151001543</v>
      </c>
      <c r="E12" s="21">
        <f t="shared" si="4"/>
        <v>3.5171657093757615E-2</v>
      </c>
      <c r="F12" s="22">
        <f t="shared" si="0"/>
        <v>10</v>
      </c>
      <c r="G12" s="20">
        <f t="shared" si="5"/>
        <v>183275787</v>
      </c>
      <c r="H12" s="24">
        <f t="shared" si="6"/>
        <v>3.7134492022440097E-2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151001543</v>
      </c>
      <c r="T12" s="48">
        <v>183275787</v>
      </c>
    </row>
    <row r="13" spans="2:20" ht="18.75" customHeight="1">
      <c r="B13" s="49" t="s">
        <v>50</v>
      </c>
      <c r="C13" s="50"/>
      <c r="D13" s="20">
        <f t="shared" si="3"/>
        <v>15193813</v>
      </c>
      <c r="E13" s="21">
        <f t="shared" si="4"/>
        <v>3.5389809280470508E-3</v>
      </c>
      <c r="F13" s="22">
        <f t="shared" si="0"/>
        <v>18</v>
      </c>
      <c r="G13" s="20">
        <f t="shared" si="5"/>
        <v>21990228</v>
      </c>
      <c r="H13" s="24">
        <f t="shared" si="6"/>
        <v>4.4555582578818167E-3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15193813</v>
      </c>
      <c r="T13" s="48">
        <v>21990228</v>
      </c>
    </row>
    <row r="14" spans="2:20" ht="18.75" customHeight="1">
      <c r="B14" s="49" t="s">
        <v>51</v>
      </c>
      <c r="C14" s="50"/>
      <c r="D14" s="20">
        <f t="shared" si="3"/>
        <v>848818321</v>
      </c>
      <c r="E14" s="21">
        <f t="shared" si="4"/>
        <v>0.19770888646555801</v>
      </c>
      <c r="F14" s="22">
        <f t="shared" si="0"/>
        <v>1</v>
      </c>
      <c r="G14" s="20">
        <f t="shared" si="5"/>
        <v>814935133</v>
      </c>
      <c r="H14" s="24">
        <f t="shared" si="6"/>
        <v>0.16511838628849898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848818321</v>
      </c>
      <c r="T14" s="48">
        <v>814935133</v>
      </c>
    </row>
    <row r="15" spans="2:20" ht="18.75" customHeight="1">
      <c r="B15" s="49" t="s">
        <v>52</v>
      </c>
      <c r="C15" s="50"/>
      <c r="D15" s="20">
        <f t="shared" si="3"/>
        <v>303870273</v>
      </c>
      <c r="E15" s="21">
        <f t="shared" si="4"/>
        <v>7.0778224053925809E-2</v>
      </c>
      <c r="F15" s="22">
        <f t="shared" si="0"/>
        <v>5</v>
      </c>
      <c r="G15" s="20">
        <f t="shared" si="5"/>
        <v>264314291</v>
      </c>
      <c r="H15" s="24">
        <f t="shared" si="6"/>
        <v>5.3554138772059459E-2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303870273</v>
      </c>
      <c r="T15" s="48">
        <v>264314291</v>
      </c>
    </row>
    <row r="16" spans="2:20" ht="18.75" customHeight="1">
      <c r="B16" s="49" t="s">
        <v>154</v>
      </c>
      <c r="C16" s="50"/>
      <c r="D16" s="20">
        <f t="shared" si="3"/>
        <v>295185959</v>
      </c>
      <c r="E16" s="21">
        <f t="shared" si="4"/>
        <v>6.8755451915084032E-2</v>
      </c>
      <c r="F16" s="22">
        <f t="shared" si="0"/>
        <v>6</v>
      </c>
      <c r="G16" s="20">
        <f t="shared" si="5"/>
        <v>350805460</v>
      </c>
      <c r="H16" s="24">
        <f t="shared" si="6"/>
        <v>7.1078579276805554E-2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295185959</v>
      </c>
      <c r="T16" s="48">
        <v>350805460</v>
      </c>
    </row>
    <row r="17" spans="2:20" ht="18.75" customHeight="1">
      <c r="B17" s="49" t="s">
        <v>53</v>
      </c>
      <c r="C17" s="50"/>
      <c r="D17" s="20">
        <f t="shared" si="3"/>
        <v>59421568</v>
      </c>
      <c r="E17" s="21">
        <f t="shared" si="4"/>
        <v>1.3840620248956001E-2</v>
      </c>
      <c r="F17" s="22">
        <f t="shared" si="0"/>
        <v>13</v>
      </c>
      <c r="G17" s="20">
        <f t="shared" si="5"/>
        <v>89937231</v>
      </c>
      <c r="H17" s="24">
        <f t="shared" si="6"/>
        <v>1.8222665643715677E-2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59421568</v>
      </c>
      <c r="T17" s="48">
        <v>89937231</v>
      </c>
    </row>
    <row r="18" spans="2:20" ht="18.75" customHeight="1">
      <c r="B18" s="49" t="s">
        <v>54</v>
      </c>
      <c r="C18" s="50"/>
      <c r="D18" s="20">
        <f t="shared" si="3"/>
        <v>371837423</v>
      </c>
      <c r="E18" s="21">
        <f t="shared" si="4"/>
        <v>8.6609302637275037E-2</v>
      </c>
      <c r="F18" s="22">
        <f t="shared" si="0"/>
        <v>4</v>
      </c>
      <c r="G18" s="20">
        <f t="shared" si="5"/>
        <v>929002707</v>
      </c>
      <c r="H18" s="24">
        <f t="shared" si="6"/>
        <v>0.18823023038999012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371837423</v>
      </c>
      <c r="T18" s="48">
        <v>929002707</v>
      </c>
    </row>
    <row r="19" spans="2:20" ht="18.75" customHeight="1">
      <c r="B19" s="49" t="s">
        <v>55</v>
      </c>
      <c r="C19" s="50"/>
      <c r="D19" s="20">
        <f t="shared" si="3"/>
        <v>439427803</v>
      </c>
      <c r="E19" s="21">
        <f t="shared" si="4"/>
        <v>0.10235262300981436</v>
      </c>
      <c r="F19" s="22">
        <f t="shared" si="0"/>
        <v>3</v>
      </c>
      <c r="G19" s="20">
        <f t="shared" si="5"/>
        <v>260273926</v>
      </c>
      <c r="H19" s="24">
        <f t="shared" si="6"/>
        <v>5.2735498708818336E-2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439427803</v>
      </c>
      <c r="T19" s="48">
        <v>260273926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6608</v>
      </c>
      <c r="H20" s="24">
        <f t="shared" si="6"/>
        <v>1.3388823875806582E-6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6608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1235</v>
      </c>
      <c r="H21" s="24">
        <f t="shared" si="6"/>
        <v>2.5022998617768055E-7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1235</v>
      </c>
    </row>
    <row r="22" spans="2:20" ht="18.75" customHeight="1">
      <c r="B22" s="49" t="s">
        <v>56</v>
      </c>
      <c r="C22" s="50"/>
      <c r="D22" s="20">
        <f t="shared" si="3"/>
        <v>502613</v>
      </c>
      <c r="E22" s="21">
        <f t="shared" si="4"/>
        <v>1.1706987713936667E-4</v>
      </c>
      <c r="F22" s="22">
        <f t="shared" si="0"/>
        <v>19</v>
      </c>
      <c r="G22" s="20">
        <f t="shared" si="5"/>
        <v>653733</v>
      </c>
      <c r="H22" s="24">
        <f t="shared" si="6"/>
        <v>1.3245635591408391E-4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502613</v>
      </c>
      <c r="T22" s="48">
        <v>653733</v>
      </c>
    </row>
    <row r="23" spans="2:20" ht="18.75" customHeight="1">
      <c r="B23" s="49" t="s">
        <v>57</v>
      </c>
      <c r="C23" s="50"/>
      <c r="D23" s="20">
        <f t="shared" si="3"/>
        <v>53864572</v>
      </c>
      <c r="E23" s="21">
        <f t="shared" si="4"/>
        <v>1.2546270840994106E-2</v>
      </c>
      <c r="F23" s="22">
        <f t="shared" si="0"/>
        <v>15</v>
      </c>
      <c r="G23" s="20">
        <f t="shared" si="5"/>
        <v>80825290</v>
      </c>
      <c r="H23" s="24">
        <f t="shared" si="6"/>
        <v>1.63764463153903E-2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53864572</v>
      </c>
      <c r="T23" s="48">
        <v>80825290</v>
      </c>
    </row>
    <row r="24" spans="2:20" ht="18.75" customHeight="1">
      <c r="B24" s="49" t="s">
        <v>58</v>
      </c>
      <c r="C24" s="50"/>
      <c r="D24" s="20">
        <f t="shared" si="3"/>
        <v>184472381</v>
      </c>
      <c r="E24" s="21">
        <f t="shared" si="4"/>
        <v>4.2967768400889832E-2</v>
      </c>
      <c r="F24" s="22">
        <f t="shared" si="0"/>
        <v>9</v>
      </c>
      <c r="G24" s="20">
        <f t="shared" si="5"/>
        <v>372602198</v>
      </c>
      <c r="H24" s="24">
        <f t="shared" si="6"/>
        <v>7.5494933486083715E-2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184472381</v>
      </c>
      <c r="T24" s="48">
        <v>372602198</v>
      </c>
    </row>
    <row r="25" spans="2:20" ht="18.75" customHeight="1">
      <c r="B25" s="49" t="s">
        <v>59</v>
      </c>
      <c r="C25" s="50"/>
      <c r="D25" s="20">
        <f t="shared" si="3"/>
        <v>19646649</v>
      </c>
      <c r="E25" s="21">
        <f t="shared" si="4"/>
        <v>4.576146626987884E-3</v>
      </c>
      <c r="F25" s="22">
        <f t="shared" si="0"/>
        <v>17</v>
      </c>
      <c r="G25" s="20">
        <f t="shared" si="5"/>
        <v>44228860</v>
      </c>
      <c r="H25" s="24">
        <f t="shared" si="6"/>
        <v>8.9614469849834556E-3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19646649</v>
      </c>
      <c r="T25" s="48">
        <v>44228860</v>
      </c>
    </row>
    <row r="26" spans="2:20" ht="18.75" customHeight="1">
      <c r="B26" s="49" t="s">
        <v>60</v>
      </c>
      <c r="C26" s="50"/>
      <c r="D26" s="20">
        <f t="shared" si="3"/>
        <v>100357550</v>
      </c>
      <c r="E26" s="21">
        <f t="shared" si="4"/>
        <v>2.3375531569035914E-2</v>
      </c>
      <c r="F26" s="22">
        <f t="shared" si="0"/>
        <v>11</v>
      </c>
      <c r="G26" s="20">
        <f t="shared" si="5"/>
        <v>123819048</v>
      </c>
      <c r="H26" s="24">
        <f t="shared" si="6"/>
        <v>2.5087642647427986E-2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100357550</v>
      </c>
      <c r="T26" s="48">
        <v>123819048</v>
      </c>
    </row>
    <row r="27" spans="2:20" ht="18.75" customHeight="1" thickBot="1">
      <c r="B27" s="51" t="s">
        <v>61</v>
      </c>
      <c r="C27" s="52"/>
      <c r="D27" s="20">
        <f t="shared" si="3"/>
        <v>93806</v>
      </c>
      <c r="E27" s="21">
        <f t="shared" si="4"/>
        <v>2.1849528155729021E-5</v>
      </c>
      <c r="F27" s="22">
        <f t="shared" si="0"/>
        <v>20</v>
      </c>
      <c r="G27" s="20">
        <f t="shared" si="5"/>
        <v>367782</v>
      </c>
      <c r="H27" s="24">
        <f t="shared" si="6"/>
        <v>7.4518287268339833E-5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93806</v>
      </c>
      <c r="T27" s="48">
        <v>367782</v>
      </c>
    </row>
    <row r="28" spans="2:20" ht="18.75" customHeight="1" thickTop="1">
      <c r="B28" s="53" t="s">
        <v>62</v>
      </c>
      <c r="C28" s="54"/>
      <c r="D28" s="55">
        <f>S28</f>
        <v>4293273490</v>
      </c>
      <c r="E28" s="56"/>
      <c r="F28" s="57"/>
      <c r="G28" s="55">
        <f>T28</f>
        <v>4935459650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4293273490</v>
      </c>
      <c r="T28" s="48">
        <f>SUM(T6:T27)</f>
        <v>4935459650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87" priority="5" stopIfTrue="1" operator="equal">
      <formula>0</formula>
    </cfRule>
  </conditionalFormatting>
  <conditionalFormatting sqref="G6:I27">
    <cfRule type="cellIs" dxfId="86" priority="7" stopIfTrue="1" operator="equal">
      <formula>0</formula>
    </cfRule>
  </conditionalFormatting>
  <conditionalFormatting sqref="I6:I27">
    <cfRule type="expression" dxfId="85" priority="8" stopIfTrue="1">
      <formula>$I6&lt;=5</formula>
    </cfRule>
  </conditionalFormatting>
  <conditionalFormatting sqref="F6:F27">
    <cfRule type="expression" dxfId="84" priority="6" stopIfTrue="1">
      <formula>$F6&lt;=5</formula>
    </cfRule>
  </conditionalFormatting>
  <conditionalFormatting sqref="E6:E27">
    <cfRule type="expression" dxfId="83" priority="4">
      <formula>$F6&lt;=5</formula>
    </cfRule>
  </conditionalFormatting>
  <conditionalFormatting sqref="D6:D27">
    <cfRule type="expression" dxfId="82" priority="3">
      <formula>$F6&lt;=5</formula>
    </cfRule>
  </conditionalFormatting>
  <conditionalFormatting sqref="G6:G27">
    <cfRule type="expression" dxfId="81" priority="2">
      <formula>$I6&lt;=5</formula>
    </cfRule>
  </conditionalFormatting>
  <conditionalFormatting sqref="H6:H27">
    <cfRule type="expression" dxfId="8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E011E-C286-47BF-B2A9-FFAC10C4C8CE}">
  <sheetPr codeName="Sheet7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28037700</v>
      </c>
      <c r="E6" s="21">
        <f>IFERROR(S6/$S$28,"-")</f>
        <v>1.3898662841927346E-2</v>
      </c>
      <c r="F6" s="22">
        <f t="shared" ref="F6:F27" si="0">_xlfn.IFS(D6&gt;0,RANK(D6,$D$6:$D$27),D6=0,"-")</f>
        <v>16</v>
      </c>
      <c r="G6" s="23">
        <f>T6</f>
        <v>38212157</v>
      </c>
      <c r="H6" s="24">
        <f>IFERROR(T6/$T$28,"-")</f>
        <v>1.4549651341723872E-2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28037700</v>
      </c>
      <c r="T6" s="48">
        <v>38212157</v>
      </c>
    </row>
    <row r="7" spans="2:20" ht="18.75" customHeight="1">
      <c r="B7" s="49" t="s">
        <v>44</v>
      </c>
      <c r="C7" s="50"/>
      <c r="D7" s="20">
        <f>S7</f>
        <v>381135402</v>
      </c>
      <c r="E7" s="21">
        <f>IFERROR(S7/$S$28,"-")</f>
        <v>0.18893391574631449</v>
      </c>
      <c r="F7" s="22">
        <f t="shared" si="0"/>
        <v>1</v>
      </c>
      <c r="G7" s="20">
        <f>T7</f>
        <v>298098577</v>
      </c>
      <c r="H7" s="24">
        <f>IFERROR(T7/$T$28,"-")</f>
        <v>0.11350393961832689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381135402</v>
      </c>
      <c r="T7" s="48">
        <v>298098577</v>
      </c>
    </row>
    <row r="8" spans="2:20" ht="18.75" customHeight="1">
      <c r="B8" s="49" t="s">
        <v>45</v>
      </c>
      <c r="C8" s="50"/>
      <c r="D8" s="20">
        <f t="shared" ref="D8:D27" si="3">S8</f>
        <v>37982633</v>
      </c>
      <c r="E8" s="21">
        <f t="shared" ref="E8:E27" si="4">IFERROR(S8/$S$28,"-")</f>
        <v>1.8828499124951881E-2</v>
      </c>
      <c r="F8" s="22">
        <f t="shared" si="0"/>
        <v>13</v>
      </c>
      <c r="G8" s="20">
        <f t="shared" ref="G8:G27" si="5">T8</f>
        <v>15341123</v>
      </c>
      <c r="H8" s="24">
        <f t="shared" ref="H8:H27" si="6">IFERROR(T8/$T$28,"-")</f>
        <v>5.8412821563697892E-3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37982633</v>
      </c>
      <c r="T8" s="48">
        <v>15341123</v>
      </c>
    </row>
    <row r="9" spans="2:20" ht="18.75" customHeight="1">
      <c r="B9" s="49" t="s">
        <v>46</v>
      </c>
      <c r="C9" s="50"/>
      <c r="D9" s="20">
        <f t="shared" si="3"/>
        <v>120991668</v>
      </c>
      <c r="E9" s="21">
        <f t="shared" si="4"/>
        <v>5.9977187865424407E-2</v>
      </c>
      <c r="F9" s="22">
        <f t="shared" si="0"/>
        <v>7</v>
      </c>
      <c r="G9" s="20">
        <f t="shared" si="5"/>
        <v>128534339</v>
      </c>
      <c r="H9" s="24">
        <f t="shared" si="6"/>
        <v>4.8940702768727265E-2</v>
      </c>
      <c r="I9" s="25">
        <f t="shared" si="1"/>
        <v>9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120991668</v>
      </c>
      <c r="T9" s="48">
        <v>128534339</v>
      </c>
    </row>
    <row r="10" spans="2:20" ht="18.75" customHeight="1">
      <c r="B10" s="49" t="s">
        <v>47</v>
      </c>
      <c r="C10" s="50"/>
      <c r="D10" s="20">
        <f t="shared" si="3"/>
        <v>41364142</v>
      </c>
      <c r="E10" s="21">
        <f t="shared" si="4"/>
        <v>2.050475835762585E-2</v>
      </c>
      <c r="F10" s="22">
        <f t="shared" si="0"/>
        <v>12</v>
      </c>
      <c r="G10" s="20">
        <f t="shared" si="5"/>
        <v>86778652</v>
      </c>
      <c r="H10" s="24">
        <f t="shared" si="6"/>
        <v>3.3041817830508469E-2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41364142</v>
      </c>
      <c r="T10" s="48">
        <v>86778652</v>
      </c>
    </row>
    <row r="11" spans="2:20" ht="18.75" customHeight="1">
      <c r="B11" s="49" t="s">
        <v>48</v>
      </c>
      <c r="C11" s="50"/>
      <c r="D11" s="20">
        <f t="shared" si="3"/>
        <v>100429389</v>
      </c>
      <c r="E11" s="21">
        <f t="shared" si="4"/>
        <v>4.9784191183005984E-2</v>
      </c>
      <c r="F11" s="22">
        <f t="shared" si="0"/>
        <v>8</v>
      </c>
      <c r="G11" s="20">
        <f t="shared" si="5"/>
        <v>175928787</v>
      </c>
      <c r="H11" s="24">
        <f t="shared" si="6"/>
        <v>6.698660093494338E-2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100429389</v>
      </c>
      <c r="T11" s="48">
        <v>175928787</v>
      </c>
    </row>
    <row r="12" spans="2:20" ht="18.75" customHeight="1">
      <c r="B12" s="49" t="s">
        <v>49</v>
      </c>
      <c r="C12" s="50"/>
      <c r="D12" s="20">
        <f t="shared" si="3"/>
        <v>73245224</v>
      </c>
      <c r="E12" s="21">
        <f t="shared" si="4"/>
        <v>3.6308637055016815E-2</v>
      </c>
      <c r="F12" s="22">
        <f t="shared" si="0"/>
        <v>10</v>
      </c>
      <c r="G12" s="20">
        <f t="shared" si="5"/>
        <v>97044931</v>
      </c>
      <c r="H12" s="24">
        <f t="shared" si="6"/>
        <v>3.6950803654754442E-2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73245224</v>
      </c>
      <c r="T12" s="48">
        <v>97044931</v>
      </c>
    </row>
    <row r="13" spans="2:20" ht="18.75" customHeight="1">
      <c r="B13" s="49" t="s">
        <v>50</v>
      </c>
      <c r="C13" s="50"/>
      <c r="D13" s="20">
        <f t="shared" si="3"/>
        <v>4999649</v>
      </c>
      <c r="E13" s="21">
        <f t="shared" si="4"/>
        <v>2.478392870277491E-3</v>
      </c>
      <c r="F13" s="22">
        <f t="shared" si="0"/>
        <v>18</v>
      </c>
      <c r="G13" s="20">
        <f t="shared" si="5"/>
        <v>9559073</v>
      </c>
      <c r="H13" s="24">
        <f t="shared" si="6"/>
        <v>3.6397102445718111E-3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4999649</v>
      </c>
      <c r="T13" s="48">
        <v>9559073</v>
      </c>
    </row>
    <row r="14" spans="2:20" ht="18.75" customHeight="1">
      <c r="B14" s="49" t="s">
        <v>51</v>
      </c>
      <c r="C14" s="50"/>
      <c r="D14" s="20">
        <f t="shared" si="3"/>
        <v>356121382</v>
      </c>
      <c r="E14" s="21">
        <f t="shared" si="4"/>
        <v>0.17653413151646583</v>
      </c>
      <c r="F14" s="22">
        <f t="shared" si="0"/>
        <v>2</v>
      </c>
      <c r="G14" s="20">
        <f t="shared" si="5"/>
        <v>461894029</v>
      </c>
      <c r="H14" s="24">
        <f t="shared" si="6"/>
        <v>0.17587065495345094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356121382</v>
      </c>
      <c r="T14" s="48">
        <v>461894029</v>
      </c>
    </row>
    <row r="15" spans="2:20" ht="18.75" customHeight="1">
      <c r="B15" s="49" t="s">
        <v>52</v>
      </c>
      <c r="C15" s="50"/>
      <c r="D15" s="20">
        <f t="shared" si="3"/>
        <v>147025388</v>
      </c>
      <c r="E15" s="21">
        <f t="shared" si="4"/>
        <v>7.28824510218581E-2</v>
      </c>
      <c r="F15" s="22">
        <f t="shared" si="0"/>
        <v>6</v>
      </c>
      <c r="G15" s="20">
        <f t="shared" si="5"/>
        <v>148757951</v>
      </c>
      <c r="H15" s="24">
        <f t="shared" si="6"/>
        <v>5.6641040215532561E-2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147025388</v>
      </c>
      <c r="T15" s="48">
        <v>148757951</v>
      </c>
    </row>
    <row r="16" spans="2:20" ht="18.75" customHeight="1">
      <c r="B16" s="49" t="s">
        <v>154</v>
      </c>
      <c r="C16" s="50"/>
      <c r="D16" s="20">
        <f t="shared" si="3"/>
        <v>148660861</v>
      </c>
      <c r="E16" s="21">
        <f t="shared" si="4"/>
        <v>7.3693176859358153E-2</v>
      </c>
      <c r="F16" s="22">
        <f t="shared" si="0"/>
        <v>5</v>
      </c>
      <c r="G16" s="20">
        <f t="shared" si="5"/>
        <v>176688137</v>
      </c>
      <c r="H16" s="24">
        <f t="shared" si="6"/>
        <v>6.7275730851015333E-2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148660861</v>
      </c>
      <c r="T16" s="48">
        <v>176688137</v>
      </c>
    </row>
    <row r="17" spans="2:20" ht="18.75" customHeight="1">
      <c r="B17" s="49" t="s">
        <v>53</v>
      </c>
      <c r="C17" s="50"/>
      <c r="D17" s="20">
        <f t="shared" si="3"/>
        <v>31669311</v>
      </c>
      <c r="E17" s="21">
        <f t="shared" si="4"/>
        <v>1.5698900980648946E-2</v>
      </c>
      <c r="F17" s="22">
        <f t="shared" si="0"/>
        <v>15</v>
      </c>
      <c r="G17" s="20">
        <f t="shared" si="5"/>
        <v>33869769</v>
      </c>
      <c r="H17" s="24">
        <f t="shared" si="6"/>
        <v>1.289624477295871E-2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31669311</v>
      </c>
      <c r="T17" s="48">
        <v>33869769</v>
      </c>
    </row>
    <row r="18" spans="2:20" ht="18.75" customHeight="1">
      <c r="B18" s="49" t="s">
        <v>54</v>
      </c>
      <c r="C18" s="50"/>
      <c r="D18" s="20">
        <f t="shared" si="3"/>
        <v>171979194</v>
      </c>
      <c r="E18" s="21">
        <f t="shared" si="4"/>
        <v>8.5252386366656829E-2</v>
      </c>
      <c r="F18" s="22">
        <f t="shared" si="0"/>
        <v>4</v>
      </c>
      <c r="G18" s="20">
        <f t="shared" si="5"/>
        <v>463337687</v>
      </c>
      <c r="H18" s="24">
        <f t="shared" si="6"/>
        <v>0.17642034181244429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171979194</v>
      </c>
      <c r="T18" s="48">
        <v>463337687</v>
      </c>
    </row>
    <row r="19" spans="2:20" ht="18.75" customHeight="1">
      <c r="B19" s="49" t="s">
        <v>55</v>
      </c>
      <c r="C19" s="50"/>
      <c r="D19" s="20">
        <f t="shared" si="3"/>
        <v>186430503</v>
      </c>
      <c r="E19" s="21">
        <f t="shared" si="4"/>
        <v>9.2416093497252785E-2</v>
      </c>
      <c r="F19" s="22">
        <f t="shared" si="0"/>
        <v>3</v>
      </c>
      <c r="G19" s="20">
        <f t="shared" si="5"/>
        <v>140073231</v>
      </c>
      <c r="H19" s="24">
        <f t="shared" si="6"/>
        <v>5.3334248400548227E-2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186430503</v>
      </c>
      <c r="T19" s="48">
        <v>140073231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8138</v>
      </c>
      <c r="H20" s="24">
        <f t="shared" si="6"/>
        <v>3.098622844529527E-6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8138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1915</v>
      </c>
      <c r="H21" s="24">
        <f t="shared" si="6"/>
        <v>7.2915492102163237E-7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1915</v>
      </c>
    </row>
    <row r="22" spans="2:20" ht="18.75" customHeight="1">
      <c r="B22" s="49" t="s">
        <v>56</v>
      </c>
      <c r="C22" s="50"/>
      <c r="D22" s="20">
        <f t="shared" si="3"/>
        <v>160217</v>
      </c>
      <c r="E22" s="21">
        <f t="shared" si="4"/>
        <v>7.9421709503456906E-5</v>
      </c>
      <c r="F22" s="22">
        <f t="shared" si="0"/>
        <v>20</v>
      </c>
      <c r="G22" s="20">
        <f t="shared" si="5"/>
        <v>1856015</v>
      </c>
      <c r="H22" s="24">
        <f t="shared" si="6"/>
        <v>7.0669580717491645E-4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160217</v>
      </c>
      <c r="T22" s="48">
        <v>1856015</v>
      </c>
    </row>
    <row r="23" spans="2:20" ht="18.75" customHeight="1">
      <c r="B23" s="49" t="s">
        <v>57</v>
      </c>
      <c r="C23" s="50"/>
      <c r="D23" s="20">
        <f t="shared" si="3"/>
        <v>36818709</v>
      </c>
      <c r="E23" s="21">
        <f t="shared" si="4"/>
        <v>1.8251526432839924E-2</v>
      </c>
      <c r="F23" s="22">
        <f t="shared" si="0"/>
        <v>14</v>
      </c>
      <c r="G23" s="20">
        <f t="shared" si="5"/>
        <v>47478401</v>
      </c>
      <c r="H23" s="24">
        <f t="shared" si="6"/>
        <v>1.8077864089497853E-2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36818709</v>
      </c>
      <c r="T23" s="48">
        <v>47478401</v>
      </c>
    </row>
    <row r="24" spans="2:20" ht="18.75" customHeight="1">
      <c r="B24" s="49" t="s">
        <v>58</v>
      </c>
      <c r="C24" s="50"/>
      <c r="D24" s="20">
        <f t="shared" si="3"/>
        <v>94181582</v>
      </c>
      <c r="E24" s="21">
        <f t="shared" si="4"/>
        <v>4.668706970034394E-2</v>
      </c>
      <c r="F24" s="22">
        <f t="shared" si="0"/>
        <v>9</v>
      </c>
      <c r="G24" s="20">
        <f t="shared" si="5"/>
        <v>219773595</v>
      </c>
      <c r="H24" s="24">
        <f t="shared" si="6"/>
        <v>8.3680939062592802E-2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94181582</v>
      </c>
      <c r="T24" s="48">
        <v>219773595</v>
      </c>
    </row>
    <row r="25" spans="2:20" ht="18.75" customHeight="1">
      <c r="B25" s="49" t="s">
        <v>59</v>
      </c>
      <c r="C25" s="50"/>
      <c r="D25" s="20">
        <f t="shared" si="3"/>
        <v>13286402</v>
      </c>
      <c r="E25" s="21">
        <f t="shared" si="4"/>
        <v>6.5862471522382072E-3</v>
      </c>
      <c r="F25" s="22">
        <f t="shared" si="0"/>
        <v>17</v>
      </c>
      <c r="G25" s="20">
        <f t="shared" si="5"/>
        <v>12058536</v>
      </c>
      <c r="H25" s="24">
        <f t="shared" si="6"/>
        <v>4.5914051512879949E-3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13286402</v>
      </c>
      <c r="T25" s="48">
        <v>12058536</v>
      </c>
    </row>
    <row r="26" spans="2:20" ht="18.75" customHeight="1">
      <c r="B26" s="49" t="s">
        <v>60</v>
      </c>
      <c r="C26" s="50"/>
      <c r="D26" s="20">
        <f t="shared" si="3"/>
        <v>42606224</v>
      </c>
      <c r="E26" s="21">
        <f t="shared" si="4"/>
        <v>2.1120475015555237E-2</v>
      </c>
      <c r="F26" s="22">
        <f t="shared" si="0"/>
        <v>11</v>
      </c>
      <c r="G26" s="20">
        <f t="shared" si="5"/>
        <v>70909577</v>
      </c>
      <c r="H26" s="24">
        <f t="shared" si="6"/>
        <v>2.6999512802669639E-2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42606224</v>
      </c>
      <c r="T26" s="48">
        <v>70909577</v>
      </c>
    </row>
    <row r="27" spans="2:20" ht="18.75" customHeight="1" thickBot="1">
      <c r="B27" s="51" t="s">
        <v>61</v>
      </c>
      <c r="C27" s="52"/>
      <c r="D27" s="20">
        <f t="shared" si="3"/>
        <v>169200</v>
      </c>
      <c r="E27" s="21">
        <f t="shared" si="4"/>
        <v>8.3874702734322248E-5</v>
      </c>
      <c r="F27" s="22">
        <f t="shared" si="0"/>
        <v>19</v>
      </c>
      <c r="G27" s="20">
        <f t="shared" si="5"/>
        <v>123400</v>
      </c>
      <c r="H27" s="24">
        <f t="shared" si="6"/>
        <v>4.6985753135284299E-5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169200</v>
      </c>
      <c r="T27" s="48">
        <v>123400</v>
      </c>
    </row>
    <row r="28" spans="2:20" ht="18.75" customHeight="1" thickTop="1">
      <c r="B28" s="53" t="s">
        <v>62</v>
      </c>
      <c r="C28" s="54"/>
      <c r="D28" s="55">
        <f>S28</f>
        <v>2017294780</v>
      </c>
      <c r="E28" s="56"/>
      <c r="F28" s="57"/>
      <c r="G28" s="55">
        <f>T28</f>
        <v>2626328020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2017294780</v>
      </c>
      <c r="T28" s="48">
        <f>SUM(T6:T27)</f>
        <v>2626328020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9" priority="5" stopIfTrue="1" operator="equal">
      <formula>0</formula>
    </cfRule>
  </conditionalFormatting>
  <conditionalFormatting sqref="G6:I27">
    <cfRule type="cellIs" dxfId="78" priority="7" stopIfTrue="1" operator="equal">
      <formula>0</formula>
    </cfRule>
  </conditionalFormatting>
  <conditionalFormatting sqref="I6:I27">
    <cfRule type="expression" dxfId="77" priority="8" stopIfTrue="1">
      <formula>$I6&lt;=5</formula>
    </cfRule>
  </conditionalFormatting>
  <conditionalFormatting sqref="F6:F27">
    <cfRule type="expression" dxfId="76" priority="6" stopIfTrue="1">
      <formula>$F6&lt;=5</formula>
    </cfRule>
  </conditionalFormatting>
  <conditionalFormatting sqref="E6:E27">
    <cfRule type="expression" dxfId="75" priority="4">
      <formula>$F6&lt;=5</formula>
    </cfRule>
  </conditionalFormatting>
  <conditionalFormatting sqref="D6:D27">
    <cfRule type="expression" dxfId="74" priority="3">
      <formula>$F6&lt;=5</formula>
    </cfRule>
  </conditionalFormatting>
  <conditionalFormatting sqref="G6:G27">
    <cfRule type="expression" dxfId="73" priority="2">
      <formula>$I6&lt;=5</formula>
    </cfRule>
  </conditionalFormatting>
  <conditionalFormatting sqref="H6:H27">
    <cfRule type="expression" dxfId="7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326EB-FCD1-4AC1-B855-2AD7A0C97C60}">
  <sheetPr codeName="Sheet7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35572803</v>
      </c>
      <c r="E6" s="21">
        <f>IFERROR(S6/$S$28,"-")</f>
        <v>1.6732910506199853E-2</v>
      </c>
      <c r="F6" s="22">
        <f t="shared" ref="F6:F27" si="0">_xlfn.IFS(D6&gt;0,RANK(D6,$D$6:$D$27),D6=0,"-")</f>
        <v>13</v>
      </c>
      <c r="G6" s="23">
        <f>T6</f>
        <v>50441175</v>
      </c>
      <c r="H6" s="24">
        <f>IFERROR(T6/$T$28,"-")</f>
        <v>2.2716373858723018E-2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35572803</v>
      </c>
      <c r="T6" s="48">
        <v>50441175</v>
      </c>
    </row>
    <row r="7" spans="2:20" ht="18.75" customHeight="1">
      <c r="B7" s="49" t="s">
        <v>44</v>
      </c>
      <c r="C7" s="50"/>
      <c r="D7" s="20">
        <f>S7</f>
        <v>389643342</v>
      </c>
      <c r="E7" s="21">
        <f>IFERROR(S7/$S$28,"-")</f>
        <v>0.1832823567775253</v>
      </c>
      <c r="F7" s="22">
        <f t="shared" si="0"/>
        <v>2</v>
      </c>
      <c r="G7" s="20">
        <f>T7</f>
        <v>248821025</v>
      </c>
      <c r="H7" s="24">
        <f>IFERROR(T7/$T$28,"-")</f>
        <v>0.11205748929938025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389643342</v>
      </c>
      <c r="T7" s="48">
        <v>248821025</v>
      </c>
    </row>
    <row r="8" spans="2:20" ht="18.75" customHeight="1">
      <c r="B8" s="49" t="s">
        <v>45</v>
      </c>
      <c r="C8" s="50"/>
      <c r="D8" s="20">
        <f t="shared" ref="D8:D27" si="3">S8</f>
        <v>20623640</v>
      </c>
      <c r="E8" s="21">
        <f t="shared" ref="E8:E27" si="4">IFERROR(S8/$S$28,"-")</f>
        <v>9.7010494908732238E-3</v>
      </c>
      <c r="F8" s="22">
        <f t="shared" si="0"/>
        <v>16</v>
      </c>
      <c r="G8" s="20">
        <f t="shared" ref="G8:G27" si="5">T8</f>
        <v>15296986</v>
      </c>
      <c r="H8" s="24">
        <f t="shared" ref="H8:H27" si="6">IFERROR(T8/$T$28,"-")</f>
        <v>6.8890554767539018E-3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20623640</v>
      </c>
      <c r="T8" s="48">
        <v>15296986</v>
      </c>
    </row>
    <row r="9" spans="2:20" ht="18.75" customHeight="1">
      <c r="B9" s="49" t="s">
        <v>46</v>
      </c>
      <c r="C9" s="50"/>
      <c r="D9" s="20">
        <f t="shared" si="3"/>
        <v>149128029</v>
      </c>
      <c r="E9" s="21">
        <f t="shared" si="4"/>
        <v>7.0147577721749288E-2</v>
      </c>
      <c r="F9" s="22">
        <f t="shared" si="0"/>
        <v>6</v>
      </c>
      <c r="G9" s="20">
        <f t="shared" si="5"/>
        <v>161086158</v>
      </c>
      <c r="H9" s="24">
        <f t="shared" si="6"/>
        <v>7.2545760256245539E-2</v>
      </c>
      <c r="I9" s="25">
        <f t="shared" si="1"/>
        <v>5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149128029</v>
      </c>
      <c r="T9" s="48">
        <v>161086158</v>
      </c>
    </row>
    <row r="10" spans="2:20" ht="18.75" customHeight="1">
      <c r="B10" s="49" t="s">
        <v>47</v>
      </c>
      <c r="C10" s="50"/>
      <c r="D10" s="20">
        <f t="shared" si="3"/>
        <v>41412302</v>
      </c>
      <c r="E10" s="21">
        <f t="shared" si="4"/>
        <v>1.9479722843929986E-2</v>
      </c>
      <c r="F10" s="22">
        <f t="shared" si="0"/>
        <v>12</v>
      </c>
      <c r="G10" s="20">
        <f t="shared" si="5"/>
        <v>59681220</v>
      </c>
      <c r="H10" s="24">
        <f t="shared" si="6"/>
        <v>2.6877663057307793E-2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41412302</v>
      </c>
      <c r="T10" s="48">
        <v>59681220</v>
      </c>
    </row>
    <row r="11" spans="2:20" ht="18.75" customHeight="1">
      <c r="B11" s="49" t="s">
        <v>48</v>
      </c>
      <c r="C11" s="50"/>
      <c r="D11" s="20">
        <f t="shared" si="3"/>
        <v>110136336</v>
      </c>
      <c r="E11" s="21">
        <f t="shared" si="4"/>
        <v>5.1806472876729931E-2</v>
      </c>
      <c r="F11" s="22">
        <f t="shared" si="0"/>
        <v>8</v>
      </c>
      <c r="G11" s="20">
        <f t="shared" si="5"/>
        <v>125184448</v>
      </c>
      <c r="H11" s="24">
        <f t="shared" si="6"/>
        <v>5.6377289428049031E-2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110136336</v>
      </c>
      <c r="T11" s="48">
        <v>125184448</v>
      </c>
    </row>
    <row r="12" spans="2:20" ht="18.75" customHeight="1">
      <c r="B12" s="49" t="s">
        <v>49</v>
      </c>
      <c r="C12" s="50"/>
      <c r="D12" s="20">
        <f t="shared" si="3"/>
        <v>87929741</v>
      </c>
      <c r="E12" s="21">
        <f t="shared" si="4"/>
        <v>4.136082520644583E-2</v>
      </c>
      <c r="F12" s="22">
        <f t="shared" si="0"/>
        <v>9</v>
      </c>
      <c r="G12" s="20">
        <f t="shared" si="5"/>
        <v>85803986</v>
      </c>
      <c r="H12" s="24">
        <f t="shared" si="6"/>
        <v>3.864214948491259E-2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87929741</v>
      </c>
      <c r="T12" s="48">
        <v>85803986</v>
      </c>
    </row>
    <row r="13" spans="2:20" ht="18.75" customHeight="1">
      <c r="B13" s="49" t="s">
        <v>50</v>
      </c>
      <c r="C13" s="50"/>
      <c r="D13" s="20">
        <f t="shared" si="3"/>
        <v>7092168</v>
      </c>
      <c r="E13" s="21">
        <f t="shared" si="4"/>
        <v>3.3360489596204828E-3</v>
      </c>
      <c r="F13" s="22">
        <f t="shared" si="0"/>
        <v>17</v>
      </c>
      <c r="G13" s="20">
        <f t="shared" si="5"/>
        <v>8096452</v>
      </c>
      <c r="H13" s="24">
        <f t="shared" si="6"/>
        <v>3.6462677675768995E-3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7092168</v>
      </c>
      <c r="T13" s="48">
        <v>8096452</v>
      </c>
    </row>
    <row r="14" spans="2:20" ht="18.75" customHeight="1">
      <c r="B14" s="49" t="s">
        <v>51</v>
      </c>
      <c r="C14" s="50"/>
      <c r="D14" s="20">
        <f t="shared" si="3"/>
        <v>409489966</v>
      </c>
      <c r="E14" s="21">
        <f t="shared" si="4"/>
        <v>0.1926179096503815</v>
      </c>
      <c r="F14" s="22">
        <f t="shared" si="0"/>
        <v>1</v>
      </c>
      <c r="G14" s="20">
        <f t="shared" si="5"/>
        <v>377268657</v>
      </c>
      <c r="H14" s="24">
        <f t="shared" si="6"/>
        <v>0.16990436597859471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409489966</v>
      </c>
      <c r="T14" s="48">
        <v>377268657</v>
      </c>
    </row>
    <row r="15" spans="2:20" ht="18.75" customHeight="1">
      <c r="B15" s="49" t="s">
        <v>52</v>
      </c>
      <c r="C15" s="50"/>
      <c r="D15" s="20">
        <f t="shared" si="3"/>
        <v>168909071</v>
      </c>
      <c r="E15" s="21">
        <f t="shared" si="4"/>
        <v>7.9452281810020897E-2</v>
      </c>
      <c r="F15" s="22">
        <f t="shared" si="0"/>
        <v>4</v>
      </c>
      <c r="G15" s="20">
        <f t="shared" si="5"/>
        <v>136358910</v>
      </c>
      <c r="H15" s="24">
        <f t="shared" si="6"/>
        <v>6.1409750635824101E-2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168909071</v>
      </c>
      <c r="T15" s="48">
        <v>136358910</v>
      </c>
    </row>
    <row r="16" spans="2:20" ht="18.75" customHeight="1">
      <c r="B16" s="49" t="s">
        <v>154</v>
      </c>
      <c r="C16" s="50"/>
      <c r="D16" s="20">
        <f t="shared" si="3"/>
        <v>146888306</v>
      </c>
      <c r="E16" s="21">
        <f t="shared" si="4"/>
        <v>6.9094045771577198E-2</v>
      </c>
      <c r="F16" s="22">
        <f t="shared" si="0"/>
        <v>7</v>
      </c>
      <c r="G16" s="20">
        <f t="shared" si="5"/>
        <v>159252821</v>
      </c>
      <c r="H16" s="24">
        <f t="shared" si="6"/>
        <v>7.1720110007197413E-2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146888306</v>
      </c>
      <c r="T16" s="48">
        <v>159252821</v>
      </c>
    </row>
    <row r="17" spans="2:20" ht="18.75" customHeight="1">
      <c r="B17" s="49" t="s">
        <v>53</v>
      </c>
      <c r="C17" s="50"/>
      <c r="D17" s="20">
        <f t="shared" si="3"/>
        <v>33779052</v>
      </c>
      <c r="E17" s="21">
        <f t="shared" si="4"/>
        <v>1.5889157064746095E-2</v>
      </c>
      <c r="F17" s="22">
        <f t="shared" si="0"/>
        <v>14</v>
      </c>
      <c r="G17" s="20">
        <f t="shared" si="5"/>
        <v>36518273</v>
      </c>
      <c r="H17" s="24">
        <f t="shared" si="6"/>
        <v>1.6446142306219286E-2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33779052</v>
      </c>
      <c r="T17" s="48">
        <v>36518273</v>
      </c>
    </row>
    <row r="18" spans="2:20" ht="18.75" customHeight="1">
      <c r="B18" s="49" t="s">
        <v>54</v>
      </c>
      <c r="C18" s="50"/>
      <c r="D18" s="20">
        <f t="shared" si="3"/>
        <v>192626288</v>
      </c>
      <c r="E18" s="21">
        <f t="shared" si="4"/>
        <v>9.0608503306457991E-2</v>
      </c>
      <c r="F18" s="22">
        <f t="shared" si="0"/>
        <v>3</v>
      </c>
      <c r="G18" s="20">
        <f t="shared" si="5"/>
        <v>380692344</v>
      </c>
      <c r="H18" s="24">
        <f t="shared" si="6"/>
        <v>0.17144623636260636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192626288</v>
      </c>
      <c r="T18" s="48">
        <v>380692344</v>
      </c>
    </row>
    <row r="19" spans="2:20" ht="18.75" customHeight="1">
      <c r="B19" s="49" t="s">
        <v>55</v>
      </c>
      <c r="C19" s="50"/>
      <c r="D19" s="20">
        <f t="shared" si="3"/>
        <v>160749251</v>
      </c>
      <c r="E19" s="21">
        <f t="shared" si="4"/>
        <v>7.5614025437401075E-2</v>
      </c>
      <c r="F19" s="22">
        <f t="shared" si="0"/>
        <v>5</v>
      </c>
      <c r="G19" s="20">
        <f t="shared" si="5"/>
        <v>86864127</v>
      </c>
      <c r="H19" s="24">
        <f t="shared" si="6"/>
        <v>3.9119587992222551E-2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160749251</v>
      </c>
      <c r="T19" s="48">
        <v>86864127</v>
      </c>
    </row>
    <row r="20" spans="2:20" ht="18.75" customHeight="1">
      <c r="B20" s="49" t="s">
        <v>155</v>
      </c>
      <c r="C20" s="50"/>
      <c r="D20" s="20">
        <f t="shared" si="3"/>
        <v>442</v>
      </c>
      <c r="E20" s="21">
        <f t="shared" si="4"/>
        <v>2.0791013976999042E-7</v>
      </c>
      <c r="F20" s="22">
        <f t="shared" si="0"/>
        <v>21</v>
      </c>
      <c r="G20" s="20">
        <f t="shared" si="5"/>
        <v>13530</v>
      </c>
      <c r="H20" s="24">
        <f t="shared" si="6"/>
        <v>6.093286651401805E-6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442</v>
      </c>
      <c r="T20" s="48">
        <v>13530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892171</v>
      </c>
      <c r="E22" s="21">
        <f t="shared" si="4"/>
        <v>4.1966379481613605E-4</v>
      </c>
      <c r="F22" s="22">
        <f t="shared" si="0"/>
        <v>19</v>
      </c>
      <c r="G22" s="20">
        <f t="shared" si="5"/>
        <v>940489</v>
      </c>
      <c r="H22" s="24">
        <f t="shared" si="6"/>
        <v>4.2355277675463652E-4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892171</v>
      </c>
      <c r="T22" s="48">
        <v>940489</v>
      </c>
    </row>
    <row r="23" spans="2:20" ht="18.75" customHeight="1">
      <c r="B23" s="49" t="s">
        <v>57</v>
      </c>
      <c r="C23" s="50"/>
      <c r="D23" s="20">
        <f t="shared" si="3"/>
        <v>28814200</v>
      </c>
      <c r="E23" s="21">
        <f t="shared" si="4"/>
        <v>1.3553765496290629E-2</v>
      </c>
      <c r="F23" s="22">
        <f t="shared" si="0"/>
        <v>15</v>
      </c>
      <c r="G23" s="20">
        <f t="shared" si="5"/>
        <v>33406966</v>
      </c>
      <c r="H23" s="24">
        <f t="shared" si="6"/>
        <v>1.5044953436188762E-2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28814200</v>
      </c>
      <c r="T23" s="48">
        <v>33406966</v>
      </c>
    </row>
    <row r="24" spans="2:20" ht="18.75" customHeight="1">
      <c r="B24" s="49" t="s">
        <v>58</v>
      </c>
      <c r="C24" s="50"/>
      <c r="D24" s="20">
        <f t="shared" si="3"/>
        <v>82939901</v>
      </c>
      <c r="E24" s="21">
        <f t="shared" si="4"/>
        <v>3.9013679659319386E-2</v>
      </c>
      <c r="F24" s="22">
        <f t="shared" si="0"/>
        <v>10</v>
      </c>
      <c r="G24" s="20">
        <f t="shared" si="5"/>
        <v>180667072</v>
      </c>
      <c r="H24" s="24">
        <f t="shared" si="6"/>
        <v>8.1364098903580845E-2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82939901</v>
      </c>
      <c r="T24" s="48">
        <v>180667072</v>
      </c>
    </row>
    <row r="25" spans="2:20" ht="18.75" customHeight="1">
      <c r="B25" s="49" t="s">
        <v>59</v>
      </c>
      <c r="C25" s="50"/>
      <c r="D25" s="20">
        <f t="shared" si="3"/>
        <v>6937187</v>
      </c>
      <c r="E25" s="21">
        <f t="shared" si="4"/>
        <v>3.2631482325352051E-3</v>
      </c>
      <c r="F25" s="22">
        <f t="shared" si="0"/>
        <v>18</v>
      </c>
      <c r="G25" s="20">
        <f t="shared" si="5"/>
        <v>12888027</v>
      </c>
      <c r="H25" s="24">
        <f t="shared" si="6"/>
        <v>5.8041716838141948E-3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6937187</v>
      </c>
      <c r="T25" s="48">
        <v>12888027</v>
      </c>
    </row>
    <row r="26" spans="2:20" ht="18.75" customHeight="1">
      <c r="B26" s="49" t="s">
        <v>60</v>
      </c>
      <c r="C26" s="50"/>
      <c r="D26" s="20">
        <f t="shared" si="3"/>
        <v>52303923</v>
      </c>
      <c r="E26" s="21">
        <f t="shared" si="4"/>
        <v>2.4602977243096871E-2</v>
      </c>
      <c r="F26" s="22">
        <f t="shared" si="0"/>
        <v>11</v>
      </c>
      <c r="G26" s="20">
        <f t="shared" si="5"/>
        <v>61110327</v>
      </c>
      <c r="H26" s="24">
        <f t="shared" si="6"/>
        <v>2.7521266797627446E-2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52303923</v>
      </c>
      <c r="T26" s="48">
        <v>61110327</v>
      </c>
    </row>
    <row r="27" spans="2:20" ht="18.75" customHeight="1" thickBot="1">
      <c r="B27" s="51" t="s">
        <v>61</v>
      </c>
      <c r="C27" s="52"/>
      <c r="D27" s="20">
        <f t="shared" si="3"/>
        <v>50321</v>
      </c>
      <c r="E27" s="21">
        <f t="shared" si="4"/>
        <v>2.3670240143361284E-5</v>
      </c>
      <c r="F27" s="22">
        <f t="shared" si="0"/>
        <v>20</v>
      </c>
      <c r="G27" s="20">
        <f t="shared" si="5"/>
        <v>83537</v>
      </c>
      <c r="H27" s="24">
        <f t="shared" si="6"/>
        <v>3.7621203769264792E-5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50321</v>
      </c>
      <c r="T27" s="48">
        <v>83537</v>
      </c>
    </row>
    <row r="28" spans="2:20" ht="18.75" customHeight="1" thickTop="1">
      <c r="B28" s="53" t="s">
        <v>62</v>
      </c>
      <c r="C28" s="54"/>
      <c r="D28" s="55">
        <f>S28</f>
        <v>2125918440</v>
      </c>
      <c r="E28" s="56"/>
      <c r="F28" s="57"/>
      <c r="G28" s="55">
        <f>T28</f>
        <v>2220476530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2125918440</v>
      </c>
      <c r="T28" s="48">
        <f>SUM(T6:T27)</f>
        <v>2220476530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1" priority="5" stopIfTrue="1" operator="equal">
      <formula>0</formula>
    </cfRule>
  </conditionalFormatting>
  <conditionalFormatting sqref="G6:I27">
    <cfRule type="cellIs" dxfId="70" priority="7" stopIfTrue="1" operator="equal">
      <formula>0</formula>
    </cfRule>
  </conditionalFormatting>
  <conditionalFormatting sqref="I6:I27">
    <cfRule type="expression" dxfId="69" priority="8" stopIfTrue="1">
      <formula>$I6&lt;=5</formula>
    </cfRule>
  </conditionalFormatting>
  <conditionalFormatting sqref="F6:F27">
    <cfRule type="expression" dxfId="68" priority="6" stopIfTrue="1">
      <formula>$F6&lt;=5</formula>
    </cfRule>
  </conditionalFormatting>
  <conditionalFormatting sqref="E6:E27">
    <cfRule type="expression" dxfId="67" priority="4">
      <formula>$F6&lt;=5</formula>
    </cfRule>
  </conditionalFormatting>
  <conditionalFormatting sqref="D6:D27">
    <cfRule type="expression" dxfId="66" priority="3">
      <formula>$F6&lt;=5</formula>
    </cfRule>
  </conditionalFormatting>
  <conditionalFormatting sqref="G6:G27">
    <cfRule type="expression" dxfId="65" priority="2">
      <formula>$I6&lt;=5</formula>
    </cfRule>
  </conditionalFormatting>
  <conditionalFormatting sqref="H6:H27">
    <cfRule type="expression" dxfId="6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30B79-CB97-4202-BD29-E4E1DA27DCA3}">
  <sheetPr codeName="Sheet7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20412260</v>
      </c>
      <c r="E6" s="21">
        <f>IFERROR(S6/$S$28,"-")</f>
        <v>2.0572216388417847E-2</v>
      </c>
      <c r="F6" s="22">
        <f t="shared" ref="F6:F27" si="0">_xlfn.IFS(D6&gt;0,RANK(D6,$D$6:$D$27),D6=0,"-")</f>
        <v>12</v>
      </c>
      <c r="G6" s="23">
        <f>T6</f>
        <v>18760712</v>
      </c>
      <c r="H6" s="24">
        <f>IFERROR(T6/$T$28,"-")</f>
        <v>1.6961051183634834E-2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20412260</v>
      </c>
      <c r="T6" s="48">
        <v>18760712</v>
      </c>
    </row>
    <row r="7" spans="2:20" ht="18.75" customHeight="1">
      <c r="B7" s="49" t="s">
        <v>44</v>
      </c>
      <c r="C7" s="50"/>
      <c r="D7" s="20">
        <f>S7</f>
        <v>142499085</v>
      </c>
      <c r="E7" s="21">
        <f>IFERROR(S7/$S$28,"-")</f>
        <v>0.14361574915132122</v>
      </c>
      <c r="F7" s="22">
        <f t="shared" si="0"/>
        <v>2</v>
      </c>
      <c r="G7" s="20">
        <f>T7</f>
        <v>81536971</v>
      </c>
      <c r="H7" s="24">
        <f>IFERROR(T7/$T$28,"-")</f>
        <v>7.3715365306473934E-2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142499085</v>
      </c>
      <c r="T7" s="48">
        <v>81536971</v>
      </c>
    </row>
    <row r="8" spans="2:20" ht="18.75" customHeight="1">
      <c r="B8" s="49" t="s">
        <v>45</v>
      </c>
      <c r="C8" s="50"/>
      <c r="D8" s="20">
        <f t="shared" ref="D8:D27" si="3">S8</f>
        <v>14611169</v>
      </c>
      <c r="E8" s="21">
        <f t="shared" ref="E8:E27" si="4">IFERROR(S8/$S$28,"-")</f>
        <v>1.472566635716686E-2</v>
      </c>
      <c r="F8" s="22">
        <f t="shared" si="0"/>
        <v>16</v>
      </c>
      <c r="G8" s="20">
        <f t="shared" ref="G8:G27" si="5">T8</f>
        <v>26567762</v>
      </c>
      <c r="H8" s="24">
        <f t="shared" ref="H8:H27" si="6">IFERROR(T8/$T$28,"-")</f>
        <v>2.4019193467530901E-2</v>
      </c>
      <c r="I8" s="25">
        <f t="shared" si="1"/>
        <v>12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14611169</v>
      </c>
      <c r="T8" s="48">
        <v>26567762</v>
      </c>
    </row>
    <row r="9" spans="2:20" ht="18.75" customHeight="1">
      <c r="B9" s="49" t="s">
        <v>46</v>
      </c>
      <c r="C9" s="50"/>
      <c r="D9" s="20">
        <f t="shared" si="3"/>
        <v>67958584</v>
      </c>
      <c r="E9" s="21">
        <f t="shared" si="4"/>
        <v>6.8491127170556859E-2</v>
      </c>
      <c r="F9" s="22">
        <f t="shared" si="0"/>
        <v>7</v>
      </c>
      <c r="G9" s="20">
        <f t="shared" si="5"/>
        <v>78789712</v>
      </c>
      <c r="H9" s="24">
        <f t="shared" si="6"/>
        <v>7.1231642912904777E-2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67958584</v>
      </c>
      <c r="T9" s="48">
        <v>78789712</v>
      </c>
    </row>
    <row r="10" spans="2:20" ht="18.75" customHeight="1">
      <c r="B10" s="49" t="s">
        <v>47</v>
      </c>
      <c r="C10" s="50"/>
      <c r="D10" s="20">
        <f t="shared" si="3"/>
        <v>20165172</v>
      </c>
      <c r="E10" s="21">
        <f t="shared" si="4"/>
        <v>2.0323192135200351E-2</v>
      </c>
      <c r="F10" s="22">
        <f t="shared" si="0"/>
        <v>14</v>
      </c>
      <c r="G10" s="20">
        <f t="shared" si="5"/>
        <v>27548843</v>
      </c>
      <c r="H10" s="24">
        <f t="shared" si="6"/>
        <v>2.4906162206046349E-2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20165172</v>
      </c>
      <c r="T10" s="48">
        <v>27548843</v>
      </c>
    </row>
    <row r="11" spans="2:20" ht="18.75" customHeight="1">
      <c r="B11" s="49" t="s">
        <v>48</v>
      </c>
      <c r="C11" s="50"/>
      <c r="D11" s="20">
        <f t="shared" si="3"/>
        <v>51403094</v>
      </c>
      <c r="E11" s="21">
        <f t="shared" si="4"/>
        <v>5.1805903550228301E-2</v>
      </c>
      <c r="F11" s="22">
        <f t="shared" si="0"/>
        <v>8</v>
      </c>
      <c r="G11" s="20">
        <f t="shared" si="5"/>
        <v>57116053</v>
      </c>
      <c r="H11" s="24">
        <f t="shared" si="6"/>
        <v>5.1637075306107783E-2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51403094</v>
      </c>
      <c r="T11" s="48">
        <v>57116053</v>
      </c>
    </row>
    <row r="12" spans="2:20" ht="18.75" customHeight="1">
      <c r="B12" s="49" t="s">
        <v>49</v>
      </c>
      <c r="C12" s="50"/>
      <c r="D12" s="20">
        <f t="shared" si="3"/>
        <v>31798595</v>
      </c>
      <c r="E12" s="21">
        <f t="shared" si="4"/>
        <v>3.2047778011237454E-2</v>
      </c>
      <c r="F12" s="22">
        <f t="shared" si="0"/>
        <v>10</v>
      </c>
      <c r="G12" s="20">
        <f t="shared" si="5"/>
        <v>32674219</v>
      </c>
      <c r="H12" s="24">
        <f t="shared" si="6"/>
        <v>2.9539875717099318E-2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31798595</v>
      </c>
      <c r="T12" s="48">
        <v>32674219</v>
      </c>
    </row>
    <row r="13" spans="2:20" ht="18.75" customHeight="1">
      <c r="B13" s="49" t="s">
        <v>50</v>
      </c>
      <c r="C13" s="50"/>
      <c r="D13" s="20">
        <f t="shared" si="3"/>
        <v>1222687</v>
      </c>
      <c r="E13" s="21">
        <f t="shared" si="4"/>
        <v>1.2322683298814268E-3</v>
      </c>
      <c r="F13" s="22">
        <f t="shared" si="0"/>
        <v>18</v>
      </c>
      <c r="G13" s="20">
        <f t="shared" si="5"/>
        <v>1970439</v>
      </c>
      <c r="H13" s="24">
        <f t="shared" si="6"/>
        <v>1.7814204883711364E-3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1222687</v>
      </c>
      <c r="T13" s="48">
        <v>1970439</v>
      </c>
    </row>
    <row r="14" spans="2:20" ht="18.75" customHeight="1">
      <c r="B14" s="49" t="s">
        <v>51</v>
      </c>
      <c r="C14" s="50"/>
      <c r="D14" s="20">
        <f t="shared" si="3"/>
        <v>190922804</v>
      </c>
      <c r="E14" s="21">
        <f t="shared" si="4"/>
        <v>0.19241893045510339</v>
      </c>
      <c r="F14" s="22">
        <f t="shared" si="0"/>
        <v>1</v>
      </c>
      <c r="G14" s="20">
        <f t="shared" si="5"/>
        <v>164053730</v>
      </c>
      <c r="H14" s="24">
        <f t="shared" si="6"/>
        <v>0.14831653038521189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190922804</v>
      </c>
      <c r="T14" s="48">
        <v>164053730</v>
      </c>
    </row>
    <row r="15" spans="2:20" ht="18.75" customHeight="1">
      <c r="B15" s="49" t="s">
        <v>52</v>
      </c>
      <c r="C15" s="50"/>
      <c r="D15" s="20">
        <f t="shared" si="3"/>
        <v>75342279</v>
      </c>
      <c r="E15" s="21">
        <f t="shared" si="4"/>
        <v>7.5932682945668434E-2</v>
      </c>
      <c r="F15" s="22">
        <f t="shared" si="0"/>
        <v>5</v>
      </c>
      <c r="G15" s="20">
        <f t="shared" si="5"/>
        <v>58532996</v>
      </c>
      <c r="H15" s="24">
        <f t="shared" si="6"/>
        <v>5.2918095064168835E-2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75342279</v>
      </c>
      <c r="T15" s="48">
        <v>58532996</v>
      </c>
    </row>
    <row r="16" spans="2:20" ht="18.75" customHeight="1">
      <c r="B16" s="49" t="s">
        <v>154</v>
      </c>
      <c r="C16" s="50"/>
      <c r="D16" s="20">
        <f t="shared" si="3"/>
        <v>68475128</v>
      </c>
      <c r="E16" s="21">
        <f t="shared" si="4"/>
        <v>6.9011718959126028E-2</v>
      </c>
      <c r="F16" s="22">
        <f t="shared" si="0"/>
        <v>6</v>
      </c>
      <c r="G16" s="20">
        <f t="shared" si="5"/>
        <v>78845203</v>
      </c>
      <c r="H16" s="24">
        <f t="shared" si="6"/>
        <v>7.1281810821842942E-2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68475128</v>
      </c>
      <c r="T16" s="48">
        <v>78845203</v>
      </c>
    </row>
    <row r="17" spans="2:20" ht="18.75" customHeight="1">
      <c r="B17" s="49" t="s">
        <v>53</v>
      </c>
      <c r="C17" s="50"/>
      <c r="D17" s="20">
        <f t="shared" si="3"/>
        <v>20207557</v>
      </c>
      <c r="E17" s="21">
        <f t="shared" si="4"/>
        <v>2.0365909276350968E-2</v>
      </c>
      <c r="F17" s="22">
        <f t="shared" si="0"/>
        <v>13</v>
      </c>
      <c r="G17" s="20">
        <f t="shared" si="5"/>
        <v>26471214</v>
      </c>
      <c r="H17" s="24">
        <f t="shared" si="6"/>
        <v>2.3931907037800643E-2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20207557</v>
      </c>
      <c r="T17" s="48">
        <v>26471214</v>
      </c>
    </row>
    <row r="18" spans="2:20" ht="18.75" customHeight="1">
      <c r="B18" s="49" t="s">
        <v>54</v>
      </c>
      <c r="C18" s="50"/>
      <c r="D18" s="20">
        <f t="shared" si="3"/>
        <v>92064684</v>
      </c>
      <c r="E18" s="21">
        <f t="shared" si="4"/>
        <v>9.2786129560338271E-2</v>
      </c>
      <c r="F18" s="22">
        <f t="shared" si="0"/>
        <v>4</v>
      </c>
      <c r="G18" s="20">
        <f t="shared" si="5"/>
        <v>220021319</v>
      </c>
      <c r="H18" s="24">
        <f t="shared" si="6"/>
        <v>0.19891531051965658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92064684</v>
      </c>
      <c r="T18" s="48">
        <v>220021319</v>
      </c>
    </row>
    <row r="19" spans="2:20" ht="18.75" customHeight="1">
      <c r="B19" s="49" t="s">
        <v>55</v>
      </c>
      <c r="C19" s="50"/>
      <c r="D19" s="20">
        <f t="shared" si="3"/>
        <v>106301777</v>
      </c>
      <c r="E19" s="21">
        <f t="shared" si="4"/>
        <v>0.10713478854949621</v>
      </c>
      <c r="F19" s="22">
        <f t="shared" si="0"/>
        <v>3</v>
      </c>
      <c r="G19" s="20">
        <f t="shared" si="5"/>
        <v>73061387</v>
      </c>
      <c r="H19" s="24">
        <f t="shared" si="6"/>
        <v>6.6052819554735062E-2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106301777</v>
      </c>
      <c r="T19" s="48">
        <v>73061387</v>
      </c>
    </row>
    <row r="20" spans="2:20" ht="18.75" customHeight="1">
      <c r="B20" s="49" t="s">
        <v>155</v>
      </c>
      <c r="C20" s="50"/>
      <c r="D20" s="20">
        <f t="shared" si="3"/>
        <v>4343</v>
      </c>
      <c r="E20" s="21">
        <f t="shared" si="4"/>
        <v>4.3770330073641392E-6</v>
      </c>
      <c r="F20" s="22">
        <f t="shared" si="0"/>
        <v>21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4343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179</v>
      </c>
      <c r="E21" s="21">
        <f t="shared" si="4"/>
        <v>1.8040269590563686E-7</v>
      </c>
      <c r="F21" s="22">
        <f t="shared" si="0"/>
        <v>22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179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147110</v>
      </c>
      <c r="E22" s="21">
        <f t="shared" si="4"/>
        <v>1.4826279661831417E-4</v>
      </c>
      <c r="F22" s="22">
        <f t="shared" si="0"/>
        <v>19</v>
      </c>
      <c r="G22" s="20">
        <f t="shared" si="5"/>
        <v>1504109</v>
      </c>
      <c r="H22" s="24">
        <f t="shared" si="6"/>
        <v>1.3598241759036549E-3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147110</v>
      </c>
      <c r="T22" s="48">
        <v>1504109</v>
      </c>
    </row>
    <row r="23" spans="2:20" ht="18.75" customHeight="1">
      <c r="B23" s="49" t="s">
        <v>57</v>
      </c>
      <c r="C23" s="50"/>
      <c r="D23" s="20">
        <f t="shared" si="3"/>
        <v>21250029</v>
      </c>
      <c r="E23" s="21">
        <f t="shared" si="4"/>
        <v>2.1416550389234439E-2</v>
      </c>
      <c r="F23" s="22">
        <f t="shared" si="0"/>
        <v>11</v>
      </c>
      <c r="G23" s="20">
        <f t="shared" si="5"/>
        <v>22127354</v>
      </c>
      <c r="H23" s="24">
        <f t="shared" si="6"/>
        <v>2.0004740958253983E-2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21250029</v>
      </c>
      <c r="T23" s="48">
        <v>22127354</v>
      </c>
    </row>
    <row r="24" spans="2:20" ht="18.75" customHeight="1">
      <c r="B24" s="49" t="s">
        <v>58</v>
      </c>
      <c r="C24" s="50"/>
      <c r="D24" s="20">
        <f t="shared" si="3"/>
        <v>48917933</v>
      </c>
      <c r="E24" s="21">
        <f t="shared" si="4"/>
        <v>4.9301268107996191E-2</v>
      </c>
      <c r="F24" s="22">
        <f t="shared" si="0"/>
        <v>9</v>
      </c>
      <c r="G24" s="20">
        <f t="shared" si="5"/>
        <v>106560342</v>
      </c>
      <c r="H24" s="24">
        <f t="shared" si="6"/>
        <v>9.633831673380161E-2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48917933</v>
      </c>
      <c r="T24" s="48">
        <v>106560342</v>
      </c>
    </row>
    <row r="25" spans="2:20" ht="18.75" customHeight="1">
      <c r="B25" s="49" t="s">
        <v>59</v>
      </c>
      <c r="C25" s="50"/>
      <c r="D25" s="20">
        <f t="shared" si="3"/>
        <v>2452548</v>
      </c>
      <c r="E25" s="21">
        <f t="shared" si="4"/>
        <v>2.4717668773071386E-3</v>
      </c>
      <c r="F25" s="22">
        <f t="shared" si="0"/>
        <v>17</v>
      </c>
      <c r="G25" s="20">
        <f t="shared" si="5"/>
        <v>3956409</v>
      </c>
      <c r="H25" s="24">
        <f t="shared" si="6"/>
        <v>3.5768821328526078E-3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2452548</v>
      </c>
      <c r="T25" s="48">
        <v>3956409</v>
      </c>
    </row>
    <row r="26" spans="2:20" ht="18.75" customHeight="1">
      <c r="B26" s="49" t="s">
        <v>60</v>
      </c>
      <c r="C26" s="50"/>
      <c r="D26" s="20">
        <f t="shared" si="3"/>
        <v>16012430</v>
      </c>
      <c r="E26" s="21">
        <f t="shared" si="4"/>
        <v>1.6137908044694393E-2</v>
      </c>
      <c r="F26" s="22">
        <f t="shared" si="0"/>
        <v>15</v>
      </c>
      <c r="G26" s="20">
        <f t="shared" si="5"/>
        <v>25896694</v>
      </c>
      <c r="H26" s="24">
        <f t="shared" si="6"/>
        <v>2.3412499078975739E-2</v>
      </c>
      <c r="I26" s="25">
        <f t="shared" si="1"/>
        <v>14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16012430</v>
      </c>
      <c r="T26" s="48">
        <v>25896694</v>
      </c>
    </row>
    <row r="27" spans="2:20" ht="18.75" customHeight="1" thickBot="1">
      <c r="B27" s="51" t="s">
        <v>61</v>
      </c>
      <c r="C27" s="52"/>
      <c r="D27" s="20">
        <f t="shared" si="3"/>
        <v>55193</v>
      </c>
      <c r="E27" s="21">
        <f t="shared" si="4"/>
        <v>5.5625508352624661E-5</v>
      </c>
      <c r="F27" s="22">
        <f t="shared" si="0"/>
        <v>20</v>
      </c>
      <c r="G27" s="20">
        <f t="shared" si="5"/>
        <v>110032</v>
      </c>
      <c r="H27" s="24">
        <f t="shared" si="6"/>
        <v>9.9476948627413934E-5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55193</v>
      </c>
      <c r="T27" s="48">
        <v>110032</v>
      </c>
    </row>
    <row r="28" spans="2:20" ht="18.75" customHeight="1" thickTop="1">
      <c r="B28" s="53" t="s">
        <v>62</v>
      </c>
      <c r="C28" s="54"/>
      <c r="D28" s="55">
        <f>S28</f>
        <v>992224640</v>
      </c>
      <c r="E28" s="56"/>
      <c r="F28" s="57"/>
      <c r="G28" s="55">
        <f>T28</f>
        <v>1106105500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992224640</v>
      </c>
      <c r="T28" s="48">
        <f>SUM(T6:T27)</f>
        <v>1106105500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63" priority="5" stopIfTrue="1" operator="equal">
      <formula>0</formula>
    </cfRule>
  </conditionalFormatting>
  <conditionalFormatting sqref="G6:I27">
    <cfRule type="cellIs" dxfId="62" priority="7" stopIfTrue="1" operator="equal">
      <formula>0</formula>
    </cfRule>
  </conditionalFormatting>
  <conditionalFormatting sqref="I6:I27">
    <cfRule type="expression" dxfId="61" priority="8" stopIfTrue="1">
      <formula>$I6&lt;=5</formula>
    </cfRule>
  </conditionalFormatting>
  <conditionalFormatting sqref="F6:F27">
    <cfRule type="expression" dxfId="60" priority="6" stopIfTrue="1">
      <formula>$F6&lt;=5</formula>
    </cfRule>
  </conditionalFormatting>
  <conditionalFormatting sqref="E6:E27">
    <cfRule type="expression" dxfId="59" priority="4">
      <formula>$F6&lt;=5</formula>
    </cfRule>
  </conditionalFormatting>
  <conditionalFormatting sqref="D6:D27">
    <cfRule type="expression" dxfId="58" priority="3">
      <formula>$F6&lt;=5</formula>
    </cfRule>
  </conditionalFormatting>
  <conditionalFormatting sqref="G6:G27">
    <cfRule type="expression" dxfId="57" priority="2">
      <formula>$I6&lt;=5</formula>
    </cfRule>
  </conditionalFormatting>
  <conditionalFormatting sqref="H6:H27">
    <cfRule type="expression" dxfId="5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794EC-8B45-4543-AE68-55E2217A491F}">
  <sheetPr codeName="Sheet7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17853361</v>
      </c>
      <c r="E6" s="21">
        <f>IFERROR(S6/$S$28,"-")</f>
        <v>1.7379670096861786E-2</v>
      </c>
      <c r="F6" s="22">
        <f t="shared" ref="F6:F27" si="0">_xlfn.IFS(D6&gt;0,RANK(D6,$D$6:$D$27),D6=0,"-")</f>
        <v>14</v>
      </c>
      <c r="G6" s="23">
        <f>T6</f>
        <v>28165257</v>
      </c>
      <c r="H6" s="24">
        <f>IFERROR(T6/$T$28,"-")</f>
        <v>1.6881981240930401E-2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17853361</v>
      </c>
      <c r="T6" s="48">
        <v>28165257</v>
      </c>
    </row>
    <row r="7" spans="2:20" ht="18.75" customHeight="1">
      <c r="B7" s="49" t="s">
        <v>44</v>
      </c>
      <c r="C7" s="50"/>
      <c r="D7" s="20">
        <f>S7</f>
        <v>144259396</v>
      </c>
      <c r="E7" s="21">
        <f>IFERROR(S7/$S$28,"-")</f>
        <v>0.14043186102899857</v>
      </c>
      <c r="F7" s="22">
        <f t="shared" si="0"/>
        <v>2</v>
      </c>
      <c r="G7" s="20">
        <f>T7</f>
        <v>100563721</v>
      </c>
      <c r="H7" s="24">
        <f>IFERROR(T7/$T$28,"-")</f>
        <v>6.0276916750312576E-2</v>
      </c>
      <c r="I7" s="25">
        <f t="shared" si="1"/>
        <v>7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144259396</v>
      </c>
      <c r="T7" s="48">
        <v>100563721</v>
      </c>
    </row>
    <row r="8" spans="2:20" ht="18.75" customHeight="1">
      <c r="B8" s="49" t="s">
        <v>45</v>
      </c>
      <c r="C8" s="50"/>
      <c r="D8" s="20">
        <f t="shared" ref="D8:D27" si="3">S8</f>
        <v>8464654</v>
      </c>
      <c r="E8" s="21">
        <f t="shared" ref="E8:E27" si="4">IFERROR(S8/$S$28,"-")</f>
        <v>8.2400671786159209E-3</v>
      </c>
      <c r="F8" s="22">
        <f t="shared" si="0"/>
        <v>16</v>
      </c>
      <c r="G8" s="20">
        <f t="shared" ref="G8:G27" si="5">T8</f>
        <v>16567972</v>
      </c>
      <c r="H8" s="24">
        <f t="shared" ref="H8:H27" si="6">IFERROR(T8/$T$28,"-")</f>
        <v>9.9306813534227704E-3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8464654</v>
      </c>
      <c r="T8" s="48">
        <v>16567972</v>
      </c>
    </row>
    <row r="9" spans="2:20" ht="18.75" customHeight="1">
      <c r="B9" s="49" t="s">
        <v>46</v>
      </c>
      <c r="C9" s="50"/>
      <c r="D9" s="20">
        <f t="shared" si="3"/>
        <v>57886767</v>
      </c>
      <c r="E9" s="21">
        <f t="shared" si="4"/>
        <v>5.6350897370747485E-2</v>
      </c>
      <c r="F9" s="22">
        <f t="shared" si="0"/>
        <v>7</v>
      </c>
      <c r="G9" s="20">
        <f t="shared" si="5"/>
        <v>96337083</v>
      </c>
      <c r="H9" s="24">
        <f t="shared" si="6"/>
        <v>5.7743511021822208E-2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57886767</v>
      </c>
      <c r="T9" s="48">
        <v>96337083</v>
      </c>
    </row>
    <row r="10" spans="2:20" ht="18.75" customHeight="1">
      <c r="B10" s="49" t="s">
        <v>47</v>
      </c>
      <c r="C10" s="50"/>
      <c r="D10" s="20">
        <f t="shared" si="3"/>
        <v>31500837</v>
      </c>
      <c r="E10" s="21">
        <f t="shared" si="4"/>
        <v>3.0665047037082675E-2</v>
      </c>
      <c r="F10" s="22">
        <f t="shared" si="0"/>
        <v>11</v>
      </c>
      <c r="G10" s="20">
        <f t="shared" si="5"/>
        <v>87618465</v>
      </c>
      <c r="H10" s="24">
        <f t="shared" si="6"/>
        <v>5.2517656149529079E-2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31500837</v>
      </c>
      <c r="T10" s="48">
        <v>87618465</v>
      </c>
    </row>
    <row r="11" spans="2:20" ht="18.75" customHeight="1">
      <c r="B11" s="49" t="s">
        <v>48</v>
      </c>
      <c r="C11" s="50"/>
      <c r="D11" s="20">
        <f t="shared" si="3"/>
        <v>42562257</v>
      </c>
      <c r="E11" s="21">
        <f t="shared" si="4"/>
        <v>4.1432982015982667E-2</v>
      </c>
      <c r="F11" s="22">
        <f t="shared" si="0"/>
        <v>9</v>
      </c>
      <c r="G11" s="20">
        <f t="shared" si="5"/>
        <v>121426018</v>
      </c>
      <c r="H11" s="24">
        <f t="shared" si="6"/>
        <v>7.2781574762015383E-2</v>
      </c>
      <c r="I11" s="25">
        <f t="shared" si="1"/>
        <v>4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42562257</v>
      </c>
      <c r="T11" s="48">
        <v>121426018</v>
      </c>
    </row>
    <row r="12" spans="2:20" ht="18.75" customHeight="1">
      <c r="B12" s="49" t="s">
        <v>49</v>
      </c>
      <c r="C12" s="50"/>
      <c r="D12" s="20">
        <f t="shared" si="3"/>
        <v>33916862</v>
      </c>
      <c r="E12" s="21">
        <f t="shared" si="4"/>
        <v>3.3016969313553225E-2</v>
      </c>
      <c r="F12" s="22">
        <f t="shared" si="0"/>
        <v>10</v>
      </c>
      <c r="G12" s="20">
        <f t="shared" si="5"/>
        <v>51653690</v>
      </c>
      <c r="H12" s="24">
        <f t="shared" si="6"/>
        <v>3.0960719641394865E-2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33916862</v>
      </c>
      <c r="T12" s="48">
        <v>51653690</v>
      </c>
    </row>
    <row r="13" spans="2:20" ht="18.75" customHeight="1">
      <c r="B13" s="49" t="s">
        <v>50</v>
      </c>
      <c r="C13" s="50"/>
      <c r="D13" s="20">
        <f t="shared" si="3"/>
        <v>2104821</v>
      </c>
      <c r="E13" s="21">
        <f t="shared" si="4"/>
        <v>2.0489752373766892E-3</v>
      </c>
      <c r="F13" s="22">
        <f t="shared" si="0"/>
        <v>18</v>
      </c>
      <c r="G13" s="20">
        <f t="shared" si="5"/>
        <v>4467239</v>
      </c>
      <c r="H13" s="24">
        <f t="shared" si="6"/>
        <v>2.6776196289191568E-3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2104821</v>
      </c>
      <c r="T13" s="48">
        <v>4467239</v>
      </c>
    </row>
    <row r="14" spans="2:20" ht="18.75" customHeight="1">
      <c r="B14" s="49" t="s">
        <v>51</v>
      </c>
      <c r="C14" s="50"/>
      <c r="D14" s="20">
        <f t="shared" si="3"/>
        <v>208070586</v>
      </c>
      <c r="E14" s="21">
        <f t="shared" si="4"/>
        <v>0.20254999277394933</v>
      </c>
      <c r="F14" s="22">
        <f t="shared" si="0"/>
        <v>1</v>
      </c>
      <c r="G14" s="20">
        <f t="shared" si="5"/>
        <v>295966412</v>
      </c>
      <c r="H14" s="24">
        <f t="shared" si="6"/>
        <v>0.17739939015395734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208070586</v>
      </c>
      <c r="T14" s="48">
        <v>295966412</v>
      </c>
    </row>
    <row r="15" spans="2:20" ht="18.75" customHeight="1">
      <c r="B15" s="49" t="s">
        <v>52</v>
      </c>
      <c r="C15" s="50"/>
      <c r="D15" s="20">
        <f t="shared" si="3"/>
        <v>101265744</v>
      </c>
      <c r="E15" s="21">
        <f t="shared" si="4"/>
        <v>9.8578929918756525E-2</v>
      </c>
      <c r="F15" s="22">
        <f t="shared" si="0"/>
        <v>4</v>
      </c>
      <c r="G15" s="20">
        <f t="shared" si="5"/>
        <v>87862270</v>
      </c>
      <c r="H15" s="24">
        <f t="shared" si="6"/>
        <v>5.2663790496410595E-2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101265744</v>
      </c>
      <c r="T15" s="48">
        <v>87862270</v>
      </c>
    </row>
    <row r="16" spans="2:20" ht="18.75" customHeight="1">
      <c r="B16" s="49" t="s">
        <v>154</v>
      </c>
      <c r="C16" s="50"/>
      <c r="D16" s="20">
        <f t="shared" si="3"/>
        <v>64864162</v>
      </c>
      <c r="E16" s="21">
        <f t="shared" si="4"/>
        <v>6.3143165965747219E-2</v>
      </c>
      <c r="F16" s="22">
        <f t="shared" si="0"/>
        <v>6</v>
      </c>
      <c r="G16" s="20">
        <f t="shared" si="5"/>
        <v>112336148</v>
      </c>
      <c r="H16" s="24">
        <f t="shared" si="6"/>
        <v>6.7333195050000114E-2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64864162</v>
      </c>
      <c r="T16" s="48">
        <v>112336148</v>
      </c>
    </row>
    <row r="17" spans="2:20" ht="18.75" customHeight="1">
      <c r="B17" s="49" t="s">
        <v>53</v>
      </c>
      <c r="C17" s="50"/>
      <c r="D17" s="20">
        <f t="shared" si="3"/>
        <v>18126575</v>
      </c>
      <c r="E17" s="21">
        <f t="shared" si="4"/>
        <v>1.7645635098400936E-2</v>
      </c>
      <c r="F17" s="22">
        <f t="shared" si="0"/>
        <v>13</v>
      </c>
      <c r="G17" s="20">
        <f t="shared" si="5"/>
        <v>25048805</v>
      </c>
      <c r="H17" s="24">
        <f t="shared" si="6"/>
        <v>1.5014010208311737E-2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18126575</v>
      </c>
      <c r="T17" s="48">
        <v>25048805</v>
      </c>
    </row>
    <row r="18" spans="2:20" ht="18.75" customHeight="1">
      <c r="B18" s="49" t="s">
        <v>54</v>
      </c>
      <c r="C18" s="50"/>
      <c r="D18" s="20">
        <f t="shared" si="3"/>
        <v>113090084</v>
      </c>
      <c r="E18" s="21">
        <f t="shared" si="4"/>
        <v>0.11008954286794445</v>
      </c>
      <c r="F18" s="22">
        <f t="shared" si="0"/>
        <v>3</v>
      </c>
      <c r="G18" s="20">
        <f t="shared" si="5"/>
        <v>336372892</v>
      </c>
      <c r="H18" s="24">
        <f t="shared" si="6"/>
        <v>0.20161864145963618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113090084</v>
      </c>
      <c r="T18" s="48">
        <v>336372892</v>
      </c>
    </row>
    <row r="19" spans="2:20" ht="18.75" customHeight="1">
      <c r="B19" s="49" t="s">
        <v>55</v>
      </c>
      <c r="C19" s="50"/>
      <c r="D19" s="20">
        <f t="shared" si="3"/>
        <v>83236323</v>
      </c>
      <c r="E19" s="21">
        <f t="shared" si="4"/>
        <v>8.1027871100339544E-2</v>
      </c>
      <c r="F19" s="22">
        <f t="shared" si="0"/>
        <v>5</v>
      </c>
      <c r="G19" s="20">
        <f t="shared" si="5"/>
        <v>113772689</v>
      </c>
      <c r="H19" s="24">
        <f t="shared" si="6"/>
        <v>6.8194243760254292E-2</v>
      </c>
      <c r="I19" s="25">
        <f t="shared" si="1"/>
        <v>5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83236323</v>
      </c>
      <c r="T19" s="48">
        <v>113772689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124933</v>
      </c>
      <c r="E22" s="21">
        <f t="shared" si="4"/>
        <v>1.216182389529475E-4</v>
      </c>
      <c r="F22" s="22">
        <f t="shared" si="0"/>
        <v>19</v>
      </c>
      <c r="G22" s="20">
        <f t="shared" si="5"/>
        <v>103002</v>
      </c>
      <c r="H22" s="24">
        <f t="shared" si="6"/>
        <v>6.173839747950154E-5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124933</v>
      </c>
      <c r="T22" s="48">
        <v>103002</v>
      </c>
    </row>
    <row r="23" spans="2:20" ht="18.75" customHeight="1">
      <c r="B23" s="49" t="s">
        <v>57</v>
      </c>
      <c r="C23" s="50"/>
      <c r="D23" s="20">
        <f t="shared" si="3"/>
        <v>14786711</v>
      </c>
      <c r="E23" s="21">
        <f t="shared" si="4"/>
        <v>1.439438540438617E-2</v>
      </c>
      <c r="F23" s="22">
        <f t="shared" si="0"/>
        <v>15</v>
      </c>
      <c r="G23" s="20">
        <f t="shared" si="5"/>
        <v>21019414</v>
      </c>
      <c r="H23" s="24">
        <f t="shared" si="6"/>
        <v>1.25988324141104E-2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14786711</v>
      </c>
      <c r="T23" s="48">
        <v>21019414</v>
      </c>
    </row>
    <row r="24" spans="2:20" ht="18.75" customHeight="1">
      <c r="B24" s="49" t="s">
        <v>58</v>
      </c>
      <c r="C24" s="50"/>
      <c r="D24" s="20">
        <f t="shared" si="3"/>
        <v>52138989</v>
      </c>
      <c r="E24" s="21">
        <f t="shared" si="4"/>
        <v>5.0755621196698242E-2</v>
      </c>
      <c r="F24" s="22">
        <f t="shared" si="0"/>
        <v>8</v>
      </c>
      <c r="G24" s="20">
        <f t="shared" si="5"/>
        <v>128978629</v>
      </c>
      <c r="H24" s="24">
        <f t="shared" si="6"/>
        <v>7.7308536373693365E-2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52138989</v>
      </c>
      <c r="T24" s="48">
        <v>128978629</v>
      </c>
    </row>
    <row r="25" spans="2:20" ht="18.75" customHeight="1">
      <c r="B25" s="49" t="s">
        <v>59</v>
      </c>
      <c r="C25" s="50"/>
      <c r="D25" s="20">
        <f t="shared" si="3"/>
        <v>5764514</v>
      </c>
      <c r="E25" s="21">
        <f t="shared" si="4"/>
        <v>5.6115681293142016E-3</v>
      </c>
      <c r="F25" s="22">
        <f t="shared" si="0"/>
        <v>17</v>
      </c>
      <c r="G25" s="20">
        <f t="shared" si="5"/>
        <v>9596199</v>
      </c>
      <c r="H25" s="24">
        <f t="shared" si="6"/>
        <v>5.7518683924039846E-3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5764514</v>
      </c>
      <c r="T25" s="48">
        <v>9596199</v>
      </c>
    </row>
    <row r="26" spans="2:20" ht="18.75" customHeight="1">
      <c r="B26" s="49" t="s">
        <v>60</v>
      </c>
      <c r="C26" s="50"/>
      <c r="D26" s="20">
        <f t="shared" si="3"/>
        <v>27231894</v>
      </c>
      <c r="E26" s="21">
        <f t="shared" si="4"/>
        <v>2.6509368954826484E-2</v>
      </c>
      <c r="F26" s="22">
        <f t="shared" si="0"/>
        <v>12</v>
      </c>
      <c r="G26" s="20">
        <f t="shared" si="5"/>
        <v>30500900</v>
      </c>
      <c r="H26" s="24">
        <f t="shared" si="6"/>
        <v>1.8281942949481839E-2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27231894</v>
      </c>
      <c r="T26" s="48">
        <v>30500900</v>
      </c>
    </row>
    <row r="27" spans="2:20" ht="18.75" customHeight="1" thickBot="1">
      <c r="B27" s="51" t="s">
        <v>61</v>
      </c>
      <c r="C27" s="52"/>
      <c r="D27" s="20">
        <f t="shared" si="3"/>
        <v>5990</v>
      </c>
      <c r="E27" s="21">
        <f t="shared" si="4"/>
        <v>5.8310714649304468E-6</v>
      </c>
      <c r="F27" s="22">
        <f t="shared" si="0"/>
        <v>20</v>
      </c>
      <c r="G27" s="20">
        <f t="shared" si="5"/>
        <v>5255</v>
      </c>
      <c r="H27" s="24">
        <f t="shared" si="6"/>
        <v>3.1497959142034193E-6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5990</v>
      </c>
      <c r="T27" s="48">
        <v>5255</v>
      </c>
    </row>
    <row r="28" spans="2:20" ht="18.75" customHeight="1" thickTop="1">
      <c r="B28" s="53" t="s">
        <v>62</v>
      </c>
      <c r="C28" s="54"/>
      <c r="D28" s="55">
        <f>S28</f>
        <v>1027255460</v>
      </c>
      <c r="E28" s="56"/>
      <c r="F28" s="57"/>
      <c r="G28" s="55">
        <f>T28</f>
        <v>1668362060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1027255460</v>
      </c>
      <c r="T28" s="48">
        <f>SUM(T6:T27)</f>
        <v>1668362060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5" priority="5" stopIfTrue="1" operator="equal">
      <formula>0</formula>
    </cfRule>
  </conditionalFormatting>
  <conditionalFormatting sqref="G6:I27">
    <cfRule type="cellIs" dxfId="54" priority="7" stopIfTrue="1" operator="equal">
      <formula>0</formula>
    </cfRule>
  </conditionalFormatting>
  <conditionalFormatting sqref="I6:I27">
    <cfRule type="expression" dxfId="53" priority="8" stopIfTrue="1">
      <formula>$I6&lt;=5</formula>
    </cfRule>
  </conditionalFormatting>
  <conditionalFormatting sqref="F6:F27">
    <cfRule type="expression" dxfId="52" priority="6" stopIfTrue="1">
      <formula>$F6&lt;=5</formula>
    </cfRule>
  </conditionalFormatting>
  <conditionalFormatting sqref="E6:E27">
    <cfRule type="expression" dxfId="51" priority="4">
      <formula>$F6&lt;=5</formula>
    </cfRule>
  </conditionalFormatting>
  <conditionalFormatting sqref="D6:D27">
    <cfRule type="expression" dxfId="50" priority="3">
      <formula>$F6&lt;=5</formula>
    </cfRule>
  </conditionalFormatting>
  <conditionalFormatting sqref="G6:G27">
    <cfRule type="expression" dxfId="49" priority="2">
      <formula>$I6&lt;=5</formula>
    </cfRule>
  </conditionalFormatting>
  <conditionalFormatting sqref="H6:H27">
    <cfRule type="expression" dxfId="4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E7E5B-B30A-4724-ABBE-84667B71B067}">
  <sheetPr codeName="Sheet1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105540725</v>
      </c>
      <c r="E6" s="21">
        <f>IFERROR(S6/$S$28,"-")</f>
        <v>2.1773362102608725E-2</v>
      </c>
      <c r="F6" s="22">
        <f t="shared" ref="F6:F27" si="0">_xlfn.IFS(D6&gt;0,RANK(D6,$D$6:$D$27),D6=0,"-")</f>
        <v>11</v>
      </c>
      <c r="G6" s="23">
        <f>T6</f>
        <v>132554967</v>
      </c>
      <c r="H6" s="24">
        <f>IFERROR(T6/$T$28,"-")</f>
        <v>2.0110445858822597E-2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105540725</v>
      </c>
      <c r="T6" s="48">
        <v>132554967</v>
      </c>
    </row>
    <row r="7" spans="2:20" ht="18.75" customHeight="1">
      <c r="B7" s="49" t="s">
        <v>44</v>
      </c>
      <c r="C7" s="50"/>
      <c r="D7" s="20">
        <f>S7</f>
        <v>790531109</v>
      </c>
      <c r="E7" s="21">
        <f>IFERROR(S7/$S$28,"-")</f>
        <v>0.16308889378610814</v>
      </c>
      <c r="F7" s="22">
        <f t="shared" si="0"/>
        <v>2</v>
      </c>
      <c r="G7" s="20">
        <f>T7</f>
        <v>607774200</v>
      </c>
      <c r="H7" s="24">
        <f>IFERROR(T7/$T$28,"-")</f>
        <v>9.2207862293754828E-2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790531109</v>
      </c>
      <c r="T7" s="48">
        <v>607774200</v>
      </c>
    </row>
    <row r="8" spans="2:20" ht="18.75" customHeight="1">
      <c r="B8" s="49" t="s">
        <v>45</v>
      </c>
      <c r="C8" s="50"/>
      <c r="D8" s="20">
        <f t="shared" ref="D8:D27" si="3">S8</f>
        <v>51965837</v>
      </c>
      <c r="E8" s="21">
        <f t="shared" ref="E8:E27" si="4">IFERROR(S8/$S$28,"-")</f>
        <v>1.0720705073478909E-2</v>
      </c>
      <c r="F8" s="22">
        <f t="shared" si="0"/>
        <v>16</v>
      </c>
      <c r="G8" s="20">
        <f t="shared" ref="G8:G27" si="5">T8</f>
        <v>139398291</v>
      </c>
      <c r="H8" s="24">
        <f t="shared" ref="H8:H27" si="6">IFERROR(T8/$T$28,"-")</f>
        <v>2.1148673998522417E-2</v>
      </c>
      <c r="I8" s="25">
        <f t="shared" si="1"/>
        <v>12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51965837</v>
      </c>
      <c r="T8" s="48">
        <v>139398291</v>
      </c>
    </row>
    <row r="9" spans="2:20" ht="18.75" customHeight="1">
      <c r="B9" s="49" t="s">
        <v>46</v>
      </c>
      <c r="C9" s="50"/>
      <c r="D9" s="20">
        <f t="shared" si="3"/>
        <v>325875553</v>
      </c>
      <c r="E9" s="21">
        <f t="shared" si="4"/>
        <v>6.7229085415671158E-2</v>
      </c>
      <c r="F9" s="22">
        <f t="shared" si="0"/>
        <v>7</v>
      </c>
      <c r="G9" s="20">
        <f t="shared" si="5"/>
        <v>404955099</v>
      </c>
      <c r="H9" s="24">
        <f t="shared" si="6"/>
        <v>6.1437362763582026E-2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325875553</v>
      </c>
      <c r="T9" s="48">
        <v>404955099</v>
      </c>
    </row>
    <row r="10" spans="2:20" ht="18.75" customHeight="1">
      <c r="B10" s="49" t="s">
        <v>47</v>
      </c>
      <c r="C10" s="50"/>
      <c r="D10" s="20">
        <f t="shared" si="3"/>
        <v>79071621</v>
      </c>
      <c r="E10" s="21">
        <f t="shared" si="4"/>
        <v>1.6312708066703544E-2</v>
      </c>
      <c r="F10" s="22">
        <f t="shared" si="0"/>
        <v>15</v>
      </c>
      <c r="G10" s="20">
        <f t="shared" si="5"/>
        <v>170899066</v>
      </c>
      <c r="H10" s="24">
        <f t="shared" si="6"/>
        <v>2.5927782956004581E-2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79071621</v>
      </c>
      <c r="T10" s="48">
        <v>170899066</v>
      </c>
    </row>
    <row r="11" spans="2:20" ht="18.75" customHeight="1">
      <c r="B11" s="49" t="s">
        <v>48</v>
      </c>
      <c r="C11" s="50"/>
      <c r="D11" s="20">
        <f t="shared" si="3"/>
        <v>201448794</v>
      </c>
      <c r="E11" s="21">
        <f t="shared" si="4"/>
        <v>4.1559478930013341E-2</v>
      </c>
      <c r="F11" s="22">
        <f t="shared" si="0"/>
        <v>9</v>
      </c>
      <c r="G11" s="20">
        <f t="shared" si="5"/>
        <v>319794624</v>
      </c>
      <c r="H11" s="24">
        <f t="shared" si="6"/>
        <v>4.8517325434470737E-2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201448794</v>
      </c>
      <c r="T11" s="48">
        <v>319794624</v>
      </c>
    </row>
    <row r="12" spans="2:20" ht="18.75" customHeight="1">
      <c r="B12" s="49" t="s">
        <v>49</v>
      </c>
      <c r="C12" s="50"/>
      <c r="D12" s="20">
        <f t="shared" si="3"/>
        <v>140599488</v>
      </c>
      <c r="E12" s="21">
        <f t="shared" si="4"/>
        <v>2.900608806378192E-2</v>
      </c>
      <c r="F12" s="22">
        <f t="shared" si="0"/>
        <v>10</v>
      </c>
      <c r="G12" s="20">
        <f t="shared" si="5"/>
        <v>235230035</v>
      </c>
      <c r="H12" s="24">
        <f t="shared" si="6"/>
        <v>3.5687692361135316E-2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140599488</v>
      </c>
      <c r="T12" s="48">
        <v>235230035</v>
      </c>
    </row>
    <row r="13" spans="2:20" ht="18.75" customHeight="1">
      <c r="B13" s="49" t="s">
        <v>50</v>
      </c>
      <c r="C13" s="50"/>
      <c r="D13" s="20">
        <f t="shared" si="3"/>
        <v>13529751</v>
      </c>
      <c r="E13" s="21">
        <f t="shared" si="4"/>
        <v>2.7912274402239752E-3</v>
      </c>
      <c r="F13" s="22">
        <f t="shared" si="0"/>
        <v>18</v>
      </c>
      <c r="G13" s="20">
        <f t="shared" si="5"/>
        <v>25341147</v>
      </c>
      <c r="H13" s="24">
        <f t="shared" si="6"/>
        <v>3.8446070809550624E-3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13529751</v>
      </c>
      <c r="T13" s="48">
        <v>25341147</v>
      </c>
    </row>
    <row r="14" spans="2:20" ht="18.75" customHeight="1">
      <c r="B14" s="49" t="s">
        <v>51</v>
      </c>
      <c r="C14" s="50"/>
      <c r="D14" s="20">
        <f t="shared" si="3"/>
        <v>887094940</v>
      </c>
      <c r="E14" s="21">
        <f t="shared" si="4"/>
        <v>0.18301029624357765</v>
      </c>
      <c r="F14" s="22">
        <f t="shared" si="0"/>
        <v>1</v>
      </c>
      <c r="G14" s="20">
        <f t="shared" si="5"/>
        <v>1107185371</v>
      </c>
      <c r="H14" s="24">
        <f t="shared" si="6"/>
        <v>0.16797553470158466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887094940</v>
      </c>
      <c r="T14" s="48">
        <v>1107185371</v>
      </c>
    </row>
    <row r="15" spans="2:20" ht="18.75" customHeight="1">
      <c r="B15" s="49" t="s">
        <v>52</v>
      </c>
      <c r="C15" s="50"/>
      <c r="D15" s="20">
        <f t="shared" si="3"/>
        <v>424838892</v>
      </c>
      <c r="E15" s="21">
        <f t="shared" si="4"/>
        <v>8.7645513433672939E-2</v>
      </c>
      <c r="F15" s="22">
        <f t="shared" si="0"/>
        <v>5</v>
      </c>
      <c r="G15" s="20">
        <f t="shared" si="5"/>
        <v>461751955</v>
      </c>
      <c r="H15" s="24">
        <f t="shared" si="6"/>
        <v>7.0054241658352848E-2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424838892</v>
      </c>
      <c r="T15" s="48">
        <v>461751955</v>
      </c>
    </row>
    <row r="16" spans="2:20" ht="18.75" customHeight="1">
      <c r="B16" s="49" t="s">
        <v>154</v>
      </c>
      <c r="C16" s="50"/>
      <c r="D16" s="20">
        <f t="shared" si="3"/>
        <v>335650650</v>
      </c>
      <c r="E16" s="21">
        <f t="shared" si="4"/>
        <v>6.9245716688282985E-2</v>
      </c>
      <c r="F16" s="22">
        <f t="shared" si="0"/>
        <v>6</v>
      </c>
      <c r="G16" s="20">
        <f t="shared" si="5"/>
        <v>504812377</v>
      </c>
      <c r="H16" s="24">
        <f t="shared" si="6"/>
        <v>7.658711103992083E-2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335650650</v>
      </c>
      <c r="T16" s="48">
        <v>504812377</v>
      </c>
    </row>
    <row r="17" spans="2:20" ht="18.75" customHeight="1">
      <c r="B17" s="49" t="s">
        <v>53</v>
      </c>
      <c r="C17" s="50"/>
      <c r="D17" s="20">
        <f t="shared" si="3"/>
        <v>80598952</v>
      </c>
      <c r="E17" s="21">
        <f t="shared" si="4"/>
        <v>1.6627800945907656E-2</v>
      </c>
      <c r="F17" s="22">
        <f t="shared" si="0"/>
        <v>14</v>
      </c>
      <c r="G17" s="20">
        <f t="shared" si="5"/>
        <v>107457498</v>
      </c>
      <c r="H17" s="24">
        <f t="shared" si="6"/>
        <v>1.6302808144892357E-2</v>
      </c>
      <c r="I17" s="25">
        <f t="shared" si="1"/>
        <v>16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80598952</v>
      </c>
      <c r="T17" s="48">
        <v>107457498</v>
      </c>
    </row>
    <row r="18" spans="2:20" ht="18.75" customHeight="1">
      <c r="B18" s="49" t="s">
        <v>54</v>
      </c>
      <c r="C18" s="50"/>
      <c r="D18" s="20">
        <f t="shared" si="3"/>
        <v>448370513</v>
      </c>
      <c r="E18" s="21">
        <f t="shared" si="4"/>
        <v>9.2500156083648588E-2</v>
      </c>
      <c r="F18" s="22">
        <f t="shared" si="0"/>
        <v>4</v>
      </c>
      <c r="G18" s="20">
        <f t="shared" si="5"/>
        <v>1117663456</v>
      </c>
      <c r="H18" s="24">
        <f t="shared" si="6"/>
        <v>0.16956520701538519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>B18</f>
        <v>ⅩⅢ．筋骨格系及び結合組織の疾患</v>
      </c>
      <c r="S18" s="48">
        <v>448370513</v>
      </c>
      <c r="T18" s="48">
        <v>1117663456</v>
      </c>
    </row>
    <row r="19" spans="2:20" ht="18.75" customHeight="1">
      <c r="B19" s="49" t="s">
        <v>55</v>
      </c>
      <c r="C19" s="50"/>
      <c r="D19" s="20">
        <f t="shared" si="3"/>
        <v>492956205</v>
      </c>
      <c r="E19" s="21">
        <f t="shared" si="4"/>
        <v>0.1016983155288427</v>
      </c>
      <c r="F19" s="22">
        <f t="shared" si="0"/>
        <v>3</v>
      </c>
      <c r="G19" s="20">
        <f t="shared" si="5"/>
        <v>382468025</v>
      </c>
      <c r="H19" s="24">
        <f t="shared" si="6"/>
        <v>5.8025758548099576E-2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492956205</v>
      </c>
      <c r="T19" s="48">
        <v>382468025</v>
      </c>
    </row>
    <row r="20" spans="2:20" ht="18.75" customHeight="1">
      <c r="B20" s="49" t="s">
        <v>155</v>
      </c>
      <c r="C20" s="50"/>
      <c r="D20" s="20">
        <f t="shared" si="3"/>
        <v>10726</v>
      </c>
      <c r="E20" s="21">
        <f t="shared" si="4"/>
        <v>2.2128053593774458E-6</v>
      </c>
      <c r="F20" s="22">
        <f t="shared" si="0"/>
        <v>21</v>
      </c>
      <c r="G20" s="20">
        <f t="shared" si="5"/>
        <v>30261</v>
      </c>
      <c r="H20" s="24">
        <f t="shared" si="6"/>
        <v>4.5910177182106697E-6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10726</v>
      </c>
      <c r="T20" s="48">
        <v>30261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3171</v>
      </c>
      <c r="H21" s="24">
        <f t="shared" si="6"/>
        <v>4.8108513216503198E-7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3171</v>
      </c>
    </row>
    <row r="22" spans="2:20" ht="18.75" customHeight="1">
      <c r="B22" s="49" t="s">
        <v>56</v>
      </c>
      <c r="C22" s="50"/>
      <c r="D22" s="20">
        <f t="shared" si="3"/>
        <v>1100158</v>
      </c>
      <c r="E22" s="21">
        <f t="shared" si="4"/>
        <v>2.2696583242233563E-4</v>
      </c>
      <c r="F22" s="22">
        <f t="shared" si="0"/>
        <v>19</v>
      </c>
      <c r="G22" s="20">
        <f t="shared" si="5"/>
        <v>2208924</v>
      </c>
      <c r="H22" s="24">
        <f t="shared" si="6"/>
        <v>3.3512472232182628E-4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1100158</v>
      </c>
      <c r="T22" s="48">
        <v>2208924</v>
      </c>
    </row>
    <row r="23" spans="2:20" ht="18.75" customHeight="1">
      <c r="B23" s="49" t="s">
        <v>57</v>
      </c>
      <c r="C23" s="50"/>
      <c r="D23" s="20">
        <f t="shared" si="3"/>
        <v>88957153</v>
      </c>
      <c r="E23" s="21">
        <f t="shared" si="4"/>
        <v>1.8352122404751019E-2</v>
      </c>
      <c r="F23" s="22">
        <f t="shared" si="0"/>
        <v>13</v>
      </c>
      <c r="G23" s="20">
        <f t="shared" si="5"/>
        <v>125545880</v>
      </c>
      <c r="H23" s="24">
        <f t="shared" si="6"/>
        <v>1.9047069149345709E-2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88957153</v>
      </c>
      <c r="T23" s="48">
        <v>125545880</v>
      </c>
    </row>
    <row r="24" spans="2:20" ht="18.75" customHeight="1">
      <c r="B24" s="49" t="s">
        <v>58</v>
      </c>
      <c r="C24" s="50"/>
      <c r="D24" s="20">
        <f t="shared" si="3"/>
        <v>254544102</v>
      </c>
      <c r="E24" s="21">
        <f t="shared" si="4"/>
        <v>5.2513197194062951E-2</v>
      </c>
      <c r="F24" s="22">
        <f t="shared" si="0"/>
        <v>8</v>
      </c>
      <c r="G24" s="20">
        <f t="shared" si="5"/>
        <v>568418449</v>
      </c>
      <c r="H24" s="24">
        <f t="shared" si="6"/>
        <v>8.6237043412868961E-2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254544102</v>
      </c>
      <c r="T24" s="48">
        <v>568418449</v>
      </c>
    </row>
    <row r="25" spans="2:20" ht="18.75" customHeight="1">
      <c r="B25" s="49" t="s">
        <v>59</v>
      </c>
      <c r="C25" s="50"/>
      <c r="D25" s="20">
        <f t="shared" si="3"/>
        <v>28011787</v>
      </c>
      <c r="E25" s="21">
        <f t="shared" si="4"/>
        <v>5.7789140778798679E-3</v>
      </c>
      <c r="F25" s="22">
        <f t="shared" si="0"/>
        <v>17</v>
      </c>
      <c r="G25" s="20">
        <f t="shared" si="5"/>
        <v>47482857</v>
      </c>
      <c r="H25" s="24">
        <f t="shared" si="6"/>
        <v>7.2038147383848353E-3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28011787</v>
      </c>
      <c r="T25" s="48">
        <v>47482857</v>
      </c>
    </row>
    <row r="26" spans="2:20" ht="18.75" customHeight="1">
      <c r="B26" s="49" t="s">
        <v>60</v>
      </c>
      <c r="C26" s="50"/>
      <c r="D26" s="20">
        <f t="shared" si="3"/>
        <v>96425022</v>
      </c>
      <c r="E26" s="21">
        <f t="shared" si="4"/>
        <v>1.9892765752348326E-2</v>
      </c>
      <c r="F26" s="22">
        <f t="shared" si="0"/>
        <v>12</v>
      </c>
      <c r="G26" s="20">
        <f t="shared" si="5"/>
        <v>130330111</v>
      </c>
      <c r="H26" s="24">
        <f t="shared" si="6"/>
        <v>1.9772904028861019E-2</v>
      </c>
      <c r="I26" s="25">
        <f t="shared" si="1"/>
        <v>14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96425022</v>
      </c>
      <c r="T26" s="48">
        <v>130330111</v>
      </c>
    </row>
    <row r="27" spans="2:20" ht="18.75" customHeight="1" thickBot="1">
      <c r="B27" s="51" t="s">
        <v>61</v>
      </c>
      <c r="C27" s="52"/>
      <c r="D27" s="20">
        <f t="shared" si="3"/>
        <v>118632</v>
      </c>
      <c r="E27" s="21">
        <f t="shared" si="4"/>
        <v>2.4474130653893825E-5</v>
      </c>
      <c r="F27" s="22">
        <f t="shared" si="0"/>
        <v>20</v>
      </c>
      <c r="G27" s="20">
        <f t="shared" si="5"/>
        <v>43226</v>
      </c>
      <c r="H27" s="24">
        <f t="shared" si="6"/>
        <v>6.5579898842528138E-6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118632</v>
      </c>
      <c r="T27" s="48">
        <v>43226</v>
      </c>
    </row>
    <row r="28" spans="2:20" ht="18.75" customHeight="1" thickTop="1">
      <c r="B28" s="53" t="s">
        <v>62</v>
      </c>
      <c r="C28" s="54"/>
      <c r="D28" s="55">
        <f>S28</f>
        <v>4847240610</v>
      </c>
      <c r="E28" s="56"/>
      <c r="F28" s="57"/>
      <c r="G28" s="55">
        <f>T28</f>
        <v>6591348990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4847240610</v>
      </c>
      <c r="T28" s="48">
        <f>SUM(T6:T27)</f>
        <v>6591348990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51" priority="5" stopIfTrue="1" operator="equal">
      <formula>0</formula>
    </cfRule>
  </conditionalFormatting>
  <conditionalFormatting sqref="G6:I27">
    <cfRule type="cellIs" dxfId="550" priority="7" stopIfTrue="1" operator="equal">
      <formula>0</formula>
    </cfRule>
  </conditionalFormatting>
  <conditionalFormatting sqref="I6:I27">
    <cfRule type="expression" dxfId="549" priority="8" stopIfTrue="1">
      <formula>$I6&lt;=5</formula>
    </cfRule>
  </conditionalFormatting>
  <conditionalFormatting sqref="F6:F27">
    <cfRule type="expression" dxfId="548" priority="6" stopIfTrue="1">
      <formula>$F6&lt;=5</formula>
    </cfRule>
  </conditionalFormatting>
  <conditionalFormatting sqref="E6:E27">
    <cfRule type="expression" dxfId="547" priority="4">
      <formula>$F6&lt;=5</formula>
    </cfRule>
  </conditionalFormatting>
  <conditionalFormatting sqref="D6:D27">
    <cfRule type="expression" dxfId="546" priority="3">
      <formula>$F6&lt;=5</formula>
    </cfRule>
  </conditionalFormatting>
  <conditionalFormatting sqref="G6:G27">
    <cfRule type="expression" dxfId="545" priority="2">
      <formula>$I6&lt;=5</formula>
    </cfRule>
  </conditionalFormatting>
  <conditionalFormatting sqref="H6:H27">
    <cfRule type="expression" dxfId="54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14153-312C-4FCD-8E0E-CB9A89723A20}">
  <sheetPr codeName="Sheet8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42763479</v>
      </c>
      <c r="E6" s="21">
        <f>IFERROR(S6/$S$28,"-")</f>
        <v>1.4393897174439589E-2</v>
      </c>
      <c r="F6" s="22">
        <f t="shared" ref="F6:F27" si="0">_xlfn.IFS(D6&gt;0,RANK(D6,$D$6:$D$27),D6=0,"-")</f>
        <v>13</v>
      </c>
      <c r="G6" s="23">
        <f>T6</f>
        <v>46380865</v>
      </c>
      <c r="H6" s="24">
        <f>IFERROR(T6/$T$28,"-")</f>
        <v>1.357102178694744E-2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42763479</v>
      </c>
      <c r="T6" s="48">
        <v>46380865</v>
      </c>
    </row>
    <row r="7" spans="2:20" ht="18.75" customHeight="1">
      <c r="B7" s="49" t="s">
        <v>44</v>
      </c>
      <c r="C7" s="50"/>
      <c r="D7" s="20">
        <f>S7</f>
        <v>498257300</v>
      </c>
      <c r="E7" s="21">
        <f>IFERROR(S7/$S$28,"-")</f>
        <v>0.16771002992094958</v>
      </c>
      <c r="F7" s="22">
        <f t="shared" si="0"/>
        <v>2</v>
      </c>
      <c r="G7" s="20">
        <f>T7</f>
        <v>278355351</v>
      </c>
      <c r="H7" s="24">
        <f>IFERROR(T7/$T$28,"-")</f>
        <v>8.144665980107102E-2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498257300</v>
      </c>
      <c r="T7" s="48">
        <v>278355351</v>
      </c>
    </row>
    <row r="8" spans="2:20" ht="18.75" customHeight="1">
      <c r="B8" s="49" t="s">
        <v>45</v>
      </c>
      <c r="C8" s="50"/>
      <c r="D8" s="20">
        <f t="shared" ref="D8:D27" si="3">S8</f>
        <v>29431980</v>
      </c>
      <c r="E8" s="21">
        <f t="shared" ref="E8:E27" si="4">IFERROR(S8/$S$28,"-")</f>
        <v>9.9066049738414045E-3</v>
      </c>
      <c r="F8" s="22">
        <f t="shared" si="0"/>
        <v>16</v>
      </c>
      <c r="G8" s="20">
        <f t="shared" ref="G8:G27" si="5">T8</f>
        <v>28019353</v>
      </c>
      <c r="H8" s="24">
        <f t="shared" ref="H8:H27" si="6">IFERROR(T8/$T$28,"-")</f>
        <v>8.1984510211090527E-3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29431980</v>
      </c>
      <c r="T8" s="48">
        <v>28019353</v>
      </c>
    </row>
    <row r="9" spans="2:20" ht="18.75" customHeight="1">
      <c r="B9" s="49" t="s">
        <v>46</v>
      </c>
      <c r="C9" s="50"/>
      <c r="D9" s="20">
        <f t="shared" si="3"/>
        <v>195375927</v>
      </c>
      <c r="E9" s="21">
        <f t="shared" si="4"/>
        <v>6.5762212742298529E-2</v>
      </c>
      <c r="F9" s="22">
        <f t="shared" si="0"/>
        <v>6</v>
      </c>
      <c r="G9" s="20">
        <f t="shared" si="5"/>
        <v>226618668</v>
      </c>
      <c r="H9" s="24">
        <f t="shared" si="6"/>
        <v>6.6308527897377692E-2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195375927</v>
      </c>
      <c r="T9" s="48">
        <v>226618668</v>
      </c>
    </row>
    <row r="10" spans="2:20" ht="18.75" customHeight="1">
      <c r="B10" s="49" t="s">
        <v>47</v>
      </c>
      <c r="C10" s="50"/>
      <c r="D10" s="20">
        <f t="shared" si="3"/>
        <v>137641182</v>
      </c>
      <c r="E10" s="21">
        <f t="shared" si="4"/>
        <v>4.6329088909635371E-2</v>
      </c>
      <c r="F10" s="22">
        <f t="shared" si="0"/>
        <v>9</v>
      </c>
      <c r="G10" s="20">
        <f t="shared" si="5"/>
        <v>174492365</v>
      </c>
      <c r="H10" s="24">
        <f t="shared" si="6"/>
        <v>5.1056393343914243E-2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137641182</v>
      </c>
      <c r="T10" s="48">
        <v>174492365</v>
      </c>
    </row>
    <row r="11" spans="2:20" ht="18.75" customHeight="1">
      <c r="B11" s="49" t="s">
        <v>48</v>
      </c>
      <c r="C11" s="50"/>
      <c r="D11" s="20">
        <f t="shared" si="3"/>
        <v>176282717</v>
      </c>
      <c r="E11" s="21">
        <f t="shared" si="4"/>
        <v>5.9335567672799343E-2</v>
      </c>
      <c r="F11" s="22">
        <f t="shared" si="0"/>
        <v>8</v>
      </c>
      <c r="G11" s="20">
        <f t="shared" si="5"/>
        <v>267045347</v>
      </c>
      <c r="H11" s="24">
        <f t="shared" si="6"/>
        <v>7.8137357339927563E-2</v>
      </c>
      <c r="I11" s="25">
        <f t="shared" si="1"/>
        <v>5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176282717</v>
      </c>
      <c r="T11" s="48">
        <v>267045347</v>
      </c>
    </row>
    <row r="12" spans="2:20" ht="18.75" customHeight="1">
      <c r="B12" s="49" t="s">
        <v>49</v>
      </c>
      <c r="C12" s="50"/>
      <c r="D12" s="20">
        <f t="shared" si="3"/>
        <v>134637967</v>
      </c>
      <c r="E12" s="21">
        <f t="shared" si="4"/>
        <v>4.531822709685502E-2</v>
      </c>
      <c r="F12" s="22">
        <f t="shared" si="0"/>
        <v>10</v>
      </c>
      <c r="G12" s="20">
        <f t="shared" si="5"/>
        <v>160531668</v>
      </c>
      <c r="H12" s="24">
        <f t="shared" si="6"/>
        <v>4.6971499214665646E-2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134637967</v>
      </c>
      <c r="T12" s="48">
        <v>160531668</v>
      </c>
    </row>
    <row r="13" spans="2:20" ht="18.75" customHeight="1">
      <c r="B13" s="49" t="s">
        <v>50</v>
      </c>
      <c r="C13" s="50"/>
      <c r="D13" s="20">
        <f t="shared" si="3"/>
        <v>8703186</v>
      </c>
      <c r="E13" s="21">
        <f t="shared" si="4"/>
        <v>2.9294334161638763E-3</v>
      </c>
      <c r="F13" s="22">
        <f t="shared" si="0"/>
        <v>18</v>
      </c>
      <c r="G13" s="20">
        <f t="shared" si="5"/>
        <v>12798783</v>
      </c>
      <c r="H13" s="24">
        <f t="shared" si="6"/>
        <v>3.7449185766460485E-3</v>
      </c>
      <c r="I13" s="25">
        <f t="shared" si="1"/>
        <v>17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8703186</v>
      </c>
      <c r="T13" s="48">
        <v>12798783</v>
      </c>
    </row>
    <row r="14" spans="2:20" ht="18.75" customHeight="1">
      <c r="B14" s="49" t="s">
        <v>51</v>
      </c>
      <c r="C14" s="50"/>
      <c r="D14" s="20">
        <f t="shared" si="3"/>
        <v>593744999</v>
      </c>
      <c r="E14" s="21">
        <f t="shared" si="4"/>
        <v>0.19985054217510545</v>
      </c>
      <c r="F14" s="22">
        <f t="shared" si="0"/>
        <v>1</v>
      </c>
      <c r="G14" s="20">
        <f t="shared" si="5"/>
        <v>560297810</v>
      </c>
      <c r="H14" s="24">
        <f t="shared" si="6"/>
        <v>0.16394290590934293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593744999</v>
      </c>
      <c r="T14" s="48">
        <v>560297810</v>
      </c>
    </row>
    <row r="15" spans="2:20" ht="18.75" customHeight="1">
      <c r="B15" s="49" t="s">
        <v>52</v>
      </c>
      <c r="C15" s="50"/>
      <c r="D15" s="20">
        <f t="shared" si="3"/>
        <v>204407691</v>
      </c>
      <c r="E15" s="21">
        <f t="shared" si="4"/>
        <v>6.8802243286113854E-2</v>
      </c>
      <c r="F15" s="22">
        <f t="shared" si="0"/>
        <v>5</v>
      </c>
      <c r="G15" s="20">
        <f t="shared" si="5"/>
        <v>198799955</v>
      </c>
      <c r="H15" s="24">
        <f t="shared" si="6"/>
        <v>5.8168784056726208E-2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204407691</v>
      </c>
      <c r="T15" s="48">
        <v>198799955</v>
      </c>
    </row>
    <row r="16" spans="2:20" ht="18.75" customHeight="1">
      <c r="B16" s="49" t="s">
        <v>154</v>
      </c>
      <c r="C16" s="50"/>
      <c r="D16" s="20">
        <f t="shared" si="3"/>
        <v>191420728</v>
      </c>
      <c r="E16" s="21">
        <f t="shared" si="4"/>
        <v>6.4430919567801517E-2</v>
      </c>
      <c r="F16" s="22">
        <f t="shared" si="0"/>
        <v>7</v>
      </c>
      <c r="G16" s="20">
        <f t="shared" si="5"/>
        <v>228253726</v>
      </c>
      <c r="H16" s="24">
        <f t="shared" si="6"/>
        <v>6.6786945187372673E-2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191420728</v>
      </c>
      <c r="T16" s="48">
        <v>228253726</v>
      </c>
    </row>
    <row r="17" spans="2:20" ht="18.75" customHeight="1">
      <c r="B17" s="49" t="s">
        <v>53</v>
      </c>
      <c r="C17" s="50"/>
      <c r="D17" s="20">
        <f t="shared" si="3"/>
        <v>38706968</v>
      </c>
      <c r="E17" s="21">
        <f t="shared" si="4"/>
        <v>1.3028503067449765E-2</v>
      </c>
      <c r="F17" s="22">
        <f t="shared" si="0"/>
        <v>15</v>
      </c>
      <c r="G17" s="20">
        <f t="shared" si="5"/>
        <v>53074633</v>
      </c>
      <c r="H17" s="24">
        <f t="shared" si="6"/>
        <v>1.5529615516598054E-2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38706968</v>
      </c>
      <c r="T17" s="48">
        <v>53074633</v>
      </c>
    </row>
    <row r="18" spans="2:20" ht="18.75" customHeight="1">
      <c r="B18" s="49" t="s">
        <v>54</v>
      </c>
      <c r="C18" s="50"/>
      <c r="D18" s="20">
        <f t="shared" si="3"/>
        <v>236243308</v>
      </c>
      <c r="E18" s="21">
        <f t="shared" si="4"/>
        <v>7.9517896181960812E-2</v>
      </c>
      <c r="F18" s="22">
        <f t="shared" si="0"/>
        <v>4</v>
      </c>
      <c r="G18" s="20">
        <f t="shared" si="5"/>
        <v>560322112</v>
      </c>
      <c r="H18" s="24">
        <f t="shared" si="6"/>
        <v>0.16395001666442408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236243308</v>
      </c>
      <c r="T18" s="48">
        <v>560322112</v>
      </c>
    </row>
    <row r="19" spans="2:20" ht="18.75" customHeight="1">
      <c r="B19" s="49" t="s">
        <v>55</v>
      </c>
      <c r="C19" s="50"/>
      <c r="D19" s="20">
        <f t="shared" si="3"/>
        <v>249615985</v>
      </c>
      <c r="E19" s="21">
        <f t="shared" si="4"/>
        <v>8.4019048618248646E-2</v>
      </c>
      <c r="F19" s="22">
        <f t="shared" si="0"/>
        <v>3</v>
      </c>
      <c r="G19" s="20">
        <f t="shared" si="5"/>
        <v>201994973</v>
      </c>
      <c r="H19" s="24">
        <f t="shared" si="6"/>
        <v>5.910364499318544E-2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249615985</v>
      </c>
      <c r="T19" s="48">
        <v>201994973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3527</v>
      </c>
      <c r="H20" s="24">
        <f t="shared" si="6"/>
        <v>1.0319987314286533E-6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3527</v>
      </c>
    </row>
    <row r="21" spans="2:20" ht="18.75" customHeight="1">
      <c r="B21" s="49" t="s">
        <v>156</v>
      </c>
      <c r="C21" s="50"/>
      <c r="D21" s="20">
        <f t="shared" si="3"/>
        <v>5787</v>
      </c>
      <c r="E21" s="21">
        <f t="shared" si="4"/>
        <v>1.9478649748885467E-6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5787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288386</v>
      </c>
      <c r="E22" s="21">
        <f t="shared" si="4"/>
        <v>9.7068772878556849E-5</v>
      </c>
      <c r="F22" s="22">
        <f t="shared" si="0"/>
        <v>19</v>
      </c>
      <c r="G22" s="20">
        <f t="shared" si="5"/>
        <v>249008</v>
      </c>
      <c r="H22" s="24">
        <f t="shared" si="6"/>
        <v>7.2859637118113436E-5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288386</v>
      </c>
      <c r="T22" s="48">
        <v>249008</v>
      </c>
    </row>
    <row r="23" spans="2:20" ht="18.75" customHeight="1">
      <c r="B23" s="49" t="s">
        <v>57</v>
      </c>
      <c r="C23" s="50"/>
      <c r="D23" s="20">
        <f t="shared" si="3"/>
        <v>40838812</v>
      </c>
      <c r="E23" s="21">
        <f t="shared" si="4"/>
        <v>1.3746067307907048E-2</v>
      </c>
      <c r="F23" s="22">
        <f t="shared" si="0"/>
        <v>14</v>
      </c>
      <c r="G23" s="20">
        <f t="shared" si="5"/>
        <v>54514142</v>
      </c>
      <c r="H23" s="24">
        <f t="shared" si="6"/>
        <v>1.5950815250615671E-2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40838812</v>
      </c>
      <c r="T23" s="48">
        <v>54514142</v>
      </c>
    </row>
    <row r="24" spans="2:20" ht="18.75" customHeight="1">
      <c r="B24" s="49" t="s">
        <v>58</v>
      </c>
      <c r="C24" s="50"/>
      <c r="D24" s="20">
        <f t="shared" si="3"/>
        <v>115748446</v>
      </c>
      <c r="E24" s="21">
        <f t="shared" si="4"/>
        <v>3.8960142364122742E-2</v>
      </c>
      <c r="F24" s="22">
        <f t="shared" si="0"/>
        <v>11</v>
      </c>
      <c r="G24" s="20">
        <f t="shared" si="5"/>
        <v>271918897</v>
      </c>
      <c r="H24" s="24">
        <f t="shared" si="6"/>
        <v>7.9563356040680072E-2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115748446</v>
      </c>
      <c r="T24" s="48">
        <v>271918897</v>
      </c>
    </row>
    <row r="25" spans="2:20" ht="18.75" customHeight="1">
      <c r="B25" s="49" t="s">
        <v>59</v>
      </c>
      <c r="C25" s="50"/>
      <c r="D25" s="20">
        <f t="shared" si="3"/>
        <v>10046792</v>
      </c>
      <c r="E25" s="21">
        <f t="shared" si="4"/>
        <v>3.3816820886107576E-3</v>
      </c>
      <c r="F25" s="22">
        <f t="shared" si="0"/>
        <v>17</v>
      </c>
      <c r="G25" s="20">
        <f t="shared" si="5"/>
        <v>12397576</v>
      </c>
      <c r="H25" s="24">
        <f t="shared" si="6"/>
        <v>3.6275255755005152E-3</v>
      </c>
      <c r="I25" s="25">
        <f t="shared" si="1"/>
        <v>18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10046792</v>
      </c>
      <c r="T25" s="48">
        <v>12397576</v>
      </c>
    </row>
    <row r="26" spans="2:20" ht="18.75" customHeight="1">
      <c r="B26" s="49" t="s">
        <v>60</v>
      </c>
      <c r="C26" s="50"/>
      <c r="D26" s="20">
        <f t="shared" si="3"/>
        <v>66724258</v>
      </c>
      <c r="E26" s="21">
        <f t="shared" si="4"/>
        <v>2.2458932976261781E-2</v>
      </c>
      <c r="F26" s="22">
        <f t="shared" si="0"/>
        <v>12</v>
      </c>
      <c r="G26" s="20">
        <f t="shared" si="5"/>
        <v>81513711</v>
      </c>
      <c r="H26" s="24">
        <f t="shared" si="6"/>
        <v>2.3850877897942119E-2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66724258</v>
      </c>
      <c r="T26" s="48">
        <v>81513711</v>
      </c>
    </row>
    <row r="27" spans="2:20" ht="18.75" customHeight="1" thickBot="1">
      <c r="B27" s="51" t="s">
        <v>61</v>
      </c>
      <c r="C27" s="52"/>
      <c r="D27" s="20">
        <f t="shared" si="3"/>
        <v>59252</v>
      </c>
      <c r="E27" s="21">
        <f t="shared" si="4"/>
        <v>1.9943821581492341E-5</v>
      </c>
      <c r="F27" s="22">
        <f t="shared" si="0"/>
        <v>20</v>
      </c>
      <c r="G27" s="20">
        <f t="shared" si="5"/>
        <v>57390</v>
      </c>
      <c r="H27" s="24">
        <f t="shared" si="6"/>
        <v>1.6792290103966658E-5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59252</v>
      </c>
      <c r="T27" s="48">
        <v>57390</v>
      </c>
    </row>
    <row r="28" spans="2:20" ht="18.75" customHeight="1" thickTop="1">
      <c r="B28" s="53" t="s">
        <v>62</v>
      </c>
      <c r="C28" s="54"/>
      <c r="D28" s="55">
        <f>S28</f>
        <v>2970945150</v>
      </c>
      <c r="E28" s="56"/>
      <c r="F28" s="57"/>
      <c r="G28" s="55">
        <f>T28</f>
        <v>3417639860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2970945150</v>
      </c>
      <c r="T28" s="48">
        <f>SUM(T6:T27)</f>
        <v>3417639860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7" priority="5" stopIfTrue="1" operator="equal">
      <formula>0</formula>
    </cfRule>
  </conditionalFormatting>
  <conditionalFormatting sqref="G6:I27">
    <cfRule type="cellIs" dxfId="46" priority="7" stopIfTrue="1" operator="equal">
      <formula>0</formula>
    </cfRule>
  </conditionalFormatting>
  <conditionalFormatting sqref="I6:I27">
    <cfRule type="expression" dxfId="45" priority="8" stopIfTrue="1">
      <formula>$I6&lt;=5</formula>
    </cfRule>
  </conditionalFormatting>
  <conditionalFormatting sqref="F6:F27">
    <cfRule type="expression" dxfId="44" priority="6" stopIfTrue="1">
      <formula>$F6&lt;=5</formula>
    </cfRule>
  </conditionalFormatting>
  <conditionalFormatting sqref="E6:E27">
    <cfRule type="expression" dxfId="43" priority="4">
      <formula>$F6&lt;=5</formula>
    </cfRule>
  </conditionalFormatting>
  <conditionalFormatting sqref="D6:D27">
    <cfRule type="expression" dxfId="42" priority="3">
      <formula>$F6&lt;=5</formula>
    </cfRule>
  </conditionalFormatting>
  <conditionalFormatting sqref="G6:G27">
    <cfRule type="expression" dxfId="41" priority="2">
      <formula>$I6&lt;=5</formula>
    </cfRule>
  </conditionalFormatting>
  <conditionalFormatting sqref="H6:H27">
    <cfRule type="expression" dxfId="4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6840C-F754-4C57-B35C-23B2766CDAFF}">
  <sheetPr codeName="Sheet8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7583825</v>
      </c>
      <c r="E6" s="21">
        <f>IFERROR(S6/$S$28,"-")</f>
        <v>1.5495048917286055E-2</v>
      </c>
      <c r="F6" s="22">
        <f t="shared" ref="F6:F27" si="0">_xlfn.IFS(D6&gt;0,RANK(D6,$D$6:$D$27),D6=0,"-")</f>
        <v>15</v>
      </c>
      <c r="G6" s="23">
        <f>T6</f>
        <v>9501112</v>
      </c>
      <c r="H6" s="24">
        <f>IFERROR(T6/$T$28,"-")</f>
        <v>1.5028911608959448E-2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7583825</v>
      </c>
      <c r="T6" s="48">
        <v>9501112</v>
      </c>
    </row>
    <row r="7" spans="2:20" ht="18.75" customHeight="1">
      <c r="B7" s="49" t="s">
        <v>44</v>
      </c>
      <c r="C7" s="50"/>
      <c r="D7" s="20">
        <f>S7</f>
        <v>75936252</v>
      </c>
      <c r="E7" s="21">
        <f>IFERROR(S7/$S$28,"-")</f>
        <v>0.15515072398629465</v>
      </c>
      <c r="F7" s="22">
        <f t="shared" si="0"/>
        <v>2</v>
      </c>
      <c r="G7" s="20">
        <f>T7</f>
        <v>40887643</v>
      </c>
      <c r="H7" s="24">
        <f>IFERROR(T7/$T$28,"-")</f>
        <v>6.4676300263136519E-2</v>
      </c>
      <c r="I7" s="25">
        <f t="shared" si="1"/>
        <v>6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75936252</v>
      </c>
      <c r="T7" s="48">
        <v>40887643</v>
      </c>
    </row>
    <row r="8" spans="2:20" ht="18.75" customHeight="1">
      <c r="B8" s="49" t="s">
        <v>45</v>
      </c>
      <c r="C8" s="50"/>
      <c r="D8" s="20">
        <f t="shared" ref="D8:D27" si="3">S8</f>
        <v>3880933</v>
      </c>
      <c r="E8" s="21">
        <f t="shared" ref="E8:E27" si="4">IFERROR(S8/$S$28,"-")</f>
        <v>7.9294085345732162E-3</v>
      </c>
      <c r="F8" s="22">
        <f t="shared" si="0"/>
        <v>17</v>
      </c>
      <c r="G8" s="20">
        <f t="shared" ref="G8:G27" si="5">T8</f>
        <v>8454113</v>
      </c>
      <c r="H8" s="24">
        <f t="shared" ref="H8:H27" si="6">IFERROR(T8/$T$28,"-")</f>
        <v>1.3372762789150889E-2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3880933</v>
      </c>
      <c r="T8" s="48">
        <v>8454113</v>
      </c>
    </row>
    <row r="9" spans="2:20" ht="18.75" customHeight="1">
      <c r="B9" s="49" t="s">
        <v>46</v>
      </c>
      <c r="C9" s="50"/>
      <c r="D9" s="20">
        <f t="shared" si="3"/>
        <v>31693902</v>
      </c>
      <c r="E9" s="21">
        <f t="shared" si="4"/>
        <v>6.475605144760993E-2</v>
      </c>
      <c r="F9" s="22">
        <f t="shared" si="0"/>
        <v>7</v>
      </c>
      <c r="G9" s="20">
        <f t="shared" si="5"/>
        <v>37533239</v>
      </c>
      <c r="H9" s="24">
        <f t="shared" si="6"/>
        <v>5.9370285428584517E-2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31693902</v>
      </c>
      <c r="T9" s="48">
        <v>37533239</v>
      </c>
    </row>
    <row r="10" spans="2:20" ht="18.75" customHeight="1">
      <c r="B10" s="49" t="s">
        <v>47</v>
      </c>
      <c r="C10" s="50"/>
      <c r="D10" s="20">
        <f t="shared" si="3"/>
        <v>11740611</v>
      </c>
      <c r="E10" s="21">
        <f t="shared" si="4"/>
        <v>2.3988072214723672E-2</v>
      </c>
      <c r="F10" s="22">
        <f t="shared" si="0"/>
        <v>11</v>
      </c>
      <c r="G10" s="20">
        <f t="shared" si="5"/>
        <v>29812168</v>
      </c>
      <c r="H10" s="24">
        <f t="shared" si="6"/>
        <v>4.7157052536950343E-2</v>
      </c>
      <c r="I10" s="25">
        <f t="shared" si="1"/>
        <v>8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11740611</v>
      </c>
      <c r="T10" s="48">
        <v>29812168</v>
      </c>
    </row>
    <row r="11" spans="2:20" ht="18.75" customHeight="1">
      <c r="B11" s="49" t="s">
        <v>48</v>
      </c>
      <c r="C11" s="50"/>
      <c r="D11" s="20">
        <f t="shared" si="3"/>
        <v>26195875</v>
      </c>
      <c r="E11" s="21">
        <f t="shared" si="4"/>
        <v>5.3522643857962286E-2</v>
      </c>
      <c r="F11" s="22">
        <f t="shared" si="0"/>
        <v>8</v>
      </c>
      <c r="G11" s="20">
        <f t="shared" si="5"/>
        <v>47100251</v>
      </c>
      <c r="H11" s="24">
        <f t="shared" si="6"/>
        <v>7.4503438022707646E-2</v>
      </c>
      <c r="I11" s="25">
        <f t="shared" si="1"/>
        <v>5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26195875</v>
      </c>
      <c r="T11" s="48">
        <v>47100251</v>
      </c>
    </row>
    <row r="12" spans="2:20" ht="18.75" customHeight="1">
      <c r="B12" s="49" t="s">
        <v>49</v>
      </c>
      <c r="C12" s="50"/>
      <c r="D12" s="20">
        <f t="shared" si="3"/>
        <v>10916671</v>
      </c>
      <c r="E12" s="21">
        <f t="shared" si="4"/>
        <v>2.230462216083811E-2</v>
      </c>
      <c r="F12" s="22">
        <f t="shared" si="0"/>
        <v>12</v>
      </c>
      <c r="G12" s="20">
        <f t="shared" si="5"/>
        <v>17955261</v>
      </c>
      <c r="H12" s="24">
        <f t="shared" si="6"/>
        <v>2.8401731343109818E-2</v>
      </c>
      <c r="I12" s="25">
        <f t="shared" si="1"/>
        <v>12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10916671</v>
      </c>
      <c r="T12" s="48">
        <v>17955261</v>
      </c>
    </row>
    <row r="13" spans="2:20" ht="18.75" customHeight="1">
      <c r="B13" s="49" t="s">
        <v>50</v>
      </c>
      <c r="C13" s="50"/>
      <c r="D13" s="20">
        <f t="shared" si="3"/>
        <v>5097817</v>
      </c>
      <c r="E13" s="21">
        <f t="shared" si="4"/>
        <v>1.0415710249955985E-2</v>
      </c>
      <c r="F13" s="22">
        <f t="shared" si="0"/>
        <v>16</v>
      </c>
      <c r="G13" s="20">
        <f t="shared" si="5"/>
        <v>1769144</v>
      </c>
      <c r="H13" s="24">
        <f t="shared" si="6"/>
        <v>2.7984417823430515E-3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5097817</v>
      </c>
      <c r="T13" s="48">
        <v>1769144</v>
      </c>
    </row>
    <row r="14" spans="2:20" ht="18.75" customHeight="1">
      <c r="B14" s="49" t="s">
        <v>51</v>
      </c>
      <c r="C14" s="50"/>
      <c r="D14" s="20">
        <f t="shared" si="3"/>
        <v>95416548</v>
      </c>
      <c r="E14" s="21">
        <f t="shared" si="4"/>
        <v>0.1949522937012092</v>
      </c>
      <c r="F14" s="22">
        <f t="shared" si="0"/>
        <v>1</v>
      </c>
      <c r="G14" s="20">
        <f t="shared" si="5"/>
        <v>103424254</v>
      </c>
      <c r="H14" s="24">
        <f t="shared" si="6"/>
        <v>0.16359705806947342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95416548</v>
      </c>
      <c r="T14" s="48">
        <v>103424254</v>
      </c>
    </row>
    <row r="15" spans="2:20" ht="18.75" customHeight="1">
      <c r="B15" s="49" t="s">
        <v>52</v>
      </c>
      <c r="C15" s="50"/>
      <c r="D15" s="20">
        <f t="shared" si="3"/>
        <v>46443079</v>
      </c>
      <c r="E15" s="21">
        <f t="shared" si="4"/>
        <v>9.4891137516277174E-2</v>
      </c>
      <c r="F15" s="22">
        <f t="shared" si="0"/>
        <v>4</v>
      </c>
      <c r="G15" s="20">
        <f t="shared" si="5"/>
        <v>28671523</v>
      </c>
      <c r="H15" s="24">
        <f t="shared" si="6"/>
        <v>4.5352773955432565E-2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46443079</v>
      </c>
      <c r="T15" s="48">
        <v>28671523</v>
      </c>
    </row>
    <row r="16" spans="2:20" ht="18.75" customHeight="1">
      <c r="B16" s="49" t="s">
        <v>154</v>
      </c>
      <c r="C16" s="50"/>
      <c r="D16" s="20">
        <f t="shared" si="3"/>
        <v>33265428</v>
      </c>
      <c r="E16" s="21">
        <f t="shared" si="4"/>
        <v>6.7966947300927602E-2</v>
      </c>
      <c r="F16" s="22">
        <f t="shared" si="0"/>
        <v>6</v>
      </c>
      <c r="G16" s="20">
        <f t="shared" si="5"/>
        <v>56988090</v>
      </c>
      <c r="H16" s="24">
        <f t="shared" si="6"/>
        <v>9.014407654319051E-2</v>
      </c>
      <c r="I16" s="25">
        <f t="shared" si="1"/>
        <v>3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33265428</v>
      </c>
      <c r="T16" s="48">
        <v>56988090</v>
      </c>
    </row>
    <row r="17" spans="2:20" ht="18.75" customHeight="1">
      <c r="B17" s="49" t="s">
        <v>53</v>
      </c>
      <c r="C17" s="50"/>
      <c r="D17" s="20">
        <f t="shared" si="3"/>
        <v>8062281</v>
      </c>
      <c r="E17" s="21">
        <f t="shared" si="4"/>
        <v>1.6472616190366461E-2</v>
      </c>
      <c r="F17" s="22">
        <f t="shared" si="0"/>
        <v>13</v>
      </c>
      <c r="G17" s="20">
        <f t="shared" si="5"/>
        <v>10317328</v>
      </c>
      <c r="H17" s="24">
        <f t="shared" si="6"/>
        <v>1.6320006600558164E-2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8062281</v>
      </c>
      <c r="T17" s="48">
        <v>10317328</v>
      </c>
    </row>
    <row r="18" spans="2:20" ht="18.75" customHeight="1">
      <c r="B18" s="49" t="s">
        <v>54</v>
      </c>
      <c r="C18" s="50"/>
      <c r="D18" s="20">
        <f t="shared" si="3"/>
        <v>54437295</v>
      </c>
      <c r="E18" s="21">
        <f t="shared" si="4"/>
        <v>0.111224685293995</v>
      </c>
      <c r="F18" s="22">
        <f t="shared" si="0"/>
        <v>3</v>
      </c>
      <c r="G18" s="20">
        <f t="shared" si="5"/>
        <v>121152469</v>
      </c>
      <c r="H18" s="24">
        <f t="shared" si="6"/>
        <v>0.19163964679168077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54437295</v>
      </c>
      <c r="T18" s="48">
        <v>121152469</v>
      </c>
    </row>
    <row r="19" spans="2:20" ht="18.75" customHeight="1">
      <c r="B19" s="49" t="s">
        <v>55</v>
      </c>
      <c r="C19" s="50"/>
      <c r="D19" s="20">
        <f t="shared" si="3"/>
        <v>34163615</v>
      </c>
      <c r="E19" s="21">
        <f t="shared" si="4"/>
        <v>6.9802096648634113E-2</v>
      </c>
      <c r="F19" s="22">
        <f t="shared" si="0"/>
        <v>5</v>
      </c>
      <c r="G19" s="20">
        <f t="shared" si="5"/>
        <v>28922388</v>
      </c>
      <c r="H19" s="24">
        <f t="shared" si="6"/>
        <v>4.5749593602520358E-2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34163615</v>
      </c>
      <c r="T19" s="48">
        <v>28922388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41653</v>
      </c>
      <c r="E22" s="21">
        <f t="shared" si="4"/>
        <v>8.5104188526464693E-5</v>
      </c>
      <c r="F22" s="22">
        <f t="shared" si="0"/>
        <v>19</v>
      </c>
      <c r="G22" s="20">
        <f t="shared" si="5"/>
        <v>94876</v>
      </c>
      <c r="H22" s="24">
        <f t="shared" si="6"/>
        <v>1.5007538252487042E-4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41653</v>
      </c>
      <c r="T22" s="48">
        <v>94876</v>
      </c>
    </row>
    <row r="23" spans="2:20" ht="18.75" customHeight="1">
      <c r="B23" s="49" t="s">
        <v>57</v>
      </c>
      <c r="C23" s="50"/>
      <c r="D23" s="20">
        <f t="shared" si="3"/>
        <v>7864447</v>
      </c>
      <c r="E23" s="21">
        <f t="shared" si="4"/>
        <v>1.6068407561145408E-2</v>
      </c>
      <c r="F23" s="22">
        <f t="shared" si="0"/>
        <v>14</v>
      </c>
      <c r="G23" s="20">
        <f t="shared" si="5"/>
        <v>13150345</v>
      </c>
      <c r="H23" s="24">
        <f t="shared" si="6"/>
        <v>2.0801288589411621E-2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7864447</v>
      </c>
      <c r="T23" s="48">
        <v>13150345</v>
      </c>
    </row>
    <row r="24" spans="2:20" ht="18.75" customHeight="1">
      <c r="B24" s="49" t="s">
        <v>58</v>
      </c>
      <c r="C24" s="50"/>
      <c r="D24" s="20">
        <f t="shared" si="3"/>
        <v>19696900</v>
      </c>
      <c r="E24" s="21">
        <f t="shared" si="4"/>
        <v>4.0244128657885923E-2</v>
      </c>
      <c r="F24" s="22">
        <f t="shared" si="0"/>
        <v>9</v>
      </c>
      <c r="G24" s="20">
        <f t="shared" si="5"/>
        <v>55969889</v>
      </c>
      <c r="H24" s="24">
        <f t="shared" si="6"/>
        <v>8.8533480559356809E-2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19696900</v>
      </c>
      <c r="T24" s="48">
        <v>55969889</v>
      </c>
    </row>
    <row r="25" spans="2:20" ht="18.75" customHeight="1">
      <c r="B25" s="49" t="s">
        <v>59</v>
      </c>
      <c r="C25" s="50"/>
      <c r="D25" s="20">
        <f t="shared" si="3"/>
        <v>2117529</v>
      </c>
      <c r="E25" s="21">
        <f t="shared" si="4"/>
        <v>4.3264731766320856E-3</v>
      </c>
      <c r="F25" s="22">
        <f t="shared" si="0"/>
        <v>18</v>
      </c>
      <c r="G25" s="20">
        <f t="shared" si="5"/>
        <v>2379799</v>
      </c>
      <c r="H25" s="24">
        <f t="shared" si="6"/>
        <v>3.7643792450915308E-3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2117529</v>
      </c>
      <c r="T25" s="48">
        <v>2379799</v>
      </c>
    </row>
    <row r="26" spans="2:20" ht="18.75" customHeight="1">
      <c r="B26" s="49" t="s">
        <v>60</v>
      </c>
      <c r="C26" s="50"/>
      <c r="D26" s="20">
        <f t="shared" si="3"/>
        <v>14873261</v>
      </c>
      <c r="E26" s="21">
        <f t="shared" si="4"/>
        <v>3.0388610859897601E-2</v>
      </c>
      <c r="F26" s="22">
        <f t="shared" si="0"/>
        <v>10</v>
      </c>
      <c r="G26" s="20">
        <f t="shared" si="5"/>
        <v>18067983</v>
      </c>
      <c r="H26" s="24">
        <f t="shared" si="6"/>
        <v>2.8580035627322566E-2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14873261</v>
      </c>
      <c r="T26" s="48">
        <v>18067983</v>
      </c>
    </row>
    <row r="27" spans="2:20" ht="18.75" customHeight="1" thickBot="1">
      <c r="B27" s="51" t="s">
        <v>61</v>
      </c>
      <c r="C27" s="52"/>
      <c r="D27" s="20">
        <f t="shared" si="3"/>
        <v>7448</v>
      </c>
      <c r="E27" s="21">
        <f t="shared" si="4"/>
        <v>1.5217535259047583E-5</v>
      </c>
      <c r="F27" s="22">
        <f t="shared" si="0"/>
        <v>20</v>
      </c>
      <c r="G27" s="20">
        <f t="shared" si="5"/>
        <v>37085</v>
      </c>
      <c r="H27" s="24">
        <f t="shared" si="6"/>
        <v>5.8661258494612115E-5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7448</v>
      </c>
      <c r="T27" s="48">
        <v>37085</v>
      </c>
    </row>
    <row r="28" spans="2:20" ht="18.75" customHeight="1" thickTop="1">
      <c r="B28" s="53" t="s">
        <v>62</v>
      </c>
      <c r="C28" s="54"/>
      <c r="D28" s="55">
        <f>S28</f>
        <v>489435370</v>
      </c>
      <c r="E28" s="56"/>
      <c r="F28" s="57"/>
      <c r="G28" s="55">
        <f>T28</f>
        <v>632188960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489435370</v>
      </c>
      <c r="T28" s="48">
        <f>SUM(T6:T27)</f>
        <v>632188960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9" priority="5" stopIfTrue="1" operator="equal">
      <formula>0</formula>
    </cfRule>
  </conditionalFormatting>
  <conditionalFormatting sqref="G6:I27">
    <cfRule type="cellIs" dxfId="38" priority="7" stopIfTrue="1" operator="equal">
      <formula>0</formula>
    </cfRule>
  </conditionalFormatting>
  <conditionalFormatting sqref="I6:I27">
    <cfRule type="expression" dxfId="37" priority="8" stopIfTrue="1">
      <formula>$I6&lt;=5</formula>
    </cfRule>
  </conditionalFormatting>
  <conditionalFormatting sqref="F6:F27">
    <cfRule type="expression" dxfId="36" priority="6" stopIfTrue="1">
      <formula>$F6&lt;=5</formula>
    </cfRule>
  </conditionalFormatting>
  <conditionalFormatting sqref="E6:E27">
    <cfRule type="expression" dxfId="35" priority="4">
      <formula>$F6&lt;=5</formula>
    </cfRule>
  </conditionalFormatting>
  <conditionalFormatting sqref="D6:D27">
    <cfRule type="expression" dxfId="34" priority="3">
      <formula>$F6&lt;=5</formula>
    </cfRule>
  </conditionalFormatting>
  <conditionalFormatting sqref="G6:G27">
    <cfRule type="expression" dxfId="33" priority="2">
      <formula>$I6&lt;=5</formula>
    </cfRule>
  </conditionalFormatting>
  <conditionalFormatting sqref="H6:H27">
    <cfRule type="expression" dxfId="3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8E52D-16A5-4AFC-8336-CE529C23C281}">
  <sheetPr codeName="Sheet8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130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30669428</v>
      </c>
      <c r="E6" s="21">
        <f>IFERROR(S6/$S$28,"-")</f>
        <v>2.0037831111489299E-2</v>
      </c>
      <c r="F6" s="22">
        <f t="shared" ref="F6:F27" si="0">_xlfn.IFS(D6&gt;0,RANK(D6,$D$6:$D$27),D6=0,"-")</f>
        <v>12</v>
      </c>
      <c r="G6" s="23">
        <f>T6</f>
        <v>28866447</v>
      </c>
      <c r="H6" s="24">
        <f>IFERROR(T6/$T$28,"-")</f>
        <v>1.4650622029204278E-2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30669428</v>
      </c>
      <c r="T6" s="48">
        <v>28866447</v>
      </c>
    </row>
    <row r="7" spans="2:20" ht="18.75" customHeight="1">
      <c r="B7" s="49" t="s">
        <v>44</v>
      </c>
      <c r="C7" s="50"/>
      <c r="D7" s="20">
        <f>S7</f>
        <v>281394461</v>
      </c>
      <c r="E7" s="21">
        <f>IFERROR(S7/$S$28,"-")</f>
        <v>0.18384870709771836</v>
      </c>
      <c r="F7" s="22">
        <f t="shared" si="0"/>
        <v>2</v>
      </c>
      <c r="G7" s="20">
        <f>T7</f>
        <v>164495167</v>
      </c>
      <c r="H7" s="24">
        <f>IFERROR(T7/$T$28,"-")</f>
        <v>8.3486426900679422E-2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281394461</v>
      </c>
      <c r="T7" s="48">
        <v>164495167</v>
      </c>
    </row>
    <row r="8" spans="2:20" ht="18.75" customHeight="1">
      <c r="B8" s="49" t="s">
        <v>45</v>
      </c>
      <c r="C8" s="50"/>
      <c r="D8" s="20">
        <f t="shared" ref="D8:D27" si="3">S8</f>
        <v>10678795</v>
      </c>
      <c r="E8" s="21">
        <f t="shared" ref="E8:E27" si="4">IFERROR(S8/$S$28,"-")</f>
        <v>6.9769768997392572E-3</v>
      </c>
      <c r="F8" s="22">
        <f t="shared" si="0"/>
        <v>16</v>
      </c>
      <c r="G8" s="20">
        <f t="shared" ref="G8:G27" si="5">T8</f>
        <v>15987355</v>
      </c>
      <c r="H8" s="24">
        <f t="shared" ref="H8:H27" si="6">IFERROR(T8/$T$28,"-")</f>
        <v>8.1140812151806966E-3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10678795</v>
      </c>
      <c r="T8" s="48">
        <v>15987355</v>
      </c>
    </row>
    <row r="9" spans="2:20" ht="18.75" customHeight="1">
      <c r="B9" s="49" t="s">
        <v>46</v>
      </c>
      <c r="C9" s="50"/>
      <c r="D9" s="20">
        <f t="shared" si="3"/>
        <v>83972391</v>
      </c>
      <c r="E9" s="21">
        <f t="shared" si="4"/>
        <v>5.4863253037713777E-2</v>
      </c>
      <c r="F9" s="22">
        <f t="shared" si="0"/>
        <v>7</v>
      </c>
      <c r="G9" s="20">
        <f t="shared" si="5"/>
        <v>108444002</v>
      </c>
      <c r="H9" s="24">
        <f t="shared" si="6"/>
        <v>5.5038712753123817E-2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83972391</v>
      </c>
      <c r="T9" s="48">
        <v>108444002</v>
      </c>
    </row>
    <row r="10" spans="2:20" ht="18.75" customHeight="1">
      <c r="B10" s="49" t="s">
        <v>47</v>
      </c>
      <c r="C10" s="50"/>
      <c r="D10" s="20">
        <f t="shared" si="3"/>
        <v>41237653</v>
      </c>
      <c r="E10" s="21">
        <f t="shared" si="4"/>
        <v>2.6942567244755918E-2</v>
      </c>
      <c r="F10" s="22">
        <f t="shared" si="0"/>
        <v>11</v>
      </c>
      <c r="G10" s="20">
        <f t="shared" si="5"/>
        <v>91156162</v>
      </c>
      <c r="H10" s="24">
        <f t="shared" si="6"/>
        <v>4.6264594845874654E-2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41237653</v>
      </c>
      <c r="T10" s="48">
        <v>91156162</v>
      </c>
    </row>
    <row r="11" spans="2:20" ht="18.75" customHeight="1">
      <c r="B11" s="49" t="s">
        <v>48</v>
      </c>
      <c r="C11" s="50"/>
      <c r="D11" s="20">
        <f t="shared" si="3"/>
        <v>71565873</v>
      </c>
      <c r="E11" s="21">
        <f t="shared" si="4"/>
        <v>4.6757470550813404E-2</v>
      </c>
      <c r="F11" s="22">
        <f t="shared" si="0"/>
        <v>9</v>
      </c>
      <c r="G11" s="20">
        <f t="shared" si="5"/>
        <v>113496950</v>
      </c>
      <c r="H11" s="24">
        <f t="shared" si="6"/>
        <v>5.7603241435203179E-2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71565873</v>
      </c>
      <c r="T11" s="48">
        <v>113496950</v>
      </c>
    </row>
    <row r="12" spans="2:20" ht="18.75" customHeight="1">
      <c r="B12" s="49" t="s">
        <v>49</v>
      </c>
      <c r="C12" s="50"/>
      <c r="D12" s="20">
        <f t="shared" si="3"/>
        <v>53351962</v>
      </c>
      <c r="E12" s="21">
        <f t="shared" si="4"/>
        <v>3.4857435359492026E-2</v>
      </c>
      <c r="F12" s="22">
        <f t="shared" si="0"/>
        <v>10</v>
      </c>
      <c r="G12" s="20">
        <f t="shared" si="5"/>
        <v>63615996</v>
      </c>
      <c r="H12" s="24">
        <f t="shared" si="6"/>
        <v>3.2287101783166156E-2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53351962</v>
      </c>
      <c r="T12" s="48">
        <v>63615996</v>
      </c>
    </row>
    <row r="13" spans="2:20" ht="18.75" customHeight="1">
      <c r="B13" s="49" t="s">
        <v>50</v>
      </c>
      <c r="C13" s="50"/>
      <c r="D13" s="20">
        <f t="shared" si="3"/>
        <v>6771691</v>
      </c>
      <c r="E13" s="21">
        <f t="shared" si="4"/>
        <v>4.4242755553573444E-3</v>
      </c>
      <c r="F13" s="22">
        <f t="shared" si="0"/>
        <v>18</v>
      </c>
      <c r="G13" s="20">
        <f t="shared" si="5"/>
        <v>7831571</v>
      </c>
      <c r="H13" s="24">
        <f t="shared" si="6"/>
        <v>3.9747665036808091E-3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6771691</v>
      </c>
      <c r="T13" s="48">
        <v>7831571</v>
      </c>
    </row>
    <row r="14" spans="2:20" ht="18.75" customHeight="1">
      <c r="B14" s="49" t="s">
        <v>51</v>
      </c>
      <c r="C14" s="50"/>
      <c r="D14" s="20">
        <f t="shared" si="3"/>
        <v>284699453</v>
      </c>
      <c r="E14" s="21">
        <f t="shared" si="4"/>
        <v>0.18600801934575972</v>
      </c>
      <c r="F14" s="22">
        <f t="shared" si="0"/>
        <v>1</v>
      </c>
      <c r="G14" s="20">
        <f t="shared" si="5"/>
        <v>310095237</v>
      </c>
      <c r="H14" s="24">
        <f t="shared" si="6"/>
        <v>0.15738300284560555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284699453</v>
      </c>
      <c r="T14" s="48">
        <v>310095237</v>
      </c>
    </row>
    <row r="15" spans="2:20" ht="18.75" customHeight="1">
      <c r="B15" s="49" t="s">
        <v>52</v>
      </c>
      <c r="C15" s="50"/>
      <c r="D15" s="20">
        <f t="shared" si="3"/>
        <v>105018784</v>
      </c>
      <c r="E15" s="21">
        <f t="shared" si="4"/>
        <v>6.8613886679789876E-2</v>
      </c>
      <c r="F15" s="22">
        <f t="shared" si="0"/>
        <v>5</v>
      </c>
      <c r="G15" s="20">
        <f t="shared" si="5"/>
        <v>103015712</v>
      </c>
      <c r="H15" s="24">
        <f t="shared" si="6"/>
        <v>5.2283686301309043E-2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105018784</v>
      </c>
      <c r="T15" s="48">
        <v>103015712</v>
      </c>
    </row>
    <row r="16" spans="2:20" ht="18.75" customHeight="1">
      <c r="B16" s="49" t="s">
        <v>154</v>
      </c>
      <c r="C16" s="50"/>
      <c r="D16" s="20">
        <f t="shared" si="3"/>
        <v>111325186</v>
      </c>
      <c r="E16" s="21">
        <f t="shared" si="4"/>
        <v>7.273416626886986E-2</v>
      </c>
      <c r="F16" s="22">
        <f t="shared" si="0"/>
        <v>4</v>
      </c>
      <c r="G16" s="20">
        <f t="shared" si="5"/>
        <v>138383909</v>
      </c>
      <c r="H16" s="24">
        <f t="shared" si="6"/>
        <v>7.0234149207306334E-2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111325186</v>
      </c>
      <c r="T16" s="48">
        <v>138383909</v>
      </c>
    </row>
    <row r="17" spans="2:20" ht="18.75" customHeight="1">
      <c r="B17" s="49" t="s">
        <v>53</v>
      </c>
      <c r="C17" s="50"/>
      <c r="D17" s="20">
        <f t="shared" si="3"/>
        <v>21688074</v>
      </c>
      <c r="E17" s="21">
        <f t="shared" si="4"/>
        <v>1.4169875093382314E-2</v>
      </c>
      <c r="F17" s="22">
        <f t="shared" si="0"/>
        <v>15</v>
      </c>
      <c r="G17" s="20">
        <f t="shared" si="5"/>
        <v>36042872</v>
      </c>
      <c r="H17" s="24">
        <f t="shared" si="6"/>
        <v>1.829288150768919E-2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21688074</v>
      </c>
      <c r="T17" s="48">
        <v>36042872</v>
      </c>
    </row>
    <row r="18" spans="2:20" ht="18.75" customHeight="1">
      <c r="B18" s="49" t="s">
        <v>54</v>
      </c>
      <c r="C18" s="50"/>
      <c r="D18" s="20">
        <f t="shared" si="3"/>
        <v>185133481</v>
      </c>
      <c r="E18" s="21">
        <f t="shared" si="4"/>
        <v>0.12095672033270764</v>
      </c>
      <c r="F18" s="22">
        <f t="shared" si="0"/>
        <v>3</v>
      </c>
      <c r="G18" s="20">
        <f t="shared" si="5"/>
        <v>385430706</v>
      </c>
      <c r="H18" s="24">
        <f t="shared" si="6"/>
        <v>0.19561810263851862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185133481</v>
      </c>
      <c r="T18" s="48">
        <v>385430706</v>
      </c>
    </row>
    <row r="19" spans="2:20" ht="18.75" customHeight="1">
      <c r="B19" s="49" t="s">
        <v>55</v>
      </c>
      <c r="C19" s="50"/>
      <c r="D19" s="20">
        <f t="shared" si="3"/>
        <v>80698162</v>
      </c>
      <c r="E19" s="21">
        <f t="shared" si="4"/>
        <v>5.2724039755929049E-2</v>
      </c>
      <c r="F19" s="22">
        <f t="shared" si="0"/>
        <v>8</v>
      </c>
      <c r="G19" s="20">
        <f t="shared" si="5"/>
        <v>98558040</v>
      </c>
      <c r="H19" s="24">
        <f t="shared" si="6"/>
        <v>5.0021278752428261E-2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80698162</v>
      </c>
      <c r="T19" s="48">
        <v>98558040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12140</v>
      </c>
      <c r="H20" s="24">
        <f t="shared" si="6"/>
        <v>6.1614285760398549E-6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12140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393</v>
      </c>
      <c r="H21" s="24">
        <f t="shared" si="6"/>
        <v>1.9945975538580418E-7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393</v>
      </c>
    </row>
    <row r="22" spans="2:20" ht="18.75" customHeight="1">
      <c r="B22" s="49" t="s">
        <v>56</v>
      </c>
      <c r="C22" s="50"/>
      <c r="D22" s="20">
        <f t="shared" si="3"/>
        <v>145653</v>
      </c>
      <c r="E22" s="21">
        <f t="shared" si="4"/>
        <v>9.5162199141169207E-5</v>
      </c>
      <c r="F22" s="22">
        <f t="shared" si="0"/>
        <v>19</v>
      </c>
      <c r="G22" s="20">
        <f t="shared" si="5"/>
        <v>3560250</v>
      </c>
      <c r="H22" s="24">
        <f t="shared" si="6"/>
        <v>1.806937898504604E-3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145653</v>
      </c>
      <c r="T22" s="48">
        <v>3560250</v>
      </c>
    </row>
    <row r="23" spans="2:20" ht="18.75" customHeight="1">
      <c r="B23" s="49" t="s">
        <v>57</v>
      </c>
      <c r="C23" s="50"/>
      <c r="D23" s="20">
        <f t="shared" si="3"/>
        <v>29724000</v>
      </c>
      <c r="E23" s="21">
        <f t="shared" si="4"/>
        <v>1.9420136950643745E-2</v>
      </c>
      <c r="F23" s="22">
        <f t="shared" si="0"/>
        <v>13</v>
      </c>
      <c r="G23" s="20">
        <f t="shared" si="5"/>
        <v>44744889</v>
      </c>
      <c r="H23" s="24">
        <f t="shared" si="6"/>
        <v>2.2709426500521528E-2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29724000</v>
      </c>
      <c r="T23" s="48">
        <v>44744889</v>
      </c>
    </row>
    <row r="24" spans="2:20" ht="18.75" customHeight="1">
      <c r="B24" s="49" t="s">
        <v>58</v>
      </c>
      <c r="C24" s="50"/>
      <c r="D24" s="20">
        <f t="shared" si="3"/>
        <v>96940236</v>
      </c>
      <c r="E24" s="21">
        <f t="shared" si="4"/>
        <v>6.3335777793961948E-2</v>
      </c>
      <c r="F24" s="22">
        <f t="shared" si="0"/>
        <v>6</v>
      </c>
      <c r="G24" s="20">
        <f t="shared" si="5"/>
        <v>201545819</v>
      </c>
      <c r="H24" s="24">
        <f t="shared" si="6"/>
        <v>0.10229078818516939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96940236</v>
      </c>
      <c r="T24" s="48">
        <v>201545819</v>
      </c>
    </row>
    <row r="25" spans="2:20" ht="18.75" customHeight="1">
      <c r="B25" s="49" t="s">
        <v>59</v>
      </c>
      <c r="C25" s="50"/>
      <c r="D25" s="20">
        <f t="shared" si="3"/>
        <v>8822119</v>
      </c>
      <c r="E25" s="21">
        <f t="shared" si="4"/>
        <v>5.7639200368347545E-3</v>
      </c>
      <c r="F25" s="22">
        <f t="shared" si="0"/>
        <v>17</v>
      </c>
      <c r="G25" s="20">
        <f t="shared" si="5"/>
        <v>14561411</v>
      </c>
      <c r="H25" s="24">
        <f t="shared" si="6"/>
        <v>7.3903701682752126E-3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8822119</v>
      </c>
      <c r="T25" s="48">
        <v>14561411</v>
      </c>
    </row>
    <row r="26" spans="2:20" ht="18.75" customHeight="1">
      <c r="B26" s="49" t="s">
        <v>60</v>
      </c>
      <c r="C26" s="50"/>
      <c r="D26" s="20">
        <f t="shared" si="3"/>
        <v>26730474</v>
      </c>
      <c r="E26" s="21">
        <f t="shared" si="4"/>
        <v>1.746432061080682E-2</v>
      </c>
      <c r="F26" s="22">
        <f t="shared" si="0"/>
        <v>14</v>
      </c>
      <c r="G26" s="20">
        <f t="shared" si="5"/>
        <v>40464282</v>
      </c>
      <c r="H26" s="24">
        <f t="shared" si="6"/>
        <v>2.0536884960768956E-2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26730474</v>
      </c>
      <c r="T26" s="48">
        <v>40464282</v>
      </c>
    </row>
    <row r="27" spans="2:20" ht="18.75" customHeight="1" thickBot="1">
      <c r="B27" s="51" t="s">
        <v>61</v>
      </c>
      <c r="C27" s="52"/>
      <c r="D27" s="20">
        <f t="shared" si="3"/>
        <v>8354</v>
      </c>
      <c r="E27" s="21">
        <f t="shared" si="4"/>
        <v>5.4580750937181353E-6</v>
      </c>
      <c r="F27" s="22">
        <f t="shared" si="0"/>
        <v>20</v>
      </c>
      <c r="G27" s="20">
        <f t="shared" si="5"/>
        <v>12970</v>
      </c>
      <c r="H27" s="24">
        <f t="shared" si="6"/>
        <v>6.582679458915726E-6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8354</v>
      </c>
      <c r="T27" s="48">
        <v>12970</v>
      </c>
    </row>
    <row r="28" spans="2:20" ht="18.75" customHeight="1" thickTop="1">
      <c r="B28" s="53" t="s">
        <v>62</v>
      </c>
      <c r="C28" s="54"/>
      <c r="D28" s="55">
        <f>S28</f>
        <v>1530576230</v>
      </c>
      <c r="E28" s="56"/>
      <c r="F28" s="57"/>
      <c r="G28" s="55">
        <f>T28</f>
        <v>1970322280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1530576230</v>
      </c>
      <c r="T28" s="48">
        <f>SUM(T6:T27)</f>
        <v>1970322280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1" priority="5" stopIfTrue="1" operator="equal">
      <formula>0</formula>
    </cfRule>
  </conditionalFormatting>
  <conditionalFormatting sqref="G6:I27">
    <cfRule type="cellIs" dxfId="30" priority="7" stopIfTrue="1" operator="equal">
      <formula>0</formula>
    </cfRule>
  </conditionalFormatting>
  <conditionalFormatting sqref="I6:I27">
    <cfRule type="expression" dxfId="29" priority="8" stopIfTrue="1">
      <formula>$I6&lt;=5</formula>
    </cfRule>
  </conditionalFormatting>
  <conditionalFormatting sqref="F6:F27">
    <cfRule type="expression" dxfId="28" priority="6" stopIfTrue="1">
      <formula>$F6&lt;=5</formula>
    </cfRule>
  </conditionalFormatting>
  <conditionalFormatting sqref="E6:E27">
    <cfRule type="expression" dxfId="27" priority="4">
      <formula>$F6&lt;=5</formula>
    </cfRule>
  </conditionalFormatting>
  <conditionalFormatting sqref="D6:D27">
    <cfRule type="expression" dxfId="26" priority="3">
      <formula>$F6&lt;=5</formula>
    </cfRule>
  </conditionalFormatting>
  <conditionalFormatting sqref="G6:G27">
    <cfRule type="expression" dxfId="25" priority="2">
      <formula>$I6&lt;=5</formula>
    </cfRule>
  </conditionalFormatting>
  <conditionalFormatting sqref="H6:H27">
    <cfRule type="expression" dxfId="2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7FF91-032A-45A7-A84D-7DD29BE93FE2}">
  <sheetPr codeName="Sheet8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131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19071425</v>
      </c>
      <c r="E6" s="21">
        <f>IFERROR(S6/$S$28,"-")</f>
        <v>2.445182357677397E-2</v>
      </c>
      <c r="F6" s="22">
        <f t="shared" ref="F6:F27" si="0">_xlfn.IFS(D6&gt;0,RANK(D6,$D$6:$D$27),D6=0,"-")</f>
        <v>11</v>
      </c>
      <c r="G6" s="23">
        <f>T6</f>
        <v>25888370</v>
      </c>
      <c r="H6" s="24">
        <f>IFERROR(T6/$T$28,"-")</f>
        <v>2.4404979691025758E-2</v>
      </c>
      <c r="I6" s="25">
        <f t="shared" ref="I6:I27" si="1">_xlfn.IFS(G6&gt;0,RANK(G6,$G$6:$G$27),G6=0,"-")</f>
        <v>12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19071425</v>
      </c>
      <c r="T6" s="48">
        <v>25888370</v>
      </c>
    </row>
    <row r="7" spans="2:20" ht="18.75" customHeight="1">
      <c r="B7" s="49" t="s">
        <v>44</v>
      </c>
      <c r="C7" s="50"/>
      <c r="D7" s="20">
        <f>S7</f>
        <v>113618659</v>
      </c>
      <c r="E7" s="21">
        <f>IFERROR(S7/$S$28,"-")</f>
        <v>0.14567256536402717</v>
      </c>
      <c r="F7" s="22">
        <f t="shared" si="0"/>
        <v>2</v>
      </c>
      <c r="G7" s="20">
        <f>T7</f>
        <v>85814627</v>
      </c>
      <c r="H7" s="24">
        <f>IFERROR(T7/$T$28,"-")</f>
        <v>8.0897492933234144E-2</v>
      </c>
      <c r="I7" s="25">
        <f t="shared" si="1"/>
        <v>6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113618659</v>
      </c>
      <c r="T7" s="48">
        <v>85814627</v>
      </c>
    </row>
    <row r="8" spans="2:20" ht="18.75" customHeight="1">
      <c r="B8" s="49" t="s">
        <v>45</v>
      </c>
      <c r="C8" s="50"/>
      <c r="D8" s="20">
        <f t="shared" ref="D8:D27" si="3">S8</f>
        <v>17730720</v>
      </c>
      <c r="E8" s="21">
        <f t="shared" ref="E8:E27" si="4">IFERROR(S8/$S$28,"-")</f>
        <v>2.2732881120796047E-2</v>
      </c>
      <c r="F8" s="22">
        <f t="shared" si="0"/>
        <v>13</v>
      </c>
      <c r="G8" s="20">
        <f t="shared" ref="G8:G27" si="5">T8</f>
        <v>9571652</v>
      </c>
      <c r="H8" s="24">
        <f t="shared" ref="H8:H27" si="6">IFERROR(T8/$T$28,"-")</f>
        <v>9.0232012548324241E-3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17730720</v>
      </c>
      <c r="T8" s="48">
        <v>9571652</v>
      </c>
    </row>
    <row r="9" spans="2:20" ht="18.75" customHeight="1">
      <c r="B9" s="49" t="s">
        <v>46</v>
      </c>
      <c r="C9" s="50"/>
      <c r="D9" s="20">
        <f t="shared" si="3"/>
        <v>51856569</v>
      </c>
      <c r="E9" s="21">
        <f t="shared" si="4"/>
        <v>6.6486257659551198E-2</v>
      </c>
      <c r="F9" s="22">
        <f t="shared" si="0"/>
        <v>6</v>
      </c>
      <c r="G9" s="20">
        <f t="shared" si="5"/>
        <v>57034872</v>
      </c>
      <c r="H9" s="24">
        <f t="shared" si="6"/>
        <v>5.3766803118166714E-2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51856569</v>
      </c>
      <c r="T9" s="48">
        <v>57034872</v>
      </c>
    </row>
    <row r="10" spans="2:20" ht="18.75" customHeight="1">
      <c r="B10" s="49" t="s">
        <v>47</v>
      </c>
      <c r="C10" s="50"/>
      <c r="D10" s="20">
        <f t="shared" si="3"/>
        <v>17906824</v>
      </c>
      <c r="E10" s="21">
        <f t="shared" si="4"/>
        <v>2.2958667287229034E-2</v>
      </c>
      <c r="F10" s="22">
        <f t="shared" si="0"/>
        <v>12</v>
      </c>
      <c r="G10" s="20">
        <f t="shared" si="5"/>
        <v>22849834</v>
      </c>
      <c r="H10" s="24">
        <f t="shared" si="6"/>
        <v>2.1540550243731447E-2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17906824</v>
      </c>
      <c r="T10" s="48">
        <v>22849834</v>
      </c>
    </row>
    <row r="11" spans="2:20" ht="18.75" customHeight="1">
      <c r="B11" s="49" t="s">
        <v>48</v>
      </c>
      <c r="C11" s="50"/>
      <c r="D11" s="20">
        <f t="shared" si="3"/>
        <v>32811018</v>
      </c>
      <c r="E11" s="21">
        <f t="shared" si="4"/>
        <v>4.2067607612454504E-2</v>
      </c>
      <c r="F11" s="22">
        <f t="shared" si="0"/>
        <v>10</v>
      </c>
      <c r="G11" s="20">
        <f t="shared" si="5"/>
        <v>65025833</v>
      </c>
      <c r="H11" s="24">
        <f t="shared" si="6"/>
        <v>6.1299886155715196E-2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32811018</v>
      </c>
      <c r="T11" s="48">
        <v>65025833</v>
      </c>
    </row>
    <row r="12" spans="2:20" ht="18.75" customHeight="1">
      <c r="B12" s="49" t="s">
        <v>49</v>
      </c>
      <c r="C12" s="50"/>
      <c r="D12" s="20">
        <f t="shared" si="3"/>
        <v>39789517</v>
      </c>
      <c r="E12" s="21">
        <f t="shared" si="4"/>
        <v>5.1014869098090401E-2</v>
      </c>
      <c r="F12" s="22">
        <f t="shared" si="0"/>
        <v>8</v>
      </c>
      <c r="G12" s="20">
        <f t="shared" si="5"/>
        <v>40009685</v>
      </c>
      <c r="H12" s="24">
        <f t="shared" si="6"/>
        <v>3.7717150591919768E-2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39789517</v>
      </c>
      <c r="T12" s="48">
        <v>40009685</v>
      </c>
    </row>
    <row r="13" spans="2:20" ht="18.75" customHeight="1">
      <c r="B13" s="49" t="s">
        <v>50</v>
      </c>
      <c r="C13" s="50"/>
      <c r="D13" s="20">
        <f t="shared" si="3"/>
        <v>2031190</v>
      </c>
      <c r="E13" s="21">
        <f t="shared" si="4"/>
        <v>2.6042259312509431E-3</v>
      </c>
      <c r="F13" s="22">
        <f t="shared" si="0"/>
        <v>18</v>
      </c>
      <c r="G13" s="20">
        <f t="shared" si="5"/>
        <v>5536289</v>
      </c>
      <c r="H13" s="24">
        <f t="shared" si="6"/>
        <v>5.2190624828310668E-3</v>
      </c>
      <c r="I13" s="25">
        <f t="shared" si="1"/>
        <v>17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2031190</v>
      </c>
      <c r="T13" s="48">
        <v>5536289</v>
      </c>
    </row>
    <row r="14" spans="2:20" ht="18.75" customHeight="1">
      <c r="B14" s="49" t="s">
        <v>51</v>
      </c>
      <c r="C14" s="50"/>
      <c r="D14" s="20">
        <f t="shared" si="3"/>
        <v>157935991</v>
      </c>
      <c r="E14" s="21">
        <f t="shared" si="4"/>
        <v>0.20249262906966634</v>
      </c>
      <c r="F14" s="22">
        <f t="shared" si="0"/>
        <v>1</v>
      </c>
      <c r="G14" s="20">
        <f t="shared" si="5"/>
        <v>183487322</v>
      </c>
      <c r="H14" s="24">
        <f t="shared" si="6"/>
        <v>0.1729735926584294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157935991</v>
      </c>
      <c r="T14" s="48">
        <v>183487322</v>
      </c>
    </row>
    <row r="15" spans="2:20" ht="18.75" customHeight="1">
      <c r="B15" s="49" t="s">
        <v>52</v>
      </c>
      <c r="C15" s="50"/>
      <c r="D15" s="20">
        <f t="shared" si="3"/>
        <v>72108476</v>
      </c>
      <c r="E15" s="21">
        <f t="shared" si="4"/>
        <v>9.2451598847073047E-2</v>
      </c>
      <c r="F15" s="22">
        <f t="shared" si="0"/>
        <v>4</v>
      </c>
      <c r="G15" s="20">
        <f t="shared" si="5"/>
        <v>95312184</v>
      </c>
      <c r="H15" s="24">
        <f t="shared" si="6"/>
        <v>8.985084479352351E-2</v>
      </c>
      <c r="I15" s="25">
        <f t="shared" si="1"/>
        <v>3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72108476</v>
      </c>
      <c r="T15" s="48">
        <v>95312184</v>
      </c>
    </row>
    <row r="16" spans="2:20" ht="18.75" customHeight="1">
      <c r="B16" s="49" t="s">
        <v>154</v>
      </c>
      <c r="C16" s="50"/>
      <c r="D16" s="20">
        <f t="shared" si="3"/>
        <v>55826850</v>
      </c>
      <c r="E16" s="21">
        <f t="shared" si="4"/>
        <v>7.1576627705954007E-2</v>
      </c>
      <c r="F16" s="22">
        <f t="shared" si="0"/>
        <v>5</v>
      </c>
      <c r="G16" s="20">
        <f t="shared" si="5"/>
        <v>86982028</v>
      </c>
      <c r="H16" s="24">
        <f t="shared" si="6"/>
        <v>8.1998002455320046E-2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55826850</v>
      </c>
      <c r="T16" s="48">
        <v>86982028</v>
      </c>
    </row>
    <row r="17" spans="2:20" ht="18.75" customHeight="1">
      <c r="B17" s="49" t="s">
        <v>53</v>
      </c>
      <c r="C17" s="50"/>
      <c r="D17" s="20">
        <f t="shared" si="3"/>
        <v>11733846</v>
      </c>
      <c r="E17" s="21">
        <f t="shared" si="4"/>
        <v>1.5044179041106522E-2</v>
      </c>
      <c r="F17" s="22">
        <f t="shared" si="0"/>
        <v>15</v>
      </c>
      <c r="G17" s="20">
        <f t="shared" si="5"/>
        <v>22725154</v>
      </c>
      <c r="H17" s="24">
        <f t="shared" si="6"/>
        <v>2.1423014343716223E-2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11733846</v>
      </c>
      <c r="T17" s="48">
        <v>22725154</v>
      </c>
    </row>
    <row r="18" spans="2:20" ht="18.75" customHeight="1">
      <c r="B18" s="49" t="s">
        <v>54</v>
      </c>
      <c r="C18" s="50"/>
      <c r="D18" s="20">
        <f t="shared" si="3"/>
        <v>72564661</v>
      </c>
      <c r="E18" s="21">
        <f t="shared" si="4"/>
        <v>9.3036481997564979E-2</v>
      </c>
      <c r="F18" s="22">
        <f t="shared" si="0"/>
        <v>3</v>
      </c>
      <c r="G18" s="20">
        <f t="shared" si="5"/>
        <v>179026991</v>
      </c>
      <c r="H18" s="24">
        <f t="shared" si="6"/>
        <v>0.1687688363346341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72564661</v>
      </c>
      <c r="T18" s="48">
        <v>179026991</v>
      </c>
    </row>
    <row r="19" spans="2:20" ht="18.75" customHeight="1">
      <c r="B19" s="49" t="s">
        <v>55</v>
      </c>
      <c r="C19" s="50"/>
      <c r="D19" s="20">
        <f t="shared" si="3"/>
        <v>50485024</v>
      </c>
      <c r="E19" s="21">
        <f t="shared" si="4"/>
        <v>6.4727774674267907E-2</v>
      </c>
      <c r="F19" s="22">
        <f t="shared" si="0"/>
        <v>7</v>
      </c>
      <c r="G19" s="20">
        <f t="shared" si="5"/>
        <v>42374842</v>
      </c>
      <c r="H19" s="24">
        <f t="shared" si="6"/>
        <v>3.9946785310176938E-2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50485024</v>
      </c>
      <c r="T19" s="48">
        <v>42374842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1047</v>
      </c>
      <c r="H20" s="24">
        <f t="shared" si="6"/>
        <v>9.8700743756767874E-7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1047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174259</v>
      </c>
      <c r="E22" s="21">
        <f t="shared" si="4"/>
        <v>2.2342065811364675E-4</v>
      </c>
      <c r="F22" s="22">
        <f t="shared" si="0"/>
        <v>19</v>
      </c>
      <c r="G22" s="20">
        <f t="shared" si="5"/>
        <v>111514</v>
      </c>
      <c r="H22" s="24">
        <f t="shared" si="6"/>
        <v>1.05124305055322E-4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174259</v>
      </c>
      <c r="T22" s="48">
        <v>111514</v>
      </c>
    </row>
    <row r="23" spans="2:20" ht="18.75" customHeight="1">
      <c r="B23" s="49" t="s">
        <v>57</v>
      </c>
      <c r="C23" s="50"/>
      <c r="D23" s="20">
        <f t="shared" si="3"/>
        <v>9172491</v>
      </c>
      <c r="E23" s="21">
        <f t="shared" si="4"/>
        <v>1.1760218845290641E-2</v>
      </c>
      <c r="F23" s="22">
        <f t="shared" si="0"/>
        <v>16</v>
      </c>
      <c r="G23" s="20">
        <f t="shared" si="5"/>
        <v>14022073</v>
      </c>
      <c r="H23" s="24">
        <f t="shared" si="6"/>
        <v>1.3218615416539575E-2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9172491</v>
      </c>
      <c r="T23" s="48">
        <v>14022073</v>
      </c>
    </row>
    <row r="24" spans="2:20" ht="18.75" customHeight="1">
      <c r="B24" s="49" t="s">
        <v>58</v>
      </c>
      <c r="C24" s="50"/>
      <c r="D24" s="20">
        <f t="shared" si="3"/>
        <v>32956805</v>
      </c>
      <c r="E24" s="21">
        <f t="shared" si="4"/>
        <v>4.2254523797468843E-2</v>
      </c>
      <c r="F24" s="22">
        <f t="shared" si="0"/>
        <v>9</v>
      </c>
      <c r="G24" s="20">
        <f t="shared" si="5"/>
        <v>91070686</v>
      </c>
      <c r="H24" s="24">
        <f t="shared" si="6"/>
        <v>8.5852382451184983E-2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32956805</v>
      </c>
      <c r="T24" s="48">
        <v>91070686</v>
      </c>
    </row>
    <row r="25" spans="2:20" ht="18.75" customHeight="1">
      <c r="B25" s="49" t="s">
        <v>59</v>
      </c>
      <c r="C25" s="50"/>
      <c r="D25" s="20">
        <f t="shared" si="3"/>
        <v>5474453</v>
      </c>
      <c r="E25" s="21">
        <f t="shared" si="4"/>
        <v>7.0188965394741608E-3</v>
      </c>
      <c r="F25" s="22">
        <f t="shared" si="0"/>
        <v>17</v>
      </c>
      <c r="G25" s="20">
        <f t="shared" si="5"/>
        <v>4974515</v>
      </c>
      <c r="H25" s="24">
        <f t="shared" si="6"/>
        <v>4.6894778445959713E-3</v>
      </c>
      <c r="I25" s="25">
        <f t="shared" si="1"/>
        <v>18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5474453</v>
      </c>
      <c r="T25" s="48">
        <v>4974515</v>
      </c>
    </row>
    <row r="26" spans="2:20" ht="18.75" customHeight="1">
      <c r="B26" s="49" t="s">
        <v>60</v>
      </c>
      <c r="C26" s="50"/>
      <c r="D26" s="20">
        <f t="shared" si="3"/>
        <v>16699270</v>
      </c>
      <c r="E26" s="21">
        <f t="shared" si="4"/>
        <v>2.1410440169044226E-2</v>
      </c>
      <c r="F26" s="22">
        <f t="shared" si="0"/>
        <v>14</v>
      </c>
      <c r="G26" s="20">
        <f t="shared" si="5"/>
        <v>28947026</v>
      </c>
      <c r="H26" s="24">
        <f t="shared" si="6"/>
        <v>2.7288376272650405E-2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16699270</v>
      </c>
      <c r="T26" s="48">
        <v>28947026</v>
      </c>
    </row>
    <row r="27" spans="2:20" ht="18.75" customHeight="1" thickBot="1">
      <c r="B27" s="51" t="s">
        <v>61</v>
      </c>
      <c r="C27" s="52"/>
      <c r="D27" s="20">
        <f t="shared" si="3"/>
        <v>11162</v>
      </c>
      <c r="E27" s="21">
        <f t="shared" si="4"/>
        <v>1.4311004802417809E-5</v>
      </c>
      <c r="F27" s="22">
        <f t="shared" si="0"/>
        <v>20</v>
      </c>
      <c r="G27" s="20">
        <f t="shared" si="5"/>
        <v>15736</v>
      </c>
      <c r="H27" s="24">
        <f t="shared" si="6"/>
        <v>1.4834335279431704E-5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11162</v>
      </c>
      <c r="T27" s="48">
        <v>15736</v>
      </c>
    </row>
    <row r="28" spans="2:20" ht="18.75" customHeight="1" thickTop="1">
      <c r="B28" s="53" t="s">
        <v>62</v>
      </c>
      <c r="C28" s="54"/>
      <c r="D28" s="55">
        <f>S28</f>
        <v>779959210</v>
      </c>
      <c r="E28" s="56"/>
      <c r="F28" s="57"/>
      <c r="G28" s="55">
        <f>T28</f>
        <v>1060782280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779959210</v>
      </c>
      <c r="T28" s="48">
        <f>SUM(T6:T27)</f>
        <v>1060782280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" priority="5" stopIfTrue="1" operator="equal">
      <formula>0</formula>
    </cfRule>
  </conditionalFormatting>
  <conditionalFormatting sqref="G6:I27">
    <cfRule type="cellIs" dxfId="22" priority="7" stopIfTrue="1" operator="equal">
      <formula>0</formula>
    </cfRule>
  </conditionalFormatting>
  <conditionalFormatting sqref="I6:I27">
    <cfRule type="expression" dxfId="21" priority="8" stopIfTrue="1">
      <formula>$I6&lt;=5</formula>
    </cfRule>
  </conditionalFormatting>
  <conditionalFormatting sqref="F6:F27">
    <cfRule type="expression" dxfId="20" priority="6" stopIfTrue="1">
      <formula>$F6&lt;=5</formula>
    </cfRule>
  </conditionalFormatting>
  <conditionalFormatting sqref="E6:E27">
    <cfRule type="expression" dxfId="19" priority="4">
      <formula>$F6&lt;=5</formula>
    </cfRule>
  </conditionalFormatting>
  <conditionalFormatting sqref="D6:D27">
    <cfRule type="expression" dxfId="18" priority="3">
      <formula>$F6&lt;=5</formula>
    </cfRule>
  </conditionalFormatting>
  <conditionalFormatting sqref="G6:G27">
    <cfRule type="expression" dxfId="17" priority="2">
      <formula>$I6&lt;=5</formula>
    </cfRule>
  </conditionalFormatting>
  <conditionalFormatting sqref="H6:H27">
    <cfRule type="expression" dxfId="1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EF3EA-49B2-4395-ACFB-4E4A7EEB7BE7}">
  <sheetPr codeName="Sheet8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132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20252148</v>
      </c>
      <c r="E6" s="21">
        <f>IFERROR(S6/$S$28,"-")</f>
        <v>1.7109176097222865E-2</v>
      </c>
      <c r="F6" s="22">
        <f t="shared" ref="F6:F27" si="0">_xlfn.IFS(D6&gt;0,RANK(D6,$D$6:$D$27),D6=0,"-")</f>
        <v>14</v>
      </c>
      <c r="G6" s="23">
        <f>T6</f>
        <v>24457196</v>
      </c>
      <c r="H6" s="24">
        <f>IFERROR(T6/$T$28,"-")</f>
        <v>1.6472167735257739E-2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20252148</v>
      </c>
      <c r="T6" s="48">
        <v>24457196</v>
      </c>
    </row>
    <row r="7" spans="2:20" ht="18.75" customHeight="1">
      <c r="B7" s="49" t="s">
        <v>44</v>
      </c>
      <c r="C7" s="50"/>
      <c r="D7" s="20">
        <f>S7</f>
        <v>245017040</v>
      </c>
      <c r="E7" s="21">
        <f>IFERROR(S7/$S$28,"-")</f>
        <v>0.20699234886987292</v>
      </c>
      <c r="F7" s="22">
        <f t="shared" si="0"/>
        <v>1</v>
      </c>
      <c r="G7" s="20">
        <f>T7</f>
        <v>194985626</v>
      </c>
      <c r="H7" s="24">
        <f>IFERROR(T7/$T$28,"-")</f>
        <v>0.13132478218010898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245017040</v>
      </c>
      <c r="T7" s="48">
        <v>194985626</v>
      </c>
    </row>
    <row r="8" spans="2:20" ht="18.75" customHeight="1">
      <c r="B8" s="49" t="s">
        <v>45</v>
      </c>
      <c r="C8" s="50"/>
      <c r="D8" s="20">
        <f t="shared" ref="D8:D27" si="3">S8</f>
        <v>14207350</v>
      </c>
      <c r="E8" s="21">
        <f t="shared" ref="E8:E27" si="4">IFERROR(S8/$S$28,"-")</f>
        <v>1.2002482552708943E-2</v>
      </c>
      <c r="F8" s="22">
        <f t="shared" si="0"/>
        <v>15</v>
      </c>
      <c r="G8" s="20">
        <f t="shared" ref="G8:G27" si="5">T8</f>
        <v>19504564</v>
      </c>
      <c r="H8" s="24">
        <f t="shared" ref="H8:H27" si="6">IFERROR(T8/$T$28,"-")</f>
        <v>1.3136520221331573E-2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14207350</v>
      </c>
      <c r="T8" s="48">
        <v>19504564</v>
      </c>
    </row>
    <row r="9" spans="2:20" ht="18.75" customHeight="1">
      <c r="B9" s="49" t="s">
        <v>46</v>
      </c>
      <c r="C9" s="50"/>
      <c r="D9" s="20">
        <f t="shared" si="3"/>
        <v>83254442</v>
      </c>
      <c r="E9" s="21">
        <f t="shared" si="4"/>
        <v>7.0334016374659497E-2</v>
      </c>
      <c r="F9" s="22">
        <f t="shared" si="0"/>
        <v>7</v>
      </c>
      <c r="G9" s="20">
        <f t="shared" si="5"/>
        <v>86023929</v>
      </c>
      <c r="H9" s="24">
        <f t="shared" si="6"/>
        <v>5.7937982250046267E-2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83254442</v>
      </c>
      <c r="T9" s="48">
        <v>86023929</v>
      </c>
    </row>
    <row r="10" spans="2:20" ht="18.75" customHeight="1">
      <c r="B10" s="49" t="s">
        <v>47</v>
      </c>
      <c r="C10" s="50"/>
      <c r="D10" s="20">
        <f t="shared" si="3"/>
        <v>14037584</v>
      </c>
      <c r="E10" s="21">
        <f t="shared" si="4"/>
        <v>1.1859062882394409E-2</v>
      </c>
      <c r="F10" s="22">
        <f t="shared" si="0"/>
        <v>16</v>
      </c>
      <c r="G10" s="20">
        <f t="shared" si="5"/>
        <v>28534124</v>
      </c>
      <c r="H10" s="24">
        <f t="shared" si="6"/>
        <v>1.9218019788803407E-2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14037584</v>
      </c>
      <c r="T10" s="48">
        <v>28534124</v>
      </c>
    </row>
    <row r="11" spans="2:20" ht="18.75" customHeight="1">
      <c r="B11" s="49" t="s">
        <v>48</v>
      </c>
      <c r="C11" s="50"/>
      <c r="D11" s="20">
        <f t="shared" si="3"/>
        <v>32374260</v>
      </c>
      <c r="E11" s="21">
        <f t="shared" si="4"/>
        <v>2.735003296229508E-2</v>
      </c>
      <c r="F11" s="22">
        <f t="shared" si="0"/>
        <v>10</v>
      </c>
      <c r="G11" s="20">
        <f t="shared" si="5"/>
        <v>94025575</v>
      </c>
      <c r="H11" s="24">
        <f t="shared" si="6"/>
        <v>6.3327171389723366E-2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32374260</v>
      </c>
      <c r="T11" s="48">
        <v>94025575</v>
      </c>
    </row>
    <row r="12" spans="2:20" ht="18.75" customHeight="1">
      <c r="B12" s="49" t="s">
        <v>49</v>
      </c>
      <c r="C12" s="50"/>
      <c r="D12" s="20">
        <f t="shared" si="3"/>
        <v>40873388</v>
      </c>
      <c r="E12" s="21">
        <f t="shared" si="4"/>
        <v>3.4530164058751492E-2</v>
      </c>
      <c r="F12" s="22">
        <f t="shared" si="0"/>
        <v>9</v>
      </c>
      <c r="G12" s="20">
        <f t="shared" si="5"/>
        <v>51355376</v>
      </c>
      <c r="H12" s="24">
        <f t="shared" si="6"/>
        <v>3.4588362769764354E-2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40873388</v>
      </c>
      <c r="T12" s="48">
        <v>51355376</v>
      </c>
    </row>
    <row r="13" spans="2:20" ht="18.75" customHeight="1">
      <c r="B13" s="49" t="s">
        <v>50</v>
      </c>
      <c r="C13" s="50"/>
      <c r="D13" s="20">
        <f t="shared" si="3"/>
        <v>1985634</v>
      </c>
      <c r="E13" s="21">
        <f t="shared" si="4"/>
        <v>1.6774794343115125E-3</v>
      </c>
      <c r="F13" s="22">
        <f t="shared" si="0"/>
        <v>18</v>
      </c>
      <c r="G13" s="20">
        <f t="shared" si="5"/>
        <v>3122920</v>
      </c>
      <c r="H13" s="24">
        <f t="shared" si="6"/>
        <v>2.1033180608190367E-3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1985634</v>
      </c>
      <c r="T13" s="48">
        <v>3122920</v>
      </c>
    </row>
    <row r="14" spans="2:20" ht="18.75" customHeight="1">
      <c r="B14" s="49" t="s">
        <v>51</v>
      </c>
      <c r="C14" s="50"/>
      <c r="D14" s="20">
        <f t="shared" si="3"/>
        <v>187618369</v>
      </c>
      <c r="E14" s="21">
        <f t="shared" si="4"/>
        <v>0.15850149397953933</v>
      </c>
      <c r="F14" s="22">
        <f t="shared" si="0"/>
        <v>2</v>
      </c>
      <c r="G14" s="20">
        <f t="shared" si="5"/>
        <v>267741628</v>
      </c>
      <c r="H14" s="24">
        <f t="shared" si="6"/>
        <v>0.18032668201730814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187618369</v>
      </c>
      <c r="T14" s="48">
        <v>267741628</v>
      </c>
    </row>
    <row r="15" spans="2:20" ht="18.75" customHeight="1">
      <c r="B15" s="49" t="s">
        <v>52</v>
      </c>
      <c r="C15" s="50"/>
      <c r="D15" s="20">
        <f t="shared" si="3"/>
        <v>97780051</v>
      </c>
      <c r="E15" s="21">
        <f t="shared" si="4"/>
        <v>8.2605366667991606E-2</v>
      </c>
      <c r="F15" s="22">
        <f t="shared" si="0"/>
        <v>5</v>
      </c>
      <c r="G15" s="20">
        <f t="shared" si="5"/>
        <v>81939678</v>
      </c>
      <c r="H15" s="24">
        <f t="shared" si="6"/>
        <v>5.5187198082274375E-2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97780051</v>
      </c>
      <c r="T15" s="48">
        <v>81939678</v>
      </c>
    </row>
    <row r="16" spans="2:20" ht="18.75" customHeight="1">
      <c r="B16" s="49" t="s">
        <v>154</v>
      </c>
      <c r="C16" s="50"/>
      <c r="D16" s="20">
        <f t="shared" si="3"/>
        <v>84149369</v>
      </c>
      <c r="E16" s="21">
        <f t="shared" si="4"/>
        <v>7.1090057839355458E-2</v>
      </c>
      <c r="F16" s="22">
        <f t="shared" si="0"/>
        <v>6</v>
      </c>
      <c r="G16" s="20">
        <f t="shared" si="5"/>
        <v>112531671</v>
      </c>
      <c r="H16" s="24">
        <f t="shared" si="6"/>
        <v>7.5791213360715565E-2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84149369</v>
      </c>
      <c r="T16" s="48">
        <v>112531671</v>
      </c>
    </row>
    <row r="17" spans="2:20" ht="18.75" customHeight="1">
      <c r="B17" s="49" t="s">
        <v>53</v>
      </c>
      <c r="C17" s="50"/>
      <c r="D17" s="20">
        <f t="shared" si="3"/>
        <v>21327749</v>
      </c>
      <c r="E17" s="21">
        <f t="shared" si="4"/>
        <v>1.8017852397600932E-2</v>
      </c>
      <c r="F17" s="22">
        <f t="shared" si="0"/>
        <v>13</v>
      </c>
      <c r="G17" s="20">
        <f t="shared" si="5"/>
        <v>22270506</v>
      </c>
      <c r="H17" s="24">
        <f t="shared" si="6"/>
        <v>1.499941000518064E-2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21327749</v>
      </c>
      <c r="T17" s="48">
        <v>22270506</v>
      </c>
    </row>
    <row r="18" spans="2:20" ht="18.75" customHeight="1">
      <c r="B18" s="49" t="s">
        <v>54</v>
      </c>
      <c r="C18" s="50"/>
      <c r="D18" s="20">
        <f t="shared" si="3"/>
        <v>100465029</v>
      </c>
      <c r="E18" s="21">
        <f t="shared" si="4"/>
        <v>8.4873657489250132E-2</v>
      </c>
      <c r="F18" s="22">
        <f t="shared" si="0"/>
        <v>4</v>
      </c>
      <c r="G18" s="20">
        <f t="shared" si="5"/>
        <v>246027546</v>
      </c>
      <c r="H18" s="24">
        <f t="shared" si="6"/>
        <v>0.16570202917807256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100465029</v>
      </c>
      <c r="T18" s="48">
        <v>246027546</v>
      </c>
    </row>
    <row r="19" spans="2:20" ht="18.75" customHeight="1">
      <c r="B19" s="49" t="s">
        <v>55</v>
      </c>
      <c r="C19" s="50"/>
      <c r="D19" s="20">
        <f t="shared" si="3"/>
        <v>118750185</v>
      </c>
      <c r="E19" s="21">
        <f t="shared" si="4"/>
        <v>0.10032110306239088</v>
      </c>
      <c r="F19" s="22">
        <f t="shared" si="0"/>
        <v>3</v>
      </c>
      <c r="G19" s="20">
        <f t="shared" si="5"/>
        <v>71263718</v>
      </c>
      <c r="H19" s="24">
        <f t="shared" si="6"/>
        <v>4.7996831539237214E-2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118750185</v>
      </c>
      <c r="T19" s="48">
        <v>71263718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106366</v>
      </c>
      <c r="E22" s="21">
        <f t="shared" si="4"/>
        <v>8.9858844837456618E-5</v>
      </c>
      <c r="F22" s="22">
        <f t="shared" si="0"/>
        <v>19</v>
      </c>
      <c r="G22" s="20">
        <f t="shared" si="5"/>
        <v>1894604</v>
      </c>
      <c r="H22" s="24">
        <f t="shared" si="6"/>
        <v>1.2760348684244202E-3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106366</v>
      </c>
      <c r="T22" s="48">
        <v>1894604</v>
      </c>
    </row>
    <row r="23" spans="2:20" ht="18.75" customHeight="1">
      <c r="B23" s="49" t="s">
        <v>57</v>
      </c>
      <c r="C23" s="50"/>
      <c r="D23" s="20">
        <f t="shared" si="3"/>
        <v>21924827</v>
      </c>
      <c r="E23" s="21">
        <f t="shared" si="4"/>
        <v>1.852226865239907E-2</v>
      </c>
      <c r="F23" s="22">
        <f t="shared" si="0"/>
        <v>12</v>
      </c>
      <c r="G23" s="20">
        <f t="shared" si="5"/>
        <v>23099603</v>
      </c>
      <c r="H23" s="24">
        <f t="shared" si="6"/>
        <v>1.55578151818329E-2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21924827</v>
      </c>
      <c r="T23" s="48">
        <v>23099603</v>
      </c>
    </row>
    <row r="24" spans="2:20" ht="18.75" customHeight="1">
      <c r="B24" s="49" t="s">
        <v>58</v>
      </c>
      <c r="C24" s="50"/>
      <c r="D24" s="20">
        <f t="shared" si="3"/>
        <v>66900277</v>
      </c>
      <c r="E24" s="21">
        <f t="shared" si="4"/>
        <v>5.6517887393771206E-2</v>
      </c>
      <c r="F24" s="22">
        <f t="shared" si="0"/>
        <v>8</v>
      </c>
      <c r="G24" s="20">
        <f t="shared" si="5"/>
        <v>115447917</v>
      </c>
      <c r="H24" s="24">
        <f t="shared" si="6"/>
        <v>7.7755334401789708E-2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66900277</v>
      </c>
      <c r="T24" s="48">
        <v>115447917</v>
      </c>
    </row>
    <row r="25" spans="2:20" ht="18.75" customHeight="1">
      <c r="B25" s="49" t="s">
        <v>59</v>
      </c>
      <c r="C25" s="50"/>
      <c r="D25" s="20">
        <f t="shared" si="3"/>
        <v>2052585</v>
      </c>
      <c r="E25" s="21">
        <f t="shared" si="4"/>
        <v>1.7340401729000893E-3</v>
      </c>
      <c r="F25" s="22">
        <f t="shared" si="0"/>
        <v>17</v>
      </c>
      <c r="G25" s="20">
        <f t="shared" si="5"/>
        <v>6749175</v>
      </c>
      <c r="H25" s="24">
        <f t="shared" si="6"/>
        <v>4.5456373115956615E-3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2052585</v>
      </c>
      <c r="T25" s="48">
        <v>6749175</v>
      </c>
    </row>
    <row r="26" spans="2:20" ht="18.75" customHeight="1">
      <c r="B26" s="49" t="s">
        <v>60</v>
      </c>
      <c r="C26" s="50"/>
      <c r="D26" s="20">
        <f t="shared" si="3"/>
        <v>30550529</v>
      </c>
      <c r="E26" s="21">
        <f t="shared" si="4"/>
        <v>2.580933047320778E-2</v>
      </c>
      <c r="F26" s="22">
        <f t="shared" si="0"/>
        <v>11</v>
      </c>
      <c r="G26" s="20">
        <f t="shared" si="5"/>
        <v>33737096</v>
      </c>
      <c r="H26" s="24">
        <f t="shared" si="6"/>
        <v>2.2722273813093413E-2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30550529</v>
      </c>
      <c r="T26" s="48">
        <v>33737096</v>
      </c>
    </row>
    <row r="27" spans="2:20" ht="18.75" customHeight="1" thickBot="1">
      <c r="B27" s="51" t="s">
        <v>61</v>
      </c>
      <c r="C27" s="52"/>
      <c r="D27" s="20">
        <f t="shared" si="3"/>
        <v>73768</v>
      </c>
      <c r="E27" s="21">
        <f t="shared" si="4"/>
        <v>6.2319794539321771E-5</v>
      </c>
      <c r="F27" s="22">
        <f t="shared" si="0"/>
        <v>20</v>
      </c>
      <c r="G27" s="20">
        <f t="shared" si="5"/>
        <v>46348</v>
      </c>
      <c r="H27" s="24">
        <f t="shared" si="6"/>
        <v>3.121584462068856E-5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73768</v>
      </c>
      <c r="T27" s="48">
        <v>46348</v>
      </c>
    </row>
    <row r="28" spans="2:20" ht="18.75" customHeight="1" thickTop="1">
      <c r="B28" s="53" t="s">
        <v>62</v>
      </c>
      <c r="C28" s="54"/>
      <c r="D28" s="55">
        <f>S28</f>
        <v>1183700950</v>
      </c>
      <c r="E28" s="56"/>
      <c r="F28" s="57"/>
      <c r="G28" s="55">
        <f>T28</f>
        <v>1484758800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1183700950</v>
      </c>
      <c r="T28" s="48">
        <f>SUM(T6:T27)</f>
        <v>1484758800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" priority="5" stopIfTrue="1" operator="equal">
      <formula>0</formula>
    </cfRule>
  </conditionalFormatting>
  <conditionalFormatting sqref="G6:I27">
    <cfRule type="cellIs" dxfId="14" priority="7" stopIfTrue="1" operator="equal">
      <formula>0</formula>
    </cfRule>
  </conditionalFormatting>
  <conditionalFormatting sqref="I6:I27">
    <cfRule type="expression" dxfId="13" priority="8" stopIfTrue="1">
      <formula>$I6&lt;=5</formula>
    </cfRule>
  </conditionalFormatting>
  <conditionalFormatting sqref="F6:F27">
    <cfRule type="expression" dxfId="12" priority="6" stopIfTrue="1">
      <formula>$F6&lt;=5</formula>
    </cfRule>
  </conditionalFormatting>
  <conditionalFormatting sqref="E6:E27">
    <cfRule type="expression" dxfId="11" priority="4">
      <formula>$F6&lt;=5</formula>
    </cfRule>
  </conditionalFormatting>
  <conditionalFormatting sqref="D6:D27">
    <cfRule type="expression" dxfId="10" priority="3">
      <formula>$F6&lt;=5</formula>
    </cfRule>
  </conditionalFormatting>
  <conditionalFormatting sqref="G6:G27">
    <cfRule type="expression" dxfId="9" priority="2">
      <formula>$I6&lt;=5</formula>
    </cfRule>
  </conditionalFormatting>
  <conditionalFormatting sqref="H6:H27">
    <cfRule type="expression" dxfId="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5D0E7-24DB-4E73-BDC6-B9C28F474C70}">
  <sheetPr codeName="Sheet8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133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7018612</v>
      </c>
      <c r="E6" s="21">
        <f>IFERROR(S6/$S$28,"-")</f>
        <v>1.1923208998142636E-2</v>
      </c>
      <c r="F6" s="22">
        <f t="shared" ref="F6:F27" si="0">_xlfn.IFS(D6&gt;0,RANK(D6,$D$6:$D$27),D6=0,"-")</f>
        <v>15</v>
      </c>
      <c r="G6" s="23">
        <f>T6</f>
        <v>13199335</v>
      </c>
      <c r="H6" s="24">
        <f>IFERROR(T6/$T$28,"-")</f>
        <v>1.9605061390698654E-2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7018612</v>
      </c>
      <c r="T6" s="48">
        <v>13199335</v>
      </c>
    </row>
    <row r="7" spans="2:20" ht="18.75" customHeight="1">
      <c r="B7" s="49" t="s">
        <v>44</v>
      </c>
      <c r="C7" s="50"/>
      <c r="D7" s="20">
        <f>S7</f>
        <v>120974733</v>
      </c>
      <c r="E7" s="21">
        <f>IFERROR(S7/$S$28,"-")</f>
        <v>0.20551172013120297</v>
      </c>
      <c r="F7" s="22">
        <f t="shared" si="0"/>
        <v>1</v>
      </c>
      <c r="G7" s="20">
        <f>T7</f>
        <v>102923805</v>
      </c>
      <c r="H7" s="24">
        <f>IFERROR(T7/$T$28,"-")</f>
        <v>0.15287342245569924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120974733</v>
      </c>
      <c r="T7" s="48">
        <v>102923805</v>
      </c>
    </row>
    <row r="8" spans="2:20" ht="18.75" customHeight="1">
      <c r="B8" s="49" t="s">
        <v>45</v>
      </c>
      <c r="C8" s="50"/>
      <c r="D8" s="20">
        <f t="shared" ref="D8:D27" si="3">S8</f>
        <v>5316093</v>
      </c>
      <c r="E8" s="21">
        <f t="shared" ref="E8:E27" si="4">IFERROR(S8/$S$28,"-")</f>
        <v>9.0309719204542255E-3</v>
      </c>
      <c r="F8" s="22">
        <f t="shared" si="0"/>
        <v>16</v>
      </c>
      <c r="G8" s="20">
        <f t="shared" ref="G8:G27" si="5">T8</f>
        <v>4784583</v>
      </c>
      <c r="H8" s="24">
        <f t="shared" ref="H8:H27" si="6">IFERROR(T8/$T$28,"-")</f>
        <v>7.1065734329716712E-3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5316093</v>
      </c>
      <c r="T8" s="48">
        <v>4784583</v>
      </c>
    </row>
    <row r="9" spans="2:20" ht="18.75" customHeight="1">
      <c r="B9" s="49" t="s">
        <v>46</v>
      </c>
      <c r="C9" s="50"/>
      <c r="D9" s="20">
        <f t="shared" si="3"/>
        <v>38390268</v>
      </c>
      <c r="E9" s="21">
        <f t="shared" si="4"/>
        <v>6.52173376813973E-2</v>
      </c>
      <c r="F9" s="22">
        <f t="shared" si="0"/>
        <v>6</v>
      </c>
      <c r="G9" s="20">
        <f t="shared" si="5"/>
        <v>30473652</v>
      </c>
      <c r="H9" s="24">
        <f t="shared" si="6"/>
        <v>4.5262721058203823E-2</v>
      </c>
      <c r="I9" s="25">
        <f t="shared" si="1"/>
        <v>9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38390268</v>
      </c>
      <c r="T9" s="48">
        <v>30473652</v>
      </c>
    </row>
    <row r="10" spans="2:20" ht="18.75" customHeight="1">
      <c r="B10" s="49" t="s">
        <v>47</v>
      </c>
      <c r="C10" s="50"/>
      <c r="D10" s="20">
        <f t="shared" si="3"/>
        <v>11142875</v>
      </c>
      <c r="E10" s="21">
        <f t="shared" si="4"/>
        <v>1.8929501654341145E-2</v>
      </c>
      <c r="F10" s="22">
        <f t="shared" si="0"/>
        <v>11</v>
      </c>
      <c r="G10" s="20">
        <f t="shared" si="5"/>
        <v>13799400</v>
      </c>
      <c r="H10" s="24">
        <f t="shared" si="6"/>
        <v>2.0496341986532426E-2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11142875</v>
      </c>
      <c r="T10" s="48">
        <v>13799400</v>
      </c>
    </row>
    <row r="11" spans="2:20" ht="18.75" customHeight="1">
      <c r="B11" s="49" t="s">
        <v>48</v>
      </c>
      <c r="C11" s="50"/>
      <c r="D11" s="20">
        <f t="shared" si="3"/>
        <v>25238425</v>
      </c>
      <c r="E11" s="21">
        <f t="shared" si="4"/>
        <v>4.287500378407412E-2</v>
      </c>
      <c r="F11" s="22">
        <f t="shared" si="0"/>
        <v>9</v>
      </c>
      <c r="G11" s="20">
        <f t="shared" si="5"/>
        <v>38884645</v>
      </c>
      <c r="H11" s="24">
        <f t="shared" si="6"/>
        <v>5.7755625747851952E-2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25238425</v>
      </c>
      <c r="T11" s="48">
        <v>38884645</v>
      </c>
    </row>
    <row r="12" spans="2:20" ht="18.75" customHeight="1">
      <c r="B12" s="49" t="s">
        <v>49</v>
      </c>
      <c r="C12" s="50"/>
      <c r="D12" s="20">
        <f t="shared" si="3"/>
        <v>22295973</v>
      </c>
      <c r="E12" s="21">
        <f t="shared" si="4"/>
        <v>3.7876370127875036E-2</v>
      </c>
      <c r="F12" s="22">
        <f t="shared" si="0"/>
        <v>10</v>
      </c>
      <c r="G12" s="20">
        <f t="shared" si="5"/>
        <v>34679166</v>
      </c>
      <c r="H12" s="24">
        <f t="shared" si="6"/>
        <v>5.1509199395896037E-2</v>
      </c>
      <c r="I12" s="25">
        <f t="shared" si="1"/>
        <v>7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22295973</v>
      </c>
      <c r="T12" s="48">
        <v>34679166</v>
      </c>
    </row>
    <row r="13" spans="2:20" ht="18.75" customHeight="1">
      <c r="B13" s="49" t="s">
        <v>50</v>
      </c>
      <c r="C13" s="50"/>
      <c r="D13" s="20">
        <f t="shared" si="3"/>
        <v>2124266</v>
      </c>
      <c r="E13" s="21">
        <f t="shared" si="4"/>
        <v>3.6087003364266984E-3</v>
      </c>
      <c r="F13" s="22">
        <f t="shared" si="0"/>
        <v>18</v>
      </c>
      <c r="G13" s="20">
        <f t="shared" si="5"/>
        <v>1102270</v>
      </c>
      <c r="H13" s="24">
        <f t="shared" si="6"/>
        <v>1.6372090729665854E-3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2124266</v>
      </c>
      <c r="T13" s="48">
        <v>1102270</v>
      </c>
    </row>
    <row r="14" spans="2:20" ht="18.75" customHeight="1">
      <c r="B14" s="49" t="s">
        <v>51</v>
      </c>
      <c r="C14" s="50"/>
      <c r="D14" s="20">
        <f t="shared" si="3"/>
        <v>114018930</v>
      </c>
      <c r="E14" s="21">
        <f t="shared" si="4"/>
        <v>0.19369521098111639</v>
      </c>
      <c r="F14" s="22">
        <f t="shared" si="0"/>
        <v>2</v>
      </c>
      <c r="G14" s="20">
        <f t="shared" si="5"/>
        <v>107928634</v>
      </c>
      <c r="H14" s="24">
        <f t="shared" si="6"/>
        <v>0.16030712875945993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114018930</v>
      </c>
      <c r="T14" s="48">
        <v>107928634</v>
      </c>
    </row>
    <row r="15" spans="2:20" ht="18.75" customHeight="1">
      <c r="B15" s="49" t="s">
        <v>52</v>
      </c>
      <c r="C15" s="50"/>
      <c r="D15" s="20">
        <f t="shared" si="3"/>
        <v>47403457</v>
      </c>
      <c r="E15" s="21">
        <f t="shared" si="4"/>
        <v>8.0528931510313928E-2</v>
      </c>
      <c r="F15" s="22">
        <f t="shared" si="0"/>
        <v>4</v>
      </c>
      <c r="G15" s="20">
        <f t="shared" si="5"/>
        <v>28811770</v>
      </c>
      <c r="H15" s="24">
        <f t="shared" si="6"/>
        <v>4.2794316503421553E-2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47403457</v>
      </c>
      <c r="T15" s="48">
        <v>28811770</v>
      </c>
    </row>
    <row r="16" spans="2:20" ht="18.75" customHeight="1">
      <c r="B16" s="49" t="s">
        <v>154</v>
      </c>
      <c r="C16" s="50"/>
      <c r="D16" s="20">
        <f t="shared" si="3"/>
        <v>39056667</v>
      </c>
      <c r="E16" s="21">
        <f t="shared" si="4"/>
        <v>6.6349415441665754E-2</v>
      </c>
      <c r="F16" s="22">
        <f t="shared" si="0"/>
        <v>5</v>
      </c>
      <c r="G16" s="20">
        <f t="shared" si="5"/>
        <v>51103652</v>
      </c>
      <c r="H16" s="24">
        <f t="shared" si="6"/>
        <v>7.5904599341474394E-2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39056667</v>
      </c>
      <c r="T16" s="48">
        <v>51103652</v>
      </c>
    </row>
    <row r="17" spans="2:20" ht="18.75" customHeight="1">
      <c r="B17" s="49" t="s">
        <v>53</v>
      </c>
      <c r="C17" s="50"/>
      <c r="D17" s="20">
        <f t="shared" si="3"/>
        <v>7085024</v>
      </c>
      <c r="E17" s="21">
        <f t="shared" si="4"/>
        <v>1.2036029617943908E-2</v>
      </c>
      <c r="F17" s="22">
        <f t="shared" si="0"/>
        <v>14</v>
      </c>
      <c r="G17" s="20">
        <f t="shared" si="5"/>
        <v>14606236</v>
      </c>
      <c r="H17" s="24">
        <f t="shared" si="6"/>
        <v>2.169474094467886E-2</v>
      </c>
      <c r="I17" s="25">
        <f t="shared" si="1"/>
        <v>12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7085024</v>
      </c>
      <c r="T17" s="48">
        <v>14606236</v>
      </c>
    </row>
    <row r="18" spans="2:20" ht="18.75" customHeight="1">
      <c r="B18" s="49" t="s">
        <v>54</v>
      </c>
      <c r="C18" s="50"/>
      <c r="D18" s="20">
        <f t="shared" si="3"/>
        <v>31767432</v>
      </c>
      <c r="E18" s="21">
        <f t="shared" si="4"/>
        <v>5.396647244074531E-2</v>
      </c>
      <c r="F18" s="22">
        <f t="shared" si="0"/>
        <v>7</v>
      </c>
      <c r="G18" s="20">
        <f t="shared" si="5"/>
        <v>112883979</v>
      </c>
      <c r="H18" s="24">
        <f t="shared" si="6"/>
        <v>0.16766733614392978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31767432</v>
      </c>
      <c r="T18" s="48">
        <v>112883979</v>
      </c>
    </row>
    <row r="19" spans="2:20" ht="18.75" customHeight="1">
      <c r="B19" s="49" t="s">
        <v>55</v>
      </c>
      <c r="C19" s="50"/>
      <c r="D19" s="20">
        <f t="shared" si="3"/>
        <v>65077871</v>
      </c>
      <c r="E19" s="21">
        <f t="shared" si="4"/>
        <v>0.11055420317965513</v>
      </c>
      <c r="F19" s="22">
        <f t="shared" si="0"/>
        <v>3</v>
      </c>
      <c r="G19" s="20">
        <f t="shared" si="5"/>
        <v>31858886</v>
      </c>
      <c r="H19" s="24">
        <f t="shared" si="6"/>
        <v>4.7320218470799466E-2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65077871</v>
      </c>
      <c r="T19" s="48">
        <v>31858886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22946</v>
      </c>
      <c r="E22" s="21">
        <f t="shared" si="4"/>
        <v>3.8980635155694732E-5</v>
      </c>
      <c r="F22" s="22">
        <f t="shared" si="0"/>
        <v>20</v>
      </c>
      <c r="G22" s="20">
        <f t="shared" si="5"/>
        <v>105840</v>
      </c>
      <c r="H22" s="24">
        <f t="shared" si="6"/>
        <v>1.5720486657786514E-4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22946</v>
      </c>
      <c r="T22" s="48">
        <v>105840</v>
      </c>
    </row>
    <row r="23" spans="2:20" ht="18.75" customHeight="1">
      <c r="B23" s="49" t="s">
        <v>57</v>
      </c>
      <c r="C23" s="50"/>
      <c r="D23" s="20">
        <f t="shared" si="3"/>
        <v>8826317</v>
      </c>
      <c r="E23" s="21">
        <f t="shared" si="4"/>
        <v>1.4994135916739565E-2</v>
      </c>
      <c r="F23" s="22">
        <f t="shared" si="0"/>
        <v>13</v>
      </c>
      <c r="G23" s="20">
        <f t="shared" si="5"/>
        <v>17414171</v>
      </c>
      <c r="H23" s="24">
        <f t="shared" si="6"/>
        <v>2.586538575792827E-2</v>
      </c>
      <c r="I23" s="25">
        <f t="shared" si="1"/>
        <v>11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8826317</v>
      </c>
      <c r="T23" s="48">
        <v>17414171</v>
      </c>
    </row>
    <row r="24" spans="2:20" ht="18.75" customHeight="1">
      <c r="B24" s="49" t="s">
        <v>58</v>
      </c>
      <c r="C24" s="50"/>
      <c r="D24" s="20">
        <f t="shared" si="3"/>
        <v>31190799</v>
      </c>
      <c r="E24" s="21">
        <f t="shared" si="4"/>
        <v>5.2986889045306726E-2</v>
      </c>
      <c r="F24" s="22">
        <f t="shared" si="0"/>
        <v>8</v>
      </c>
      <c r="G24" s="20">
        <f t="shared" si="5"/>
        <v>56370187</v>
      </c>
      <c r="H24" s="24">
        <f t="shared" si="6"/>
        <v>8.3727019333940916E-2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31190799</v>
      </c>
      <c r="T24" s="48">
        <v>56370187</v>
      </c>
    </row>
    <row r="25" spans="2:20" ht="18.75" customHeight="1">
      <c r="B25" s="49" t="s">
        <v>59</v>
      </c>
      <c r="C25" s="50"/>
      <c r="D25" s="20">
        <f t="shared" si="3"/>
        <v>2198997</v>
      </c>
      <c r="E25" s="21">
        <f t="shared" si="4"/>
        <v>3.7356532626805217E-3</v>
      </c>
      <c r="F25" s="22">
        <f t="shared" si="0"/>
        <v>17</v>
      </c>
      <c r="G25" s="20">
        <f t="shared" si="5"/>
        <v>1785260</v>
      </c>
      <c r="H25" s="24">
        <f t="shared" si="6"/>
        <v>2.6516587311677959E-3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2198997</v>
      </c>
      <c r="T25" s="48">
        <v>1785260</v>
      </c>
    </row>
    <row r="26" spans="2:20" ht="18.75" customHeight="1">
      <c r="B26" s="49" t="s">
        <v>60</v>
      </c>
      <c r="C26" s="50"/>
      <c r="D26" s="20">
        <f t="shared" si="3"/>
        <v>9468875</v>
      </c>
      <c r="E26" s="21">
        <f t="shared" si="4"/>
        <v>1.6085712617008582E-2</v>
      </c>
      <c r="F26" s="22">
        <f t="shared" si="0"/>
        <v>12</v>
      </c>
      <c r="G26" s="20">
        <f t="shared" si="5"/>
        <v>10532336</v>
      </c>
      <c r="H26" s="24">
        <f t="shared" si="6"/>
        <v>1.5643749769777452E-2</v>
      </c>
      <c r="I26" s="25">
        <f t="shared" si="1"/>
        <v>15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9468875</v>
      </c>
      <c r="T26" s="48">
        <v>10532336</v>
      </c>
    </row>
    <row r="27" spans="2:20" ht="18.75" customHeight="1" thickBot="1">
      <c r="B27" s="51" t="s">
        <v>61</v>
      </c>
      <c r="C27" s="52"/>
      <c r="D27" s="20">
        <f t="shared" si="3"/>
        <v>32700</v>
      </c>
      <c r="E27" s="21">
        <f t="shared" si="4"/>
        <v>5.5550717754345754E-5</v>
      </c>
      <c r="F27" s="22">
        <f t="shared" si="0"/>
        <v>19</v>
      </c>
      <c r="G27" s="20">
        <f t="shared" si="5"/>
        <v>13793</v>
      </c>
      <c r="H27" s="24">
        <f t="shared" si="6"/>
        <v>2.048683602332288E-5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32700</v>
      </c>
      <c r="T27" s="48">
        <v>13793</v>
      </c>
    </row>
    <row r="28" spans="2:20" ht="18.75" customHeight="1" thickTop="1">
      <c r="B28" s="53" t="s">
        <v>62</v>
      </c>
      <c r="C28" s="54"/>
      <c r="D28" s="55">
        <f>S28</f>
        <v>588651260</v>
      </c>
      <c r="E28" s="56"/>
      <c r="F28" s="57"/>
      <c r="G28" s="55">
        <f>T28</f>
        <v>673261600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588651260</v>
      </c>
      <c r="T28" s="48">
        <f>SUM(T6:T27)</f>
        <v>673261600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" priority="5" stopIfTrue="1" operator="equal">
      <formula>0</formula>
    </cfRule>
  </conditionalFormatting>
  <conditionalFormatting sqref="G6:I27">
    <cfRule type="cellIs" dxfId="6" priority="7" stopIfTrue="1" operator="equal">
      <formula>0</formula>
    </cfRule>
  </conditionalFormatting>
  <conditionalFormatting sqref="I6:I27">
    <cfRule type="expression" dxfId="5" priority="8" stopIfTrue="1">
      <formula>$I6&lt;=5</formula>
    </cfRule>
  </conditionalFormatting>
  <conditionalFormatting sqref="F6:F27">
    <cfRule type="expression" dxfId="4" priority="6" stopIfTrue="1">
      <formula>$F6&lt;=5</formula>
    </cfRule>
  </conditionalFormatting>
  <conditionalFormatting sqref="E6:E27">
    <cfRule type="expression" dxfId="3" priority="4">
      <formula>$F6&lt;=5</formula>
    </cfRule>
  </conditionalFormatting>
  <conditionalFormatting sqref="D6:D27">
    <cfRule type="expression" dxfId="2" priority="3">
      <formula>$F6&lt;=5</formula>
    </cfRule>
  </conditionalFormatting>
  <conditionalFormatting sqref="G6:G27">
    <cfRule type="expression" dxfId="1" priority="2">
      <formula>$I6&lt;=5</formula>
    </cfRule>
  </conditionalFormatting>
  <conditionalFormatting sqref="H6:H27">
    <cfRule type="expression" dxfId="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BC745-D067-48B4-84C3-DB2EEB875594}">
  <sheetPr codeName="Sheet1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88466754</v>
      </c>
      <c r="E6" s="21">
        <f>IFERROR(S6/$S$28,"-")</f>
        <v>1.7927108825737975E-2</v>
      </c>
      <c r="F6" s="22">
        <f t="shared" ref="F6:F27" si="0">_xlfn.IFS(D6&gt;0,RANK(D6,$D$6:$D$27),D6=0,"-")</f>
        <v>13</v>
      </c>
      <c r="G6" s="23">
        <f>T6</f>
        <v>128972305</v>
      </c>
      <c r="H6" s="24">
        <f>IFERROR(T6/$T$28,"-")</f>
        <v>2.0718209993812953E-2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88466754</v>
      </c>
      <c r="T6" s="48">
        <v>128972305</v>
      </c>
    </row>
    <row r="7" spans="2:20" ht="18.75" customHeight="1">
      <c r="B7" s="49" t="s">
        <v>44</v>
      </c>
      <c r="C7" s="50"/>
      <c r="D7" s="20">
        <f>S7</f>
        <v>828405124</v>
      </c>
      <c r="E7" s="21">
        <f>IFERROR(S7/$S$28,"-")</f>
        <v>0.16786994139908154</v>
      </c>
      <c r="F7" s="22">
        <f t="shared" si="0"/>
        <v>2</v>
      </c>
      <c r="G7" s="20">
        <f>T7</f>
        <v>581321210</v>
      </c>
      <c r="H7" s="24">
        <f>IFERROR(T7/$T$28,"-")</f>
        <v>9.3383885033592587E-2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828405124</v>
      </c>
      <c r="T7" s="48">
        <v>581321210</v>
      </c>
    </row>
    <row r="8" spans="2:20" ht="18.75" customHeight="1">
      <c r="B8" s="49" t="s">
        <v>45</v>
      </c>
      <c r="C8" s="50"/>
      <c r="D8" s="20">
        <f t="shared" ref="D8:D27" si="3">S8</f>
        <v>87522696</v>
      </c>
      <c r="E8" s="21">
        <f t="shared" ref="E8:E27" si="4">IFERROR(S8/$S$28,"-")</f>
        <v>1.7735802716509545E-2</v>
      </c>
      <c r="F8" s="22">
        <f t="shared" si="0"/>
        <v>14</v>
      </c>
      <c r="G8" s="20">
        <f t="shared" ref="G8:G27" si="5">T8</f>
        <v>73935287</v>
      </c>
      <c r="H8" s="24">
        <f t="shared" ref="H8:H27" si="6">IFERROR(T8/$T$28,"-")</f>
        <v>1.1877021210242221E-2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87522696</v>
      </c>
      <c r="T8" s="48">
        <v>73935287</v>
      </c>
    </row>
    <row r="9" spans="2:20" ht="18.75" customHeight="1">
      <c r="B9" s="49" t="s">
        <v>46</v>
      </c>
      <c r="C9" s="50"/>
      <c r="D9" s="20">
        <f t="shared" si="3"/>
        <v>423680487</v>
      </c>
      <c r="E9" s="21">
        <f t="shared" si="4"/>
        <v>8.5855599469498597E-2</v>
      </c>
      <c r="F9" s="22">
        <f t="shared" si="0"/>
        <v>4</v>
      </c>
      <c r="G9" s="20">
        <f t="shared" si="5"/>
        <v>387983873</v>
      </c>
      <c r="H9" s="24">
        <f t="shared" si="6"/>
        <v>6.2326026932889626E-2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423680487</v>
      </c>
      <c r="T9" s="48">
        <v>387983873</v>
      </c>
    </row>
    <row r="10" spans="2:20" ht="18.75" customHeight="1">
      <c r="B10" s="49" t="s">
        <v>47</v>
      </c>
      <c r="C10" s="50"/>
      <c r="D10" s="20">
        <f t="shared" si="3"/>
        <v>76480410</v>
      </c>
      <c r="E10" s="21">
        <f t="shared" si="4"/>
        <v>1.5498168194427692E-2</v>
      </c>
      <c r="F10" s="22">
        <f t="shared" si="0"/>
        <v>15</v>
      </c>
      <c r="G10" s="20">
        <f t="shared" si="5"/>
        <v>130999924</v>
      </c>
      <c r="H10" s="24">
        <f t="shared" si="6"/>
        <v>2.1043928265107283E-2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76480410</v>
      </c>
      <c r="T10" s="48">
        <v>130999924</v>
      </c>
    </row>
    <row r="11" spans="2:20" ht="18.75" customHeight="1">
      <c r="B11" s="49" t="s">
        <v>48</v>
      </c>
      <c r="C11" s="50"/>
      <c r="D11" s="20">
        <f t="shared" si="3"/>
        <v>181948996</v>
      </c>
      <c r="E11" s="21">
        <f t="shared" si="4"/>
        <v>3.6870567807040414E-2</v>
      </c>
      <c r="F11" s="22">
        <f t="shared" si="0"/>
        <v>9</v>
      </c>
      <c r="G11" s="20">
        <f t="shared" si="5"/>
        <v>310384527</v>
      </c>
      <c r="H11" s="24">
        <f t="shared" si="6"/>
        <v>4.98604084746435E-2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181948996</v>
      </c>
      <c r="T11" s="48">
        <v>310384527</v>
      </c>
    </row>
    <row r="12" spans="2:20" ht="18.75" customHeight="1">
      <c r="B12" s="49" t="s">
        <v>49</v>
      </c>
      <c r="C12" s="50"/>
      <c r="D12" s="20">
        <f t="shared" si="3"/>
        <v>130283950</v>
      </c>
      <c r="E12" s="21">
        <f t="shared" si="4"/>
        <v>2.640104270014253E-2</v>
      </c>
      <c r="F12" s="22">
        <f t="shared" si="0"/>
        <v>10</v>
      </c>
      <c r="G12" s="20">
        <f t="shared" si="5"/>
        <v>213525819</v>
      </c>
      <c r="H12" s="24">
        <f t="shared" si="6"/>
        <v>3.4300951333256356E-2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130283950</v>
      </c>
      <c r="T12" s="48">
        <v>213525819</v>
      </c>
    </row>
    <row r="13" spans="2:20" ht="18.75" customHeight="1">
      <c r="B13" s="49" t="s">
        <v>50</v>
      </c>
      <c r="C13" s="50"/>
      <c r="D13" s="20">
        <f t="shared" si="3"/>
        <v>12265477</v>
      </c>
      <c r="E13" s="21">
        <f t="shared" si="4"/>
        <v>2.4855047917615031E-3</v>
      </c>
      <c r="F13" s="22">
        <f t="shared" si="0"/>
        <v>18</v>
      </c>
      <c r="G13" s="20">
        <f t="shared" si="5"/>
        <v>21524901</v>
      </c>
      <c r="H13" s="24">
        <f t="shared" si="6"/>
        <v>3.4577766057141837E-3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12265477</v>
      </c>
      <c r="T13" s="48">
        <v>21524901</v>
      </c>
    </row>
    <row r="14" spans="2:20" ht="18.75" customHeight="1">
      <c r="B14" s="49" t="s">
        <v>51</v>
      </c>
      <c r="C14" s="50"/>
      <c r="D14" s="20">
        <f t="shared" si="3"/>
        <v>918421537</v>
      </c>
      <c r="E14" s="21">
        <f t="shared" si="4"/>
        <v>0.18611107672946309</v>
      </c>
      <c r="F14" s="22">
        <f t="shared" si="0"/>
        <v>1</v>
      </c>
      <c r="G14" s="20">
        <f t="shared" si="5"/>
        <v>1089467187</v>
      </c>
      <c r="H14" s="24">
        <f t="shared" si="6"/>
        <v>0.17501284451444585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918421537</v>
      </c>
      <c r="T14" s="48">
        <v>1089467187</v>
      </c>
    </row>
    <row r="15" spans="2:20" ht="18.75" customHeight="1">
      <c r="B15" s="49" t="s">
        <v>52</v>
      </c>
      <c r="C15" s="50"/>
      <c r="D15" s="20">
        <f t="shared" si="3"/>
        <v>410237410</v>
      </c>
      <c r="E15" s="21">
        <f t="shared" si="4"/>
        <v>8.3131463074353193E-2</v>
      </c>
      <c r="F15" s="22">
        <f t="shared" si="0"/>
        <v>5</v>
      </c>
      <c r="G15" s="20">
        <f t="shared" si="5"/>
        <v>409803730</v>
      </c>
      <c r="H15" s="24">
        <f t="shared" si="6"/>
        <v>6.5831185496667874E-2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410237410</v>
      </c>
      <c r="T15" s="48">
        <v>409803730</v>
      </c>
    </row>
    <row r="16" spans="2:20" ht="18.75" customHeight="1">
      <c r="B16" s="49" t="s">
        <v>154</v>
      </c>
      <c r="C16" s="50"/>
      <c r="D16" s="20">
        <f t="shared" si="3"/>
        <v>355453121</v>
      </c>
      <c r="E16" s="21">
        <f t="shared" si="4"/>
        <v>7.2029847309817749E-2</v>
      </c>
      <c r="F16" s="22">
        <f t="shared" si="0"/>
        <v>7</v>
      </c>
      <c r="G16" s="20">
        <f t="shared" si="5"/>
        <v>493447564</v>
      </c>
      <c r="H16" s="24">
        <f t="shared" si="6"/>
        <v>7.9267795143208905E-2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355453121</v>
      </c>
      <c r="T16" s="48">
        <v>493447564</v>
      </c>
    </row>
    <row r="17" spans="2:20" ht="18.75" customHeight="1">
      <c r="B17" s="49" t="s">
        <v>53</v>
      </c>
      <c r="C17" s="50"/>
      <c r="D17" s="20">
        <f t="shared" si="3"/>
        <v>89875352</v>
      </c>
      <c r="E17" s="21">
        <f t="shared" si="4"/>
        <v>1.8212550401199384E-2</v>
      </c>
      <c r="F17" s="22">
        <f t="shared" si="0"/>
        <v>12</v>
      </c>
      <c r="G17" s="20">
        <f t="shared" si="5"/>
        <v>137479012</v>
      </c>
      <c r="H17" s="24">
        <f t="shared" si="6"/>
        <v>2.2084733930729787E-2</v>
      </c>
      <c r="I17" s="25">
        <f t="shared" si="1"/>
        <v>12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89875352</v>
      </c>
      <c r="T17" s="48">
        <v>137479012</v>
      </c>
    </row>
    <row r="18" spans="2:20" ht="18.75" customHeight="1">
      <c r="B18" s="49" t="s">
        <v>54</v>
      </c>
      <c r="C18" s="50"/>
      <c r="D18" s="20">
        <f t="shared" si="3"/>
        <v>408222369</v>
      </c>
      <c r="E18" s="21">
        <f t="shared" si="4"/>
        <v>8.2723130478637927E-2</v>
      </c>
      <c r="F18" s="22">
        <f t="shared" si="0"/>
        <v>6</v>
      </c>
      <c r="G18" s="20">
        <f t="shared" si="5"/>
        <v>1064228158</v>
      </c>
      <c r="H18" s="24">
        <f t="shared" si="6"/>
        <v>0.17095842753816604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408222369</v>
      </c>
      <c r="T18" s="48">
        <v>1064228158</v>
      </c>
    </row>
    <row r="19" spans="2:20" ht="18.75" customHeight="1">
      <c r="B19" s="49" t="s">
        <v>55</v>
      </c>
      <c r="C19" s="50"/>
      <c r="D19" s="20">
        <f t="shared" si="3"/>
        <v>497454317</v>
      </c>
      <c r="E19" s="21">
        <f t="shared" si="4"/>
        <v>0.10080529999656318</v>
      </c>
      <c r="F19" s="22">
        <f t="shared" si="0"/>
        <v>3</v>
      </c>
      <c r="G19" s="20">
        <f t="shared" si="5"/>
        <v>456756206</v>
      </c>
      <c r="H19" s="24">
        <f t="shared" si="6"/>
        <v>7.3373667252712035E-2</v>
      </c>
      <c r="I19" s="25">
        <f t="shared" si="1"/>
        <v>5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497454317</v>
      </c>
      <c r="T19" s="48">
        <v>456756206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730</v>
      </c>
      <c r="H20" s="24">
        <f t="shared" si="6"/>
        <v>1.1726775989219899E-7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730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5350</v>
      </c>
      <c r="H21" s="24">
        <f t="shared" si="6"/>
        <v>8.594281033195406E-7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5350</v>
      </c>
    </row>
    <row r="22" spans="2:20" ht="18.75" customHeight="1">
      <c r="B22" s="49" t="s">
        <v>56</v>
      </c>
      <c r="C22" s="50"/>
      <c r="D22" s="20">
        <f t="shared" si="3"/>
        <v>667850</v>
      </c>
      <c r="E22" s="21">
        <f t="shared" si="4"/>
        <v>1.3533467758146869E-4</v>
      </c>
      <c r="F22" s="22">
        <f t="shared" si="0"/>
        <v>19</v>
      </c>
      <c r="G22" s="20">
        <f t="shared" si="5"/>
        <v>1468226</v>
      </c>
      <c r="H22" s="24">
        <f t="shared" si="6"/>
        <v>2.3585695073353939E-4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667850</v>
      </c>
      <c r="T22" s="48">
        <v>1468226</v>
      </c>
    </row>
    <row r="23" spans="2:20" ht="18.75" customHeight="1">
      <c r="B23" s="49" t="s">
        <v>57</v>
      </c>
      <c r="C23" s="50"/>
      <c r="D23" s="20">
        <f t="shared" si="3"/>
        <v>66438623</v>
      </c>
      <c r="E23" s="21">
        <f t="shared" si="4"/>
        <v>1.3463277117109757E-2</v>
      </c>
      <c r="F23" s="22">
        <f t="shared" si="0"/>
        <v>16</v>
      </c>
      <c r="G23" s="20">
        <f t="shared" si="5"/>
        <v>88143525</v>
      </c>
      <c r="H23" s="24">
        <f t="shared" si="6"/>
        <v>1.41594434599343E-2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66438623</v>
      </c>
      <c r="T23" s="48">
        <v>88143525</v>
      </c>
    </row>
    <row r="24" spans="2:20" ht="18.75" customHeight="1">
      <c r="B24" s="49" t="s">
        <v>58</v>
      </c>
      <c r="C24" s="50"/>
      <c r="D24" s="20">
        <f t="shared" si="3"/>
        <v>213799555</v>
      </c>
      <c r="E24" s="21">
        <f t="shared" si="4"/>
        <v>4.3324839174944202E-2</v>
      </c>
      <c r="F24" s="22">
        <f t="shared" si="0"/>
        <v>8</v>
      </c>
      <c r="G24" s="20">
        <f t="shared" si="5"/>
        <v>421311486</v>
      </c>
      <c r="H24" s="24">
        <f t="shared" si="6"/>
        <v>6.7679800246676108E-2</v>
      </c>
      <c r="I24" s="25">
        <f t="shared" si="1"/>
        <v>6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213799555</v>
      </c>
      <c r="T24" s="48">
        <v>421311486</v>
      </c>
    </row>
    <row r="25" spans="2:20" ht="18.75" customHeight="1">
      <c r="B25" s="49" t="s">
        <v>59</v>
      </c>
      <c r="C25" s="50"/>
      <c r="D25" s="20">
        <f t="shared" si="3"/>
        <v>25389743</v>
      </c>
      <c r="E25" s="21">
        <f t="shared" si="4"/>
        <v>5.1450365842350106E-3</v>
      </c>
      <c r="F25" s="22">
        <f t="shared" si="0"/>
        <v>17</v>
      </c>
      <c r="G25" s="20">
        <f t="shared" si="5"/>
        <v>53054479</v>
      </c>
      <c r="H25" s="24">
        <f t="shared" si="6"/>
        <v>8.5227121980516619E-3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25389743</v>
      </c>
      <c r="T25" s="48">
        <v>53054479</v>
      </c>
    </row>
    <row r="26" spans="2:20" ht="18.75" customHeight="1">
      <c r="B26" s="49" t="s">
        <v>60</v>
      </c>
      <c r="C26" s="50"/>
      <c r="D26" s="20">
        <f t="shared" si="3"/>
        <v>119648732</v>
      </c>
      <c r="E26" s="21">
        <f t="shared" si="4"/>
        <v>2.4245897384519811E-2</v>
      </c>
      <c r="F26" s="22">
        <f t="shared" si="0"/>
        <v>11</v>
      </c>
      <c r="G26" s="20">
        <f t="shared" si="5"/>
        <v>160478735</v>
      </c>
      <c r="H26" s="24">
        <f t="shared" si="6"/>
        <v>2.5779427073676482E-2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119648732</v>
      </c>
      <c r="T26" s="48">
        <v>160478735</v>
      </c>
    </row>
    <row r="27" spans="2:20" ht="18.75" customHeight="1" thickBot="1">
      <c r="B27" s="51" t="s">
        <v>61</v>
      </c>
      <c r="C27" s="52"/>
      <c r="D27" s="20">
        <f t="shared" si="3"/>
        <v>140697</v>
      </c>
      <c r="E27" s="21">
        <f t="shared" si="4"/>
        <v>2.8511167375428467E-5</v>
      </c>
      <c r="F27" s="22">
        <f t="shared" si="0"/>
        <v>20</v>
      </c>
      <c r="G27" s="20">
        <f t="shared" si="5"/>
        <v>777646</v>
      </c>
      <c r="H27" s="24">
        <f t="shared" si="6"/>
        <v>1.2492164987551915E-4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140697</v>
      </c>
      <c r="T27" s="48">
        <v>777646</v>
      </c>
    </row>
    <row r="28" spans="2:20" ht="18.75" customHeight="1" thickTop="1">
      <c r="B28" s="53" t="s">
        <v>62</v>
      </c>
      <c r="C28" s="54"/>
      <c r="D28" s="55">
        <f>S28</f>
        <v>4934803200</v>
      </c>
      <c r="E28" s="56"/>
      <c r="F28" s="57"/>
      <c r="G28" s="55">
        <f>T28</f>
        <v>6225069880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4934803200</v>
      </c>
      <c r="T28" s="48">
        <f>SUM(T6:T27)</f>
        <v>6225069880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43" priority="5" stopIfTrue="1" operator="equal">
      <formula>0</formula>
    </cfRule>
  </conditionalFormatting>
  <conditionalFormatting sqref="G6:I27">
    <cfRule type="cellIs" dxfId="542" priority="7" stopIfTrue="1" operator="equal">
      <formula>0</formula>
    </cfRule>
  </conditionalFormatting>
  <conditionalFormatting sqref="I6:I27">
    <cfRule type="expression" dxfId="541" priority="8" stopIfTrue="1">
      <formula>$I6&lt;=5</formula>
    </cfRule>
  </conditionalFormatting>
  <conditionalFormatting sqref="F6:F27">
    <cfRule type="expression" dxfId="540" priority="6" stopIfTrue="1">
      <formula>$F6&lt;=5</formula>
    </cfRule>
  </conditionalFormatting>
  <conditionalFormatting sqref="E6:E27">
    <cfRule type="expression" dxfId="539" priority="4">
      <formula>$F6&lt;=5</formula>
    </cfRule>
  </conditionalFormatting>
  <conditionalFormatting sqref="D6:D27">
    <cfRule type="expression" dxfId="538" priority="3">
      <formula>$F6&lt;=5</formula>
    </cfRule>
  </conditionalFormatting>
  <conditionalFormatting sqref="G6:G27">
    <cfRule type="expression" dxfId="537" priority="2">
      <formula>$I6&lt;=5</formula>
    </cfRule>
  </conditionalFormatting>
  <conditionalFormatting sqref="H6:H27">
    <cfRule type="expression" dxfId="53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DE288-4D84-475C-9763-408C7BAC8235}">
  <sheetPr codeName="Sheet1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81575250</v>
      </c>
      <c r="E6" s="21">
        <f>IFERROR(S6/$S$28,"-")</f>
        <v>2.4997879898228006E-2</v>
      </c>
      <c r="F6" s="22">
        <f t="shared" ref="F6:F27" si="0">_xlfn.IFS(D6&gt;0,RANK(D6,$D$6:$D$27),D6=0,"-")</f>
        <v>12</v>
      </c>
      <c r="G6" s="23">
        <f>T6</f>
        <v>102185300</v>
      </c>
      <c r="H6" s="24">
        <f>IFERROR(T6/$T$28,"-")</f>
        <v>2.1680223621371602E-2</v>
      </c>
      <c r="I6" s="25">
        <f t="shared" ref="I6:I27" si="1">_xlfn.IFS(G6&gt;0,RANK(G6,$G$6:$G$27),G6=0,"-")</f>
        <v>12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81575250</v>
      </c>
      <c r="T6" s="48">
        <v>102185300</v>
      </c>
    </row>
    <row r="7" spans="2:20" ht="18.75" customHeight="1">
      <c r="B7" s="49" t="s">
        <v>44</v>
      </c>
      <c r="C7" s="50"/>
      <c r="D7" s="20">
        <f>S7</f>
        <v>575881366</v>
      </c>
      <c r="E7" s="21">
        <f>IFERROR(S7/$S$28,"-")</f>
        <v>0.17647280545135302</v>
      </c>
      <c r="F7" s="22">
        <f t="shared" si="0"/>
        <v>2</v>
      </c>
      <c r="G7" s="20">
        <f>T7</f>
        <v>528472678</v>
      </c>
      <c r="H7" s="24">
        <f>IFERROR(T7/$T$28,"-")</f>
        <v>0.11212381660400379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575881366</v>
      </c>
      <c r="T7" s="48">
        <v>528472678</v>
      </c>
    </row>
    <row r="8" spans="2:20" ht="18.75" customHeight="1">
      <c r="B8" s="49" t="s">
        <v>45</v>
      </c>
      <c r="C8" s="50"/>
      <c r="D8" s="20">
        <f t="shared" ref="D8:D27" si="3">S8</f>
        <v>29537039</v>
      </c>
      <c r="E8" s="21">
        <f t="shared" ref="E8:E27" si="4">IFERROR(S8/$S$28,"-")</f>
        <v>9.0513158521889504E-3</v>
      </c>
      <c r="F8" s="22">
        <f t="shared" si="0"/>
        <v>16</v>
      </c>
      <c r="G8" s="20">
        <f t="shared" ref="G8:G27" si="5">T8</f>
        <v>59291753</v>
      </c>
      <c r="H8" s="24">
        <f t="shared" ref="H8:H27" si="6">IFERROR(T8/$T$28,"-")</f>
        <v>1.257968087330693E-2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29537039</v>
      </c>
      <c r="T8" s="48">
        <v>59291753</v>
      </c>
    </row>
    <row r="9" spans="2:20" ht="18.75" customHeight="1">
      <c r="B9" s="49" t="s">
        <v>46</v>
      </c>
      <c r="C9" s="50"/>
      <c r="D9" s="20">
        <f t="shared" si="3"/>
        <v>239363198</v>
      </c>
      <c r="E9" s="21">
        <f t="shared" si="4"/>
        <v>7.3350341870356148E-2</v>
      </c>
      <c r="F9" s="22">
        <f t="shared" si="0"/>
        <v>6</v>
      </c>
      <c r="G9" s="20">
        <f t="shared" si="5"/>
        <v>269618755</v>
      </c>
      <c r="H9" s="24">
        <f t="shared" si="6"/>
        <v>5.7203872777354496E-2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239363198</v>
      </c>
      <c r="T9" s="48">
        <v>269618755</v>
      </c>
    </row>
    <row r="10" spans="2:20" ht="18.75" customHeight="1">
      <c r="B10" s="49" t="s">
        <v>47</v>
      </c>
      <c r="C10" s="50"/>
      <c r="D10" s="20">
        <f t="shared" si="3"/>
        <v>41665540</v>
      </c>
      <c r="E10" s="21">
        <f t="shared" si="4"/>
        <v>1.2767967794334862E-2</v>
      </c>
      <c r="F10" s="22">
        <f t="shared" si="0"/>
        <v>15</v>
      </c>
      <c r="G10" s="20">
        <f t="shared" si="5"/>
        <v>87034819</v>
      </c>
      <c r="H10" s="24">
        <f t="shared" si="6"/>
        <v>1.8465810040833679E-2</v>
      </c>
      <c r="I10" s="25">
        <f t="shared" si="1"/>
        <v>15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41665540</v>
      </c>
      <c r="T10" s="48">
        <v>87034819</v>
      </c>
    </row>
    <row r="11" spans="2:20" ht="18.75" customHeight="1">
      <c r="B11" s="49" t="s">
        <v>48</v>
      </c>
      <c r="C11" s="50"/>
      <c r="D11" s="20">
        <f t="shared" si="3"/>
        <v>151317514</v>
      </c>
      <c r="E11" s="21">
        <f t="shared" si="4"/>
        <v>4.6369665327049989E-2</v>
      </c>
      <c r="F11" s="22">
        <f t="shared" si="0"/>
        <v>8</v>
      </c>
      <c r="G11" s="20">
        <f t="shared" si="5"/>
        <v>295845842</v>
      </c>
      <c r="H11" s="24">
        <f t="shared" si="6"/>
        <v>6.2768363081705206E-2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151317514</v>
      </c>
      <c r="T11" s="48">
        <v>295845842</v>
      </c>
    </row>
    <row r="12" spans="2:20" ht="18.75" customHeight="1">
      <c r="B12" s="49" t="s">
        <v>49</v>
      </c>
      <c r="C12" s="50"/>
      <c r="D12" s="20">
        <f t="shared" si="3"/>
        <v>114113878</v>
      </c>
      <c r="E12" s="21">
        <f t="shared" si="4"/>
        <v>3.4969001222368831E-2</v>
      </c>
      <c r="F12" s="22">
        <f t="shared" si="0"/>
        <v>9</v>
      </c>
      <c r="G12" s="20">
        <f t="shared" si="5"/>
        <v>205710196</v>
      </c>
      <c r="H12" s="24">
        <f t="shared" si="6"/>
        <v>4.3644663669590265E-2</v>
      </c>
      <c r="I12" s="25">
        <f t="shared" si="1"/>
        <v>9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114113878</v>
      </c>
      <c r="T12" s="48">
        <v>205710196</v>
      </c>
    </row>
    <row r="13" spans="2:20" ht="18.75" customHeight="1">
      <c r="B13" s="49" t="s">
        <v>50</v>
      </c>
      <c r="C13" s="50"/>
      <c r="D13" s="20">
        <f t="shared" si="3"/>
        <v>7824701</v>
      </c>
      <c r="E13" s="21">
        <f t="shared" si="4"/>
        <v>2.3977975652853603E-3</v>
      </c>
      <c r="F13" s="22">
        <f t="shared" si="0"/>
        <v>18</v>
      </c>
      <c r="G13" s="20">
        <f t="shared" si="5"/>
        <v>16863125</v>
      </c>
      <c r="H13" s="24">
        <f t="shared" si="6"/>
        <v>3.5777780263417732E-3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7824701</v>
      </c>
      <c r="T13" s="48">
        <v>16863125</v>
      </c>
    </row>
    <row r="14" spans="2:20" ht="18.75" customHeight="1">
      <c r="B14" s="49" t="s">
        <v>51</v>
      </c>
      <c r="C14" s="50"/>
      <c r="D14" s="20">
        <f t="shared" si="3"/>
        <v>632608539</v>
      </c>
      <c r="E14" s="21">
        <f t="shared" si="4"/>
        <v>0.19385625273003132</v>
      </c>
      <c r="F14" s="22">
        <f t="shared" si="0"/>
        <v>1</v>
      </c>
      <c r="G14" s="20">
        <f t="shared" si="5"/>
        <v>845553198</v>
      </c>
      <c r="H14" s="24">
        <f t="shared" si="6"/>
        <v>0.17939745165308413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632608539</v>
      </c>
      <c r="T14" s="48">
        <v>845553198</v>
      </c>
    </row>
    <row r="15" spans="2:20" ht="18.75" customHeight="1">
      <c r="B15" s="49" t="s">
        <v>52</v>
      </c>
      <c r="C15" s="50"/>
      <c r="D15" s="20">
        <f t="shared" si="3"/>
        <v>254763712</v>
      </c>
      <c r="E15" s="21">
        <f t="shared" si="4"/>
        <v>7.8069667883368415E-2</v>
      </c>
      <c r="F15" s="22">
        <f t="shared" si="0"/>
        <v>5</v>
      </c>
      <c r="G15" s="20">
        <f t="shared" si="5"/>
        <v>310929254</v>
      </c>
      <c r="H15" s="24">
        <f t="shared" si="6"/>
        <v>6.5968546915713425E-2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254763712</v>
      </c>
      <c r="T15" s="48">
        <v>310929254</v>
      </c>
    </row>
    <row r="16" spans="2:20" ht="18.75" customHeight="1">
      <c r="B16" s="49" t="s">
        <v>154</v>
      </c>
      <c r="C16" s="50"/>
      <c r="D16" s="20">
        <f t="shared" si="3"/>
        <v>234493231</v>
      </c>
      <c r="E16" s="21">
        <f t="shared" si="4"/>
        <v>7.1857991553632219E-2</v>
      </c>
      <c r="F16" s="22">
        <f t="shared" si="0"/>
        <v>7</v>
      </c>
      <c r="G16" s="20">
        <f t="shared" si="5"/>
        <v>361813682</v>
      </c>
      <c r="H16" s="24">
        <f t="shared" si="6"/>
        <v>7.6764481143881097E-2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234493231</v>
      </c>
      <c r="T16" s="48">
        <v>361813682</v>
      </c>
    </row>
    <row r="17" spans="2:20" ht="18.75" customHeight="1">
      <c r="B17" s="49" t="s">
        <v>53</v>
      </c>
      <c r="C17" s="50"/>
      <c r="D17" s="20">
        <f t="shared" si="3"/>
        <v>55329597</v>
      </c>
      <c r="E17" s="21">
        <f t="shared" si="4"/>
        <v>1.6955174769594412E-2</v>
      </c>
      <c r="F17" s="22">
        <f t="shared" si="0"/>
        <v>14</v>
      </c>
      <c r="G17" s="20">
        <f t="shared" si="5"/>
        <v>87662076</v>
      </c>
      <c r="H17" s="24">
        <f t="shared" si="6"/>
        <v>1.8598892509917499E-2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55329597</v>
      </c>
      <c r="T17" s="48">
        <v>87662076</v>
      </c>
    </row>
    <row r="18" spans="2:20" ht="18.75" customHeight="1">
      <c r="B18" s="49" t="s">
        <v>54</v>
      </c>
      <c r="C18" s="50"/>
      <c r="D18" s="20">
        <f t="shared" si="3"/>
        <v>256963799</v>
      </c>
      <c r="E18" s="21">
        <f t="shared" si="4"/>
        <v>7.8743861472620705E-2</v>
      </c>
      <c r="F18" s="22">
        <f t="shared" si="0"/>
        <v>4</v>
      </c>
      <c r="G18" s="20">
        <f t="shared" si="5"/>
        <v>767560058</v>
      </c>
      <c r="H18" s="24">
        <f t="shared" si="6"/>
        <v>0.16284997646699628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256963799</v>
      </c>
      <c r="T18" s="48">
        <v>767560058</v>
      </c>
    </row>
    <row r="19" spans="2:20" ht="18.75" customHeight="1">
      <c r="B19" s="49" t="s">
        <v>55</v>
      </c>
      <c r="C19" s="50"/>
      <c r="D19" s="20">
        <f t="shared" si="3"/>
        <v>323218292</v>
      </c>
      <c r="E19" s="21">
        <f t="shared" si="4"/>
        <v>9.9046856054089805E-2</v>
      </c>
      <c r="F19" s="22">
        <f t="shared" si="0"/>
        <v>3</v>
      </c>
      <c r="G19" s="20">
        <f t="shared" si="5"/>
        <v>183568150</v>
      </c>
      <c r="H19" s="24">
        <f t="shared" si="6"/>
        <v>3.8946879265036018E-2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323218292</v>
      </c>
      <c r="T19" s="48">
        <v>183568150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50212</v>
      </c>
      <c r="H20" s="24">
        <f t="shared" si="6"/>
        <v>1.0653268018749378E-5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50212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279568</v>
      </c>
      <c r="E22" s="21">
        <f t="shared" si="4"/>
        <v>8.5670681823075102E-5</v>
      </c>
      <c r="F22" s="22">
        <f t="shared" si="0"/>
        <v>19</v>
      </c>
      <c r="G22" s="20">
        <f t="shared" si="5"/>
        <v>585993</v>
      </c>
      <c r="H22" s="24">
        <f t="shared" si="6"/>
        <v>1.2432766044194623E-4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279568</v>
      </c>
      <c r="T22" s="48">
        <v>585993</v>
      </c>
    </row>
    <row r="23" spans="2:20" ht="18.75" customHeight="1">
      <c r="B23" s="49" t="s">
        <v>57</v>
      </c>
      <c r="C23" s="50"/>
      <c r="D23" s="20">
        <f t="shared" si="3"/>
        <v>55719567</v>
      </c>
      <c r="E23" s="21">
        <f t="shared" si="4"/>
        <v>1.7074676986552521E-2</v>
      </c>
      <c r="F23" s="22">
        <f t="shared" si="0"/>
        <v>13</v>
      </c>
      <c r="G23" s="20">
        <f t="shared" si="5"/>
        <v>128136077</v>
      </c>
      <c r="H23" s="24">
        <f t="shared" si="6"/>
        <v>2.7186090399747228E-2</v>
      </c>
      <c r="I23" s="25">
        <f t="shared" si="1"/>
        <v>11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55719567</v>
      </c>
      <c r="T23" s="48">
        <v>128136077</v>
      </c>
    </row>
    <row r="24" spans="2:20" ht="18.75" customHeight="1">
      <c r="B24" s="49" t="s">
        <v>58</v>
      </c>
      <c r="C24" s="50"/>
      <c r="D24" s="20">
        <f t="shared" si="3"/>
        <v>112775239</v>
      </c>
      <c r="E24" s="21">
        <f t="shared" si="4"/>
        <v>3.4558789338873727E-2</v>
      </c>
      <c r="F24" s="22">
        <f t="shared" si="0"/>
        <v>10</v>
      </c>
      <c r="G24" s="20">
        <f t="shared" si="5"/>
        <v>343708986</v>
      </c>
      <c r="H24" s="24">
        <f t="shared" si="6"/>
        <v>7.292328424102959E-2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112775239</v>
      </c>
      <c r="T24" s="48">
        <v>343708986</v>
      </c>
    </row>
    <row r="25" spans="2:20" ht="18.75" customHeight="1">
      <c r="B25" s="49" t="s">
        <v>59</v>
      </c>
      <c r="C25" s="50"/>
      <c r="D25" s="20">
        <f t="shared" si="3"/>
        <v>13001260</v>
      </c>
      <c r="E25" s="21">
        <f t="shared" si="4"/>
        <v>3.9840997852367702E-3</v>
      </c>
      <c r="F25" s="22">
        <f t="shared" si="0"/>
        <v>17</v>
      </c>
      <c r="G25" s="20">
        <f t="shared" si="5"/>
        <v>25002172</v>
      </c>
      <c r="H25" s="24">
        <f t="shared" si="6"/>
        <v>5.3046052610306533E-3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13001260</v>
      </c>
      <c r="T25" s="48">
        <v>25002172</v>
      </c>
    </row>
    <row r="26" spans="2:20" ht="18.75" customHeight="1">
      <c r="B26" s="49" t="s">
        <v>60</v>
      </c>
      <c r="C26" s="50"/>
      <c r="D26" s="20">
        <f t="shared" si="3"/>
        <v>82631483</v>
      </c>
      <c r="E26" s="21">
        <f t="shared" si="4"/>
        <v>2.5321551424561606E-2</v>
      </c>
      <c r="F26" s="22">
        <f t="shared" si="0"/>
        <v>11</v>
      </c>
      <c r="G26" s="20">
        <f t="shared" si="5"/>
        <v>93639478</v>
      </c>
      <c r="H26" s="24">
        <f t="shared" si="6"/>
        <v>1.9867092652548914E-2</v>
      </c>
      <c r="I26" s="25">
        <f t="shared" si="1"/>
        <v>13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82631483</v>
      </c>
      <c r="T26" s="48">
        <v>93639478</v>
      </c>
    </row>
    <row r="27" spans="2:20" ht="18.75" customHeight="1" thickBot="1">
      <c r="B27" s="51" t="s">
        <v>61</v>
      </c>
      <c r="C27" s="52"/>
      <c r="D27" s="20">
        <f t="shared" si="3"/>
        <v>223967</v>
      </c>
      <c r="E27" s="21">
        <f t="shared" si="4"/>
        <v>6.863233845028279E-5</v>
      </c>
      <c r="F27" s="22">
        <f t="shared" si="0"/>
        <v>20</v>
      </c>
      <c r="G27" s="20">
        <f t="shared" si="5"/>
        <v>63676</v>
      </c>
      <c r="H27" s="24">
        <f t="shared" si="6"/>
        <v>1.3509868046719617E-5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223967</v>
      </c>
      <c r="T27" s="48">
        <v>63676</v>
      </c>
    </row>
    <row r="28" spans="2:20" ht="18.75" customHeight="1" thickTop="1">
      <c r="B28" s="53" t="s">
        <v>62</v>
      </c>
      <c r="C28" s="54"/>
      <c r="D28" s="55">
        <f>S28</f>
        <v>3263286740</v>
      </c>
      <c r="E28" s="56"/>
      <c r="F28" s="57"/>
      <c r="G28" s="55">
        <f>T28</f>
        <v>4713295480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3263286740</v>
      </c>
      <c r="T28" s="48">
        <f>SUM(T6:T27)</f>
        <v>4713295480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35" priority="5" stopIfTrue="1" operator="equal">
      <formula>0</formula>
    </cfRule>
  </conditionalFormatting>
  <conditionalFormatting sqref="G6:I27">
    <cfRule type="cellIs" dxfId="534" priority="7" stopIfTrue="1" operator="equal">
      <formula>0</formula>
    </cfRule>
  </conditionalFormatting>
  <conditionalFormatting sqref="I6:I27">
    <cfRule type="expression" dxfId="533" priority="8" stopIfTrue="1">
      <formula>$I6&lt;=5</formula>
    </cfRule>
  </conditionalFormatting>
  <conditionalFormatting sqref="F6:F27">
    <cfRule type="expression" dxfId="532" priority="6" stopIfTrue="1">
      <formula>$F6&lt;=5</formula>
    </cfRule>
  </conditionalFormatting>
  <conditionalFormatting sqref="E6:E27">
    <cfRule type="expression" dxfId="531" priority="4">
      <formula>$F6&lt;=5</formula>
    </cfRule>
  </conditionalFormatting>
  <conditionalFormatting sqref="D6:D27">
    <cfRule type="expression" dxfId="530" priority="3">
      <formula>$F6&lt;=5</formula>
    </cfRule>
  </conditionalFormatting>
  <conditionalFormatting sqref="G6:G27">
    <cfRule type="expression" dxfId="529" priority="2">
      <formula>$I6&lt;=5</formula>
    </cfRule>
  </conditionalFormatting>
  <conditionalFormatting sqref="H6:H27">
    <cfRule type="expression" dxfId="52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75</vt:i4>
      </vt:variant>
      <vt:variant>
        <vt:lpstr>名前付き一覧</vt:lpstr>
      </vt:variant>
      <vt:variant>
        <vt:i4>75</vt:i4>
      </vt:variant>
    </vt:vector>
  </HeadingPairs>
  <TitlesOfParts>
    <vt:vector size="150" baseType="lpstr">
      <vt:lpstr>全体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茨木市!Print_Area</vt:lpstr>
      <vt:lpstr>羽曳野市!Print_Area</vt:lpstr>
      <vt:lpstr>河内長野市!Print_Area</vt:lpstr>
      <vt:lpstr>河南町!Print_Area</vt:lpstr>
      <vt:lpstr>貝塚市!Print_Area</vt:lpstr>
      <vt:lpstr>岸和田市!Print_Area</vt:lpstr>
      <vt:lpstr>熊取町!Print_Area</vt:lpstr>
      <vt:lpstr>交野市!Print_Area</vt:lpstr>
      <vt:lpstr>港区!Print_Area</vt:lpstr>
      <vt:lpstr>高石市!Print_Area</vt:lpstr>
      <vt:lpstr>高槻市!Print_Area</vt:lpstr>
      <vt:lpstr>此花区!Print_Area</vt:lpstr>
      <vt:lpstr>阪南市!Print_Area</vt:lpstr>
      <vt:lpstr>堺市!Print_Area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四條畷市!Print_Area</vt:lpstr>
      <vt:lpstr>守口市!Print_Area</vt:lpstr>
      <vt:lpstr>住吉区!Print_Area</vt:lpstr>
      <vt:lpstr>住之江区!Print_Area</vt:lpstr>
      <vt:lpstr>松原市!Print_Area</vt:lpstr>
      <vt:lpstr>城東区!Print_Area</vt:lpstr>
      <vt:lpstr>寝屋川市!Print_Area</vt:lpstr>
      <vt:lpstr>吹田市!Print_Area</vt:lpstr>
      <vt:lpstr>生野区!Print_Area</vt:lpstr>
      <vt:lpstr>西区!Print_Area</vt:lpstr>
      <vt:lpstr>西成区!Print_Area</vt:lpstr>
      <vt:lpstr>西淀川区!Print_Area</vt:lpstr>
      <vt:lpstr>摂津市!Print_Area</vt:lpstr>
      <vt:lpstr>千早赤阪村!Print_Area</vt:lpstr>
      <vt:lpstr>泉佐野市!Print_Area</vt:lpstr>
      <vt:lpstr>泉大津市!Print_Area</vt:lpstr>
      <vt:lpstr>泉南市!Print_Area</vt:lpstr>
      <vt:lpstr>全体!Print_Area</vt:lpstr>
      <vt:lpstr>太子町!Print_Area</vt:lpstr>
      <vt:lpstr>大阪狭山市!Print_Area</vt:lpstr>
      <vt:lpstr>大阪市!Print_Area</vt:lpstr>
      <vt:lpstr>大正区!Print_Area</vt:lpstr>
      <vt:lpstr>大東市!Print_Area</vt:lpstr>
      <vt:lpstr>池田市!Print_Area</vt:lpstr>
      <vt:lpstr>中央区!Print_Area</vt:lpstr>
      <vt:lpstr>忠岡町!Print_Area</vt:lpstr>
      <vt:lpstr>鶴見区!Print_Area</vt:lpstr>
      <vt:lpstr>天王寺区!Print_Area</vt:lpstr>
      <vt:lpstr>田尻町!Print_Area</vt:lpstr>
      <vt:lpstr>都島区!Print_Area</vt:lpstr>
      <vt:lpstr>島本町!Print_Area</vt:lpstr>
      <vt:lpstr>東住吉区!Print_Area</vt:lpstr>
      <vt:lpstr>東成区!Print_Area</vt:lpstr>
      <vt:lpstr>東大阪市!Print_Area</vt:lpstr>
      <vt:lpstr>東淀川区!Print_Area</vt:lpstr>
      <vt:lpstr>藤井寺市!Print_Area</vt:lpstr>
      <vt:lpstr>能勢町!Print_Area</vt:lpstr>
      <vt:lpstr>柏原市!Print_Area</vt:lpstr>
      <vt:lpstr>八尾市!Print_Area</vt:lpstr>
      <vt:lpstr>富田林市!Print_Area</vt:lpstr>
      <vt:lpstr>福島区!Print_Area</vt:lpstr>
      <vt:lpstr>平野区!Print_Area</vt:lpstr>
      <vt:lpstr>豊中市!Print_Area</vt:lpstr>
      <vt:lpstr>豊能町!Print_Area</vt:lpstr>
      <vt:lpstr>北区!Print_Area</vt:lpstr>
      <vt:lpstr>枚方市!Print_Area</vt:lpstr>
      <vt:lpstr>箕面市!Print_Area</vt:lpstr>
      <vt:lpstr>岬町!Print_Area</vt:lpstr>
      <vt:lpstr>門真市!Print_Area</vt:lpstr>
      <vt:lpstr>淀川区!Print_Area</vt:lpstr>
      <vt:lpstr>浪速区!Print_Area</vt:lpstr>
      <vt:lpstr>和泉市!Print_Area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2023-08-25T07:58:29Z</dcterms:created>
  <dcterms:modified xsi:type="dcterms:W3CDTF">2025-03-14T00:59:57Z</dcterms:modified>
  <cp:category/>
  <cp:contentStatus/>
  <dc:language/>
  <cp:version/>
</cp:coreProperties>
</file>