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8CD1040B-8EB0-4983-B99D-BAC34B3BDD79}" xr6:coauthVersionLast="36" xr6:coauthVersionMax="36" xr10:uidLastSave="{00000000-0000-0000-0000-000000000000}"/>
  <bookViews>
    <workbookView xWindow="0" yWindow="0" windowWidth="28800" windowHeight="12015" tabRatio="758" xr2:uid="{00000000-000D-0000-FFFF-FFFF00000000}"/>
  </bookViews>
  <sheets>
    <sheet name="全体" sheetId="36" r:id="rId1"/>
    <sheet name="大阪市" sheetId="148" r:id="rId2"/>
    <sheet name="都島区" sheetId="150" r:id="rId3"/>
    <sheet name="福島区" sheetId="151" r:id="rId4"/>
    <sheet name="此花区" sheetId="152" r:id="rId5"/>
    <sheet name="西区" sheetId="153" r:id="rId6"/>
    <sheet name="港区" sheetId="154" r:id="rId7"/>
    <sheet name="大正区" sheetId="155" r:id="rId8"/>
    <sheet name="天王寺区" sheetId="156" r:id="rId9"/>
    <sheet name="浪速区" sheetId="157" r:id="rId10"/>
    <sheet name="西淀川区" sheetId="158" r:id="rId11"/>
    <sheet name="東淀川区" sheetId="159" r:id="rId12"/>
    <sheet name="東成区" sheetId="160" r:id="rId13"/>
    <sheet name="生野区" sheetId="161" r:id="rId14"/>
    <sheet name="旭区" sheetId="162" r:id="rId15"/>
    <sheet name="城東区" sheetId="163" r:id="rId16"/>
    <sheet name="阿倍野区" sheetId="164" r:id="rId17"/>
    <sheet name="住吉区" sheetId="165" r:id="rId18"/>
    <sheet name="東住吉区" sheetId="166" r:id="rId19"/>
    <sheet name="西成区" sheetId="167" r:id="rId20"/>
    <sheet name="淀川区" sheetId="168" r:id="rId21"/>
    <sheet name="鶴見区" sheetId="169" r:id="rId22"/>
    <sheet name="住之江区" sheetId="170" r:id="rId23"/>
    <sheet name="平野区" sheetId="171" r:id="rId24"/>
    <sheet name="北区" sheetId="172" r:id="rId25"/>
    <sheet name="中央区" sheetId="173" r:id="rId26"/>
    <sheet name="堺市" sheetId="149" r:id="rId27"/>
    <sheet name="堺市堺区" sheetId="174" r:id="rId28"/>
    <sheet name="堺市中区" sheetId="175" r:id="rId29"/>
    <sheet name="堺市東区" sheetId="176" r:id="rId30"/>
    <sheet name="堺市西区" sheetId="177" r:id="rId31"/>
    <sheet name="堺市南区" sheetId="178" r:id="rId32"/>
    <sheet name="堺市北区" sheetId="179" r:id="rId33"/>
    <sheet name="堺市美原区" sheetId="180" r:id="rId34"/>
    <sheet name="岸和田市" sheetId="181" r:id="rId35"/>
    <sheet name="豊中市" sheetId="182" r:id="rId36"/>
    <sheet name="池田市" sheetId="183" r:id="rId37"/>
    <sheet name="吹田市" sheetId="184" r:id="rId38"/>
    <sheet name="泉大津市" sheetId="185" r:id="rId39"/>
    <sheet name="高槻市" sheetId="186" r:id="rId40"/>
    <sheet name="貝塚市" sheetId="187" r:id="rId41"/>
    <sheet name="守口市" sheetId="188" r:id="rId42"/>
    <sheet name="枚方市" sheetId="189" r:id="rId43"/>
    <sheet name="茨木市" sheetId="190" r:id="rId44"/>
    <sheet name="八尾市" sheetId="191" r:id="rId45"/>
    <sheet name="泉佐野市" sheetId="192" r:id="rId46"/>
    <sheet name="富田林市" sheetId="193" r:id="rId47"/>
    <sheet name="寝屋川市" sheetId="194" r:id="rId48"/>
    <sheet name="河内長野市" sheetId="223" r:id="rId49"/>
    <sheet name="松原市" sheetId="196" r:id="rId50"/>
    <sheet name="大東市" sheetId="197" r:id="rId51"/>
    <sheet name="和泉市" sheetId="198" r:id="rId52"/>
    <sheet name="箕面市" sheetId="199" r:id="rId53"/>
    <sheet name="柏原市" sheetId="200" r:id="rId54"/>
    <sheet name="羽曳野市" sheetId="201" r:id="rId55"/>
    <sheet name="門真市" sheetId="202" r:id="rId56"/>
    <sheet name="摂津市" sheetId="203" r:id="rId57"/>
    <sheet name="高石市" sheetId="204" r:id="rId58"/>
    <sheet name="藤井寺市" sheetId="205" r:id="rId59"/>
    <sheet name="東大阪市" sheetId="206" r:id="rId60"/>
    <sheet name="泉南市" sheetId="207" r:id="rId61"/>
    <sheet name="四條畷市" sheetId="208" r:id="rId62"/>
    <sheet name="交野市" sheetId="209" r:id="rId63"/>
    <sheet name="大阪狭山市" sheetId="210" r:id="rId64"/>
    <sheet name="阪南市" sheetId="211" r:id="rId65"/>
    <sheet name="島本町" sheetId="212" r:id="rId66"/>
    <sheet name="豊能町" sheetId="213" r:id="rId67"/>
    <sheet name="能勢町" sheetId="214" r:id="rId68"/>
    <sheet name="忠岡町" sheetId="215" r:id="rId69"/>
    <sheet name="熊取町" sheetId="216" r:id="rId70"/>
    <sheet name="田尻町" sheetId="217" r:id="rId71"/>
    <sheet name="岬町" sheetId="218" r:id="rId72"/>
    <sheet name="太子町" sheetId="219" r:id="rId73"/>
    <sheet name="河南町" sheetId="220" r:id="rId74"/>
    <sheet name="千早赤阪村" sheetId="221" r:id="rId75"/>
  </sheets>
  <definedNames>
    <definedName name="_Order1" hidden="1">255</definedName>
    <definedName name="_xlnm.Print_Area" localSheetId="16">阿倍野区!$A$1:$P$38</definedName>
    <definedName name="_xlnm.Print_Area" localSheetId="14">旭区!$A$1:$P$38</definedName>
    <definedName name="_xlnm.Print_Area" localSheetId="43">茨木市!$A$1:$P$38</definedName>
    <definedName name="_xlnm.Print_Area" localSheetId="54">羽曳野市!$A$1:$P$38</definedName>
    <definedName name="_xlnm.Print_Area" localSheetId="48">河内長野市!$A$1:$P$38</definedName>
    <definedName name="_xlnm.Print_Area" localSheetId="73">河南町!$A$1:$P$38</definedName>
    <definedName name="_xlnm.Print_Area" localSheetId="40">貝塚市!$A$1:$P$38</definedName>
    <definedName name="_xlnm.Print_Area" localSheetId="34">岸和田市!$A$1:$P$38</definedName>
    <definedName name="_xlnm.Print_Area" localSheetId="69">熊取町!$A$1:$P$38</definedName>
    <definedName name="_xlnm.Print_Area" localSheetId="62">交野市!$A$1:$P$38</definedName>
    <definedName name="_xlnm.Print_Area" localSheetId="6">港区!$A$1:$P$38</definedName>
    <definedName name="_xlnm.Print_Area" localSheetId="57">高石市!$A$1:$P$38</definedName>
    <definedName name="_xlnm.Print_Area" localSheetId="39">高槻市!$A$1:$P$38</definedName>
    <definedName name="_xlnm.Print_Area" localSheetId="4">此花区!$A$1:$P$38</definedName>
    <definedName name="_xlnm.Print_Area" localSheetId="64">阪南市!$A$1:$P$38</definedName>
    <definedName name="_xlnm.Print_Area" localSheetId="26">堺市!$A$1:$P$38</definedName>
    <definedName name="_xlnm.Print_Area" localSheetId="27">堺市堺区!$A$1:$P$38</definedName>
    <definedName name="_xlnm.Print_Area" localSheetId="30">堺市西区!$A$1:$P$38</definedName>
    <definedName name="_xlnm.Print_Area" localSheetId="28">堺市中区!$A$1:$P$38</definedName>
    <definedName name="_xlnm.Print_Area" localSheetId="29">堺市東区!$A$1:$P$38</definedName>
    <definedName name="_xlnm.Print_Area" localSheetId="31">堺市南区!$A$1:$P$38</definedName>
    <definedName name="_xlnm.Print_Area" localSheetId="33">堺市美原区!$A$1:$P$38</definedName>
    <definedName name="_xlnm.Print_Area" localSheetId="32">堺市北区!$A$1:$P$38</definedName>
    <definedName name="_xlnm.Print_Area" localSheetId="61">四條畷市!$A$1:$P$38</definedName>
    <definedName name="_xlnm.Print_Area" localSheetId="41">守口市!$A$1:$P$38</definedName>
    <definedName name="_xlnm.Print_Area" localSheetId="17">住吉区!$A$1:$P$38</definedName>
    <definedName name="_xlnm.Print_Area" localSheetId="22">住之江区!$A$1:$P$38</definedName>
    <definedName name="_xlnm.Print_Area" localSheetId="49">松原市!$A$1:$P$38</definedName>
    <definedName name="_xlnm.Print_Area" localSheetId="15">城東区!$A$1:$P$38</definedName>
    <definedName name="_xlnm.Print_Area" localSheetId="47">寝屋川市!$A$1:$P$38</definedName>
    <definedName name="_xlnm.Print_Area" localSheetId="37">吹田市!$A$1:$P$38</definedName>
    <definedName name="_xlnm.Print_Area" localSheetId="13">生野区!$A$1:$P$38</definedName>
    <definedName name="_xlnm.Print_Area" localSheetId="5">西区!$A$1:$P$38</definedName>
    <definedName name="_xlnm.Print_Area" localSheetId="19">西成区!$A$1:$P$38</definedName>
    <definedName name="_xlnm.Print_Area" localSheetId="10">西淀川区!$A$1:$P$38</definedName>
    <definedName name="_xlnm.Print_Area" localSheetId="56">摂津市!$A$1:$P$38</definedName>
    <definedName name="_xlnm.Print_Area" localSheetId="74">千早赤阪村!$A$1:$P$38</definedName>
    <definedName name="_xlnm.Print_Area" localSheetId="45">泉佐野市!$A$1:$P$38</definedName>
    <definedName name="_xlnm.Print_Area" localSheetId="38">泉大津市!$A$1:$P$38</definedName>
    <definedName name="_xlnm.Print_Area" localSheetId="60">泉南市!$A$1:$P$38</definedName>
    <definedName name="_xlnm.Print_Area" localSheetId="0">全体!$A$1:$P$38</definedName>
    <definedName name="_xlnm.Print_Area" localSheetId="72">太子町!$A$1:$P$38</definedName>
    <definedName name="_xlnm.Print_Area" localSheetId="63">大阪狭山市!$A$1:$P$38</definedName>
    <definedName name="_xlnm.Print_Area" localSheetId="1">大阪市!$A$1:$P$38</definedName>
    <definedName name="_xlnm.Print_Area" localSheetId="7">大正区!$A$1:$P$38</definedName>
    <definedName name="_xlnm.Print_Area" localSheetId="50">大東市!$A$1:$P$38</definedName>
    <definedName name="_xlnm.Print_Area" localSheetId="36">池田市!$A$1:$P$38</definedName>
    <definedName name="_xlnm.Print_Area" localSheetId="25">中央区!$A$1:$P$38</definedName>
    <definedName name="_xlnm.Print_Area" localSheetId="68">忠岡町!$A$1:$P$38</definedName>
    <definedName name="_xlnm.Print_Area" localSheetId="21">鶴見区!$A$1:$P$38</definedName>
    <definedName name="_xlnm.Print_Area" localSheetId="8">天王寺区!$A$1:$P$38</definedName>
    <definedName name="_xlnm.Print_Area" localSheetId="70">田尻町!$A$1:$P$38</definedName>
    <definedName name="_xlnm.Print_Area" localSheetId="2">都島区!$A$1:$P$38</definedName>
    <definedName name="_xlnm.Print_Area" localSheetId="65">島本町!$A$1:$P$38</definedName>
    <definedName name="_xlnm.Print_Area" localSheetId="18">東住吉区!$A$1:$P$38</definedName>
    <definedName name="_xlnm.Print_Area" localSheetId="12">東成区!$A$1:$P$38</definedName>
    <definedName name="_xlnm.Print_Area" localSheetId="59">東大阪市!$A$1:$P$38</definedName>
    <definedName name="_xlnm.Print_Area" localSheetId="11">東淀川区!$A$1:$P$38</definedName>
    <definedName name="_xlnm.Print_Area" localSheetId="58">藤井寺市!$A$1:$P$38</definedName>
    <definedName name="_xlnm.Print_Area" localSheetId="67">能勢町!$A$1:$P$38</definedName>
    <definedName name="_xlnm.Print_Area" localSheetId="53">柏原市!$A$1:$P$38</definedName>
    <definedName name="_xlnm.Print_Area" localSheetId="44">八尾市!$A$1:$P$38</definedName>
    <definedName name="_xlnm.Print_Area" localSheetId="46">富田林市!$A$1:$P$38</definedName>
    <definedName name="_xlnm.Print_Area" localSheetId="3">福島区!$A$1:$P$38</definedName>
    <definedName name="_xlnm.Print_Area" localSheetId="23">平野区!$A$1:$P$38</definedName>
    <definedName name="_xlnm.Print_Area" localSheetId="35">豊中市!$A$1:$P$38</definedName>
    <definedName name="_xlnm.Print_Area" localSheetId="66">豊能町!$A$1:$P$38</definedName>
    <definedName name="_xlnm.Print_Area" localSheetId="24">北区!$A$1:$P$38</definedName>
    <definedName name="_xlnm.Print_Area" localSheetId="42">枚方市!$A$1:$P$38</definedName>
    <definedName name="_xlnm.Print_Area" localSheetId="52">箕面市!$A$1:$P$38</definedName>
    <definedName name="_xlnm.Print_Area" localSheetId="71">岬町!$A$1:$P$38</definedName>
    <definedName name="_xlnm.Print_Area" localSheetId="55">門真市!$A$1:$P$38</definedName>
    <definedName name="_xlnm.Print_Area" localSheetId="20">淀川区!$A$1:$P$38</definedName>
    <definedName name="_xlnm.Print_Area" localSheetId="9">浪速区!$A$1:$P$38</definedName>
    <definedName name="_xlnm.Print_Area" localSheetId="51">和泉市!$A$1:$P$38</definedName>
  </definedNames>
  <calcPr calcId="191029"/>
</workbook>
</file>

<file path=xl/calcChain.xml><?xml version="1.0" encoding="utf-8"?>
<calcChain xmlns="http://schemas.openxmlformats.org/spreadsheetml/2006/main">
  <c r="T27" i="149" l="1"/>
  <c r="S27" i="149"/>
  <c r="T26" i="149"/>
  <c r="S26" i="149"/>
  <c r="T25" i="149"/>
  <c r="S25" i="149"/>
  <c r="T24" i="149"/>
  <c r="S24" i="149"/>
  <c r="T23" i="149"/>
  <c r="S23" i="149"/>
  <c r="T22" i="149"/>
  <c r="S22" i="149"/>
  <c r="T21" i="149"/>
  <c r="S21" i="149"/>
  <c r="T20" i="149"/>
  <c r="S20" i="149"/>
  <c r="T19" i="149"/>
  <c r="S19" i="149"/>
  <c r="T18" i="149"/>
  <c r="S18" i="149"/>
  <c r="T17" i="149"/>
  <c r="S17" i="149"/>
  <c r="T16" i="149"/>
  <c r="S16" i="149"/>
  <c r="T15" i="149"/>
  <c r="S15" i="149"/>
  <c r="T14" i="149"/>
  <c r="S14" i="149"/>
  <c r="T13" i="149"/>
  <c r="S13" i="149"/>
  <c r="T12" i="149"/>
  <c r="S12" i="149"/>
  <c r="T11" i="149"/>
  <c r="S11" i="149"/>
  <c r="T10" i="149"/>
  <c r="S10" i="149"/>
  <c r="T9" i="149"/>
  <c r="S9" i="149"/>
  <c r="T8" i="149"/>
  <c r="S8" i="149"/>
  <c r="T7" i="149"/>
  <c r="S7" i="149"/>
  <c r="T6" i="149"/>
  <c r="S6" i="149"/>
  <c r="T27" i="148"/>
  <c r="S27" i="148"/>
  <c r="T26" i="148"/>
  <c r="S26" i="148"/>
  <c r="T25" i="148"/>
  <c r="S25" i="148"/>
  <c r="T24" i="148"/>
  <c r="S24" i="148"/>
  <c r="T23" i="148"/>
  <c r="S23" i="148"/>
  <c r="T22" i="148"/>
  <c r="S22" i="148"/>
  <c r="T21" i="148"/>
  <c r="S21" i="148"/>
  <c r="T20" i="148"/>
  <c r="S20" i="148"/>
  <c r="T19" i="148"/>
  <c r="S19" i="148"/>
  <c r="T18" i="148"/>
  <c r="S18" i="148"/>
  <c r="T17" i="148"/>
  <c r="S17" i="148"/>
  <c r="T16" i="148"/>
  <c r="S16" i="148"/>
  <c r="T15" i="148"/>
  <c r="S15" i="148"/>
  <c r="T14" i="148"/>
  <c r="S14" i="148"/>
  <c r="T13" i="148"/>
  <c r="S13" i="148"/>
  <c r="T12" i="148"/>
  <c r="S12" i="148"/>
  <c r="T11" i="148"/>
  <c r="S11" i="148"/>
  <c r="T10" i="148"/>
  <c r="S10" i="148"/>
  <c r="T9" i="148"/>
  <c r="S9" i="148"/>
  <c r="T8" i="148"/>
  <c r="S8" i="148"/>
  <c r="T7" i="148"/>
  <c r="S7" i="148"/>
  <c r="T6" i="148"/>
  <c r="S6" i="148"/>
  <c r="T28" i="223" l="1"/>
  <c r="G28" i="223" s="1"/>
  <c r="S28" i="223"/>
  <c r="E24" i="223" s="1"/>
  <c r="R27" i="223"/>
  <c r="G27" i="223"/>
  <c r="D27" i="223"/>
  <c r="R26" i="223"/>
  <c r="H26" i="223"/>
  <c r="G26" i="223"/>
  <c r="E26" i="223"/>
  <c r="D26" i="223"/>
  <c r="R25" i="223"/>
  <c r="G25" i="223"/>
  <c r="D25" i="223"/>
  <c r="F25" i="223" s="1"/>
  <c r="R24" i="223"/>
  <c r="G24" i="223"/>
  <c r="D24" i="223"/>
  <c r="R23" i="223"/>
  <c r="G23" i="223"/>
  <c r="E23" i="223"/>
  <c r="D23" i="223"/>
  <c r="R22" i="223"/>
  <c r="H22" i="223"/>
  <c r="G22" i="223"/>
  <c r="E22" i="223"/>
  <c r="D22" i="223"/>
  <c r="R21" i="223"/>
  <c r="H21" i="223"/>
  <c r="G21" i="223"/>
  <c r="D21" i="223"/>
  <c r="F21" i="223" s="1"/>
  <c r="R20" i="223"/>
  <c r="G20" i="223"/>
  <c r="D20" i="223"/>
  <c r="R19" i="223"/>
  <c r="G19" i="223"/>
  <c r="E19" i="223"/>
  <c r="D19" i="223"/>
  <c r="R18" i="223"/>
  <c r="H18" i="223"/>
  <c r="G18" i="223"/>
  <c r="E18" i="223"/>
  <c r="D18" i="223"/>
  <c r="R17" i="223"/>
  <c r="H17" i="223"/>
  <c r="G17" i="223"/>
  <c r="D17" i="223"/>
  <c r="F17" i="223" s="1"/>
  <c r="R16" i="223"/>
  <c r="G16" i="223"/>
  <c r="D16" i="223"/>
  <c r="R15" i="223"/>
  <c r="G15" i="223"/>
  <c r="E15" i="223"/>
  <c r="D15" i="223"/>
  <c r="R14" i="223"/>
  <c r="H14" i="223"/>
  <c r="G14" i="223"/>
  <c r="E14" i="223"/>
  <c r="D14" i="223"/>
  <c r="R13" i="223"/>
  <c r="H13" i="223"/>
  <c r="G13" i="223"/>
  <c r="E13" i="223"/>
  <c r="D13" i="223"/>
  <c r="R12" i="223"/>
  <c r="G12" i="223"/>
  <c r="E12" i="223"/>
  <c r="D12" i="223"/>
  <c r="R11" i="223"/>
  <c r="G11" i="223"/>
  <c r="E11" i="223"/>
  <c r="D11" i="223"/>
  <c r="R10" i="223"/>
  <c r="H10" i="223"/>
  <c r="G10" i="223"/>
  <c r="E10" i="223"/>
  <c r="D10" i="223"/>
  <c r="R9" i="223"/>
  <c r="H9" i="223"/>
  <c r="G9" i="223"/>
  <c r="E9" i="223"/>
  <c r="D9" i="223"/>
  <c r="R8" i="223"/>
  <c r="G8" i="223"/>
  <c r="E8" i="223"/>
  <c r="D8" i="223"/>
  <c r="R7" i="223"/>
  <c r="G7" i="223"/>
  <c r="E7" i="223"/>
  <c r="D7" i="223"/>
  <c r="R6" i="223"/>
  <c r="H6" i="223"/>
  <c r="G6" i="223"/>
  <c r="E6" i="223"/>
  <c r="D6" i="223"/>
  <c r="I13" i="223" l="1"/>
  <c r="H25" i="223"/>
  <c r="I7" i="223"/>
  <c r="F24" i="223"/>
  <c r="I15" i="223"/>
  <c r="F13" i="223"/>
  <c r="F10" i="223"/>
  <c r="E27" i="223"/>
  <c r="I21" i="223"/>
  <c r="I27" i="223"/>
  <c r="I25" i="223"/>
  <c r="F14" i="223"/>
  <c r="F18" i="223"/>
  <c r="F22" i="223"/>
  <c r="F26" i="223"/>
  <c r="F9" i="223"/>
  <c r="I12" i="223"/>
  <c r="I17" i="223"/>
  <c r="I16" i="223"/>
  <c r="I20" i="223"/>
  <c r="I24" i="223"/>
  <c r="F12" i="223"/>
  <c r="F7" i="223"/>
  <c r="I10" i="223"/>
  <c r="F11" i="223"/>
  <c r="I18" i="223"/>
  <c r="F23" i="223"/>
  <c r="F27" i="223"/>
  <c r="F6" i="223"/>
  <c r="H8" i="223"/>
  <c r="I9" i="223"/>
  <c r="H12" i="223"/>
  <c r="H16" i="223"/>
  <c r="E17" i="223"/>
  <c r="H20" i="223"/>
  <c r="E21" i="223"/>
  <c r="H24" i="223"/>
  <c r="E25" i="223"/>
  <c r="D28" i="223"/>
  <c r="F8" i="223"/>
  <c r="I6" i="223"/>
  <c r="I14" i="223"/>
  <c r="F15" i="223"/>
  <c r="F19" i="223"/>
  <c r="I22" i="223"/>
  <c r="I26" i="223"/>
  <c r="H7" i="223"/>
  <c r="I8" i="223"/>
  <c r="H11" i="223"/>
  <c r="H15" i="223"/>
  <c r="E16" i="223"/>
  <c r="H19" i="223"/>
  <c r="E20" i="223"/>
  <c r="H23" i="223"/>
  <c r="H27" i="223"/>
  <c r="I11" i="223"/>
  <c r="F16" i="223"/>
  <c r="I19" i="223"/>
  <c r="F20" i="223"/>
  <c r="I23" i="223"/>
  <c r="S28" i="150"/>
  <c r="T28" i="150"/>
  <c r="D6" i="162" l="1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F19" i="162" s="1"/>
  <c r="D20" i="162"/>
  <c r="D21" i="162"/>
  <c r="D22" i="162"/>
  <c r="D23" i="162"/>
  <c r="D24" i="162"/>
  <c r="D25" i="162"/>
  <c r="F25" i="162" s="1"/>
  <c r="D26" i="162"/>
  <c r="D27" i="162"/>
  <c r="F13" i="162" l="1"/>
  <c r="F24" i="162"/>
  <c r="F12" i="162"/>
  <c r="F6" i="162"/>
  <c r="F23" i="162"/>
  <c r="F17" i="162"/>
  <c r="F11" i="162"/>
  <c r="F22" i="162"/>
  <c r="F16" i="162"/>
  <c r="F10" i="162"/>
  <c r="F7" i="162"/>
  <c r="F18" i="162"/>
  <c r="F27" i="162"/>
  <c r="F21" i="162"/>
  <c r="F15" i="162"/>
  <c r="F9" i="162"/>
  <c r="F26" i="162"/>
  <c r="F20" i="162"/>
  <c r="F14" i="162"/>
  <c r="F8" i="162"/>
  <c r="T28" i="221"/>
  <c r="H25" i="221" s="1"/>
  <c r="S28" i="221"/>
  <c r="E26" i="221" s="1"/>
  <c r="R27" i="221"/>
  <c r="G27" i="221"/>
  <c r="D27" i="221"/>
  <c r="R26" i="221"/>
  <c r="G26" i="221"/>
  <c r="D26" i="221"/>
  <c r="R25" i="221"/>
  <c r="G25" i="221"/>
  <c r="E25" i="221"/>
  <c r="D25" i="221"/>
  <c r="R24" i="221"/>
  <c r="G24" i="221"/>
  <c r="D24" i="221"/>
  <c r="R23" i="221"/>
  <c r="H23" i="221"/>
  <c r="G23" i="221"/>
  <c r="D23" i="221"/>
  <c r="R22" i="221"/>
  <c r="G22" i="221"/>
  <c r="D22" i="221"/>
  <c r="R21" i="221"/>
  <c r="H21" i="221"/>
  <c r="G21" i="221"/>
  <c r="D21" i="221"/>
  <c r="R20" i="221"/>
  <c r="G20" i="221"/>
  <c r="D20" i="221"/>
  <c r="R19" i="221"/>
  <c r="G19" i="221"/>
  <c r="D19" i="221"/>
  <c r="R18" i="221"/>
  <c r="G18" i="221"/>
  <c r="D18" i="221"/>
  <c r="R17" i="221"/>
  <c r="G17" i="221"/>
  <c r="D17" i="221"/>
  <c r="R16" i="221"/>
  <c r="H16" i="221"/>
  <c r="G16" i="221"/>
  <c r="D16" i="221"/>
  <c r="R15" i="221"/>
  <c r="G15" i="221"/>
  <c r="D15" i="221"/>
  <c r="R14" i="221"/>
  <c r="G14" i="221"/>
  <c r="D14" i="221"/>
  <c r="R13" i="221"/>
  <c r="H13" i="221"/>
  <c r="G13" i="221"/>
  <c r="D13" i="221"/>
  <c r="R12" i="221"/>
  <c r="G12" i="221"/>
  <c r="D12" i="221"/>
  <c r="R11" i="221"/>
  <c r="H11" i="221"/>
  <c r="G11" i="221"/>
  <c r="D11" i="221"/>
  <c r="R10" i="221"/>
  <c r="G10" i="221"/>
  <c r="D10" i="221"/>
  <c r="R9" i="221"/>
  <c r="G9" i="221"/>
  <c r="D9" i="221"/>
  <c r="R8" i="221"/>
  <c r="G8" i="221"/>
  <c r="D8" i="221"/>
  <c r="R7" i="221"/>
  <c r="G7" i="221"/>
  <c r="D7" i="221"/>
  <c r="R6" i="221"/>
  <c r="H6" i="221"/>
  <c r="G6" i="221"/>
  <c r="D6" i="221"/>
  <c r="T28" i="220"/>
  <c r="G28" i="220" s="1"/>
  <c r="S28" i="220"/>
  <c r="E27" i="220" s="1"/>
  <c r="R27" i="220"/>
  <c r="G27" i="220"/>
  <c r="D27" i="220"/>
  <c r="R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G19" i="220"/>
  <c r="D19" i="220"/>
  <c r="R18" i="220"/>
  <c r="G18" i="220"/>
  <c r="D18" i="220"/>
  <c r="R17" i="220"/>
  <c r="G17" i="220"/>
  <c r="D17" i="220"/>
  <c r="R16" i="220"/>
  <c r="G16" i="220"/>
  <c r="D16" i="220"/>
  <c r="R15" i="220"/>
  <c r="G15" i="220"/>
  <c r="D15" i="220"/>
  <c r="R14" i="220"/>
  <c r="G14" i="220"/>
  <c r="D14" i="220"/>
  <c r="R13" i="220"/>
  <c r="G13" i="220"/>
  <c r="D13" i="220"/>
  <c r="R12" i="220"/>
  <c r="G12" i="220"/>
  <c r="D12" i="220"/>
  <c r="R11" i="220"/>
  <c r="G11" i="220"/>
  <c r="D11" i="220"/>
  <c r="R10" i="220"/>
  <c r="G10" i="220"/>
  <c r="D10" i="220"/>
  <c r="R9" i="220"/>
  <c r="G9" i="220"/>
  <c r="D9" i="220"/>
  <c r="R8" i="220"/>
  <c r="G8" i="220"/>
  <c r="D8" i="220"/>
  <c r="R7" i="220"/>
  <c r="G7" i="220"/>
  <c r="D7" i="220"/>
  <c r="R6" i="220"/>
  <c r="G6" i="220"/>
  <c r="D6" i="220"/>
  <c r="T28" i="219"/>
  <c r="H26" i="219" s="1"/>
  <c r="S28" i="219"/>
  <c r="E23" i="219" s="1"/>
  <c r="R27" i="219"/>
  <c r="G27" i="219"/>
  <c r="D27" i="219"/>
  <c r="R26" i="219"/>
  <c r="G26" i="219"/>
  <c r="D26" i="219"/>
  <c r="R25" i="219"/>
  <c r="G25" i="219"/>
  <c r="D25" i="219"/>
  <c r="R24" i="219"/>
  <c r="G24" i="219"/>
  <c r="D24" i="219"/>
  <c r="R23" i="219"/>
  <c r="H23" i="219"/>
  <c r="G23" i="219"/>
  <c r="D23" i="219"/>
  <c r="R22" i="219"/>
  <c r="G22" i="219"/>
  <c r="D22" i="219"/>
  <c r="R21" i="219"/>
  <c r="H21" i="219"/>
  <c r="G21" i="219"/>
  <c r="D21" i="219"/>
  <c r="R20" i="219"/>
  <c r="G20" i="219"/>
  <c r="D20" i="219"/>
  <c r="R19" i="219"/>
  <c r="G19" i="219"/>
  <c r="D19" i="219"/>
  <c r="R18" i="219"/>
  <c r="G18" i="219"/>
  <c r="D18" i="219"/>
  <c r="R17" i="219"/>
  <c r="H17" i="219"/>
  <c r="G17" i="219"/>
  <c r="D17" i="219"/>
  <c r="R16" i="219"/>
  <c r="G16" i="219"/>
  <c r="D16" i="219"/>
  <c r="R15" i="219"/>
  <c r="G15" i="219"/>
  <c r="D15" i="219"/>
  <c r="R14" i="219"/>
  <c r="G14" i="219"/>
  <c r="D14" i="219"/>
  <c r="R13" i="219"/>
  <c r="G13" i="219"/>
  <c r="D13" i="219"/>
  <c r="R12" i="219"/>
  <c r="H12" i="219"/>
  <c r="G12" i="219"/>
  <c r="D12" i="219"/>
  <c r="R11" i="219"/>
  <c r="G11" i="219"/>
  <c r="D11" i="219"/>
  <c r="R10" i="219"/>
  <c r="G10" i="219"/>
  <c r="D10" i="219"/>
  <c r="R9" i="219"/>
  <c r="G9" i="219"/>
  <c r="D9" i="219"/>
  <c r="R8" i="219"/>
  <c r="H8" i="219"/>
  <c r="G8" i="219"/>
  <c r="D8" i="219"/>
  <c r="R7" i="219"/>
  <c r="G7" i="219"/>
  <c r="D7" i="219"/>
  <c r="R6" i="219"/>
  <c r="G6" i="219"/>
  <c r="D6" i="219"/>
  <c r="T28" i="218"/>
  <c r="G28" i="218" s="1"/>
  <c r="S28" i="218"/>
  <c r="E25" i="218" s="1"/>
  <c r="R27" i="218"/>
  <c r="G27" i="218"/>
  <c r="D27" i="218"/>
  <c r="R26" i="218"/>
  <c r="G26" i="218"/>
  <c r="D26" i="218"/>
  <c r="R25" i="218"/>
  <c r="G25" i="218"/>
  <c r="D25" i="218"/>
  <c r="R24" i="218"/>
  <c r="G24" i="218"/>
  <c r="D24" i="218"/>
  <c r="R23" i="218"/>
  <c r="H23" i="218"/>
  <c r="G23" i="218"/>
  <c r="D23" i="218"/>
  <c r="R22" i="218"/>
  <c r="H22" i="218"/>
  <c r="G22" i="218"/>
  <c r="E22" i="218"/>
  <c r="D22" i="218"/>
  <c r="R21" i="218"/>
  <c r="G21" i="218"/>
  <c r="D21" i="218"/>
  <c r="R20" i="218"/>
  <c r="H20" i="218"/>
  <c r="G20" i="218"/>
  <c r="E20" i="218"/>
  <c r="D20" i="218"/>
  <c r="R19" i="218"/>
  <c r="G19" i="218"/>
  <c r="D19" i="218"/>
  <c r="R18" i="218"/>
  <c r="H18" i="218"/>
  <c r="G18" i="218"/>
  <c r="D18" i="218"/>
  <c r="R17" i="218"/>
  <c r="G17" i="218"/>
  <c r="E17" i="218"/>
  <c r="D17" i="218"/>
  <c r="R16" i="218"/>
  <c r="H16" i="218"/>
  <c r="G16" i="218"/>
  <c r="E16" i="218"/>
  <c r="D16" i="218"/>
  <c r="R15" i="218"/>
  <c r="G15" i="218"/>
  <c r="E15" i="218"/>
  <c r="D15" i="218"/>
  <c r="R14" i="218"/>
  <c r="G14" i="218"/>
  <c r="E14" i="218"/>
  <c r="D14" i="218"/>
  <c r="R13" i="218"/>
  <c r="H13" i="218"/>
  <c r="G13" i="218"/>
  <c r="E13" i="218"/>
  <c r="D13" i="218"/>
  <c r="R12" i="218"/>
  <c r="G12" i="218"/>
  <c r="E12" i="218"/>
  <c r="D12" i="218"/>
  <c r="R11" i="218"/>
  <c r="H11" i="218"/>
  <c r="G11" i="218"/>
  <c r="E11" i="218"/>
  <c r="D11" i="218"/>
  <c r="R10" i="218"/>
  <c r="H10" i="218"/>
  <c r="G10" i="218"/>
  <c r="E10" i="218"/>
  <c r="D10" i="218"/>
  <c r="R9" i="218"/>
  <c r="G9" i="218"/>
  <c r="E9" i="218"/>
  <c r="D9" i="218"/>
  <c r="R8" i="218"/>
  <c r="H8" i="218"/>
  <c r="G8" i="218"/>
  <c r="E8" i="218"/>
  <c r="D8" i="218"/>
  <c r="R7" i="218"/>
  <c r="G7" i="218"/>
  <c r="E7" i="218"/>
  <c r="D7" i="218"/>
  <c r="R6" i="218"/>
  <c r="G6" i="218"/>
  <c r="E6" i="218"/>
  <c r="D6" i="218"/>
  <c r="T28" i="217"/>
  <c r="H22" i="217" s="1"/>
  <c r="S28" i="217"/>
  <c r="E26" i="217" s="1"/>
  <c r="R27" i="217"/>
  <c r="G27" i="217"/>
  <c r="D27" i="217"/>
  <c r="R26" i="217"/>
  <c r="G26" i="217"/>
  <c r="D26" i="217"/>
  <c r="R25" i="217"/>
  <c r="G25" i="217"/>
  <c r="E25" i="217"/>
  <c r="D25" i="217"/>
  <c r="R24" i="217"/>
  <c r="G24" i="217"/>
  <c r="D24" i="217"/>
  <c r="R23" i="217"/>
  <c r="G23" i="217"/>
  <c r="D23" i="217"/>
  <c r="R22" i="217"/>
  <c r="G22" i="217"/>
  <c r="D22" i="217"/>
  <c r="R21" i="217"/>
  <c r="H21" i="217"/>
  <c r="G21" i="217"/>
  <c r="D21" i="217"/>
  <c r="R20" i="217"/>
  <c r="G20" i="217"/>
  <c r="D20" i="217"/>
  <c r="R19" i="217"/>
  <c r="H19" i="217"/>
  <c r="G19" i="217"/>
  <c r="D19" i="217"/>
  <c r="R18" i="217"/>
  <c r="G18" i="217"/>
  <c r="D18" i="217"/>
  <c r="R17" i="217"/>
  <c r="G17" i="217"/>
  <c r="D17" i="217"/>
  <c r="R16" i="217"/>
  <c r="G16" i="217"/>
  <c r="D16" i="217"/>
  <c r="R15" i="217"/>
  <c r="G15" i="217"/>
  <c r="D15" i="217"/>
  <c r="R14" i="217"/>
  <c r="G14" i="217"/>
  <c r="D14" i="217"/>
  <c r="R13" i="217"/>
  <c r="H13" i="217"/>
  <c r="G13" i="217"/>
  <c r="D13" i="217"/>
  <c r="R12" i="217"/>
  <c r="G12" i="217"/>
  <c r="D12" i="217"/>
  <c r="R11" i="217"/>
  <c r="H11" i="217"/>
  <c r="G11" i="217"/>
  <c r="D11" i="217"/>
  <c r="R10" i="217"/>
  <c r="G10" i="217"/>
  <c r="D10" i="217"/>
  <c r="R9" i="217"/>
  <c r="G9" i="217"/>
  <c r="D9" i="217"/>
  <c r="R8" i="217"/>
  <c r="G8" i="217"/>
  <c r="D8" i="217"/>
  <c r="R7" i="217"/>
  <c r="H7" i="217"/>
  <c r="G7" i="217"/>
  <c r="D7" i="217"/>
  <c r="R6" i="217"/>
  <c r="G6" i="217"/>
  <c r="D6" i="217"/>
  <c r="T28" i="216"/>
  <c r="H24" i="216" s="1"/>
  <c r="S28" i="216"/>
  <c r="E19" i="216" s="1"/>
  <c r="R27" i="216"/>
  <c r="G27" i="216"/>
  <c r="D27" i="216"/>
  <c r="R26" i="216"/>
  <c r="G26" i="216"/>
  <c r="D26" i="216"/>
  <c r="R25" i="216"/>
  <c r="G25" i="216"/>
  <c r="D25" i="216"/>
  <c r="R24" i="216"/>
  <c r="G24" i="216"/>
  <c r="D24" i="216"/>
  <c r="R23" i="216"/>
  <c r="G23" i="216"/>
  <c r="D23" i="216"/>
  <c r="R22" i="216"/>
  <c r="G22" i="216"/>
  <c r="I22" i="216" s="1"/>
  <c r="D22" i="216"/>
  <c r="R21" i="216"/>
  <c r="G21" i="216"/>
  <c r="D21" i="216"/>
  <c r="R20" i="216"/>
  <c r="G20" i="216"/>
  <c r="D20" i="216"/>
  <c r="R19" i="216"/>
  <c r="G19" i="216"/>
  <c r="D19" i="216"/>
  <c r="R18" i="216"/>
  <c r="G18" i="216"/>
  <c r="D18" i="216"/>
  <c r="R17" i="216"/>
  <c r="G17" i="216"/>
  <c r="D17" i="216"/>
  <c r="R16" i="216"/>
  <c r="G16" i="216"/>
  <c r="D16" i="216"/>
  <c r="R15" i="216"/>
  <c r="G15" i="216"/>
  <c r="D15" i="216"/>
  <c r="R14" i="216"/>
  <c r="G14" i="216"/>
  <c r="D14" i="216"/>
  <c r="R13" i="216"/>
  <c r="H13" i="216"/>
  <c r="G13" i="216"/>
  <c r="D13" i="216"/>
  <c r="R12" i="216"/>
  <c r="G12" i="216"/>
  <c r="D12" i="216"/>
  <c r="R11" i="216"/>
  <c r="G11" i="216"/>
  <c r="D11" i="216"/>
  <c r="R10" i="216"/>
  <c r="G10" i="216"/>
  <c r="D10" i="216"/>
  <c r="R9" i="216"/>
  <c r="G9" i="216"/>
  <c r="D9" i="216"/>
  <c r="R8" i="216"/>
  <c r="G8" i="216"/>
  <c r="D8" i="216"/>
  <c r="R7" i="216"/>
  <c r="G7" i="216"/>
  <c r="D7" i="216"/>
  <c r="R6" i="216"/>
  <c r="H6" i="216"/>
  <c r="G6" i="216"/>
  <c r="D6" i="216"/>
  <c r="T28" i="215"/>
  <c r="H25" i="215" s="1"/>
  <c r="S28" i="215"/>
  <c r="E26" i="215" s="1"/>
  <c r="G28" i="215"/>
  <c r="R27" i="215"/>
  <c r="G27" i="215"/>
  <c r="D27" i="215"/>
  <c r="R26" i="215"/>
  <c r="G26" i="215"/>
  <c r="D26" i="215"/>
  <c r="R25" i="215"/>
  <c r="G25" i="215"/>
  <c r="D25" i="215"/>
  <c r="R24" i="215"/>
  <c r="G24" i="215"/>
  <c r="D24" i="215"/>
  <c r="R23" i="215"/>
  <c r="H23" i="215"/>
  <c r="G23" i="215"/>
  <c r="D23" i="215"/>
  <c r="R22" i="215"/>
  <c r="G22" i="215"/>
  <c r="D22" i="215"/>
  <c r="R21" i="215"/>
  <c r="H21" i="215"/>
  <c r="G21" i="215"/>
  <c r="D21" i="215"/>
  <c r="R20" i="215"/>
  <c r="H20" i="215"/>
  <c r="G20" i="215"/>
  <c r="D20" i="215"/>
  <c r="R19" i="215"/>
  <c r="H19" i="215"/>
  <c r="G19" i="215"/>
  <c r="D19" i="215"/>
  <c r="R18" i="215"/>
  <c r="H18" i="215"/>
  <c r="G18" i="215"/>
  <c r="D18" i="215"/>
  <c r="R17" i="215"/>
  <c r="G17" i="215"/>
  <c r="D17" i="215"/>
  <c r="R16" i="215"/>
  <c r="H16" i="215"/>
  <c r="G16" i="215"/>
  <c r="D16" i="215"/>
  <c r="R15" i="215"/>
  <c r="H15" i="215"/>
  <c r="G15" i="215"/>
  <c r="D15" i="215"/>
  <c r="R14" i="215"/>
  <c r="H14" i="215"/>
  <c r="G14" i="215"/>
  <c r="E14" i="215"/>
  <c r="D14" i="215"/>
  <c r="R13" i="215"/>
  <c r="H13" i="215"/>
  <c r="G13" i="215"/>
  <c r="D13" i="215"/>
  <c r="R12" i="215"/>
  <c r="H12" i="215"/>
  <c r="G12" i="215"/>
  <c r="D12" i="215"/>
  <c r="R11" i="215"/>
  <c r="H11" i="215"/>
  <c r="G11" i="215"/>
  <c r="E11" i="215"/>
  <c r="D11" i="215"/>
  <c r="R10" i="215"/>
  <c r="H10" i="215"/>
  <c r="G10" i="215"/>
  <c r="D10" i="215"/>
  <c r="R9" i="215"/>
  <c r="H9" i="215"/>
  <c r="G9" i="215"/>
  <c r="D9" i="215"/>
  <c r="R8" i="215"/>
  <c r="H8" i="215"/>
  <c r="G8" i="215"/>
  <c r="D8" i="215"/>
  <c r="R7" i="215"/>
  <c r="H7" i="215"/>
  <c r="G7" i="215"/>
  <c r="D7" i="215"/>
  <c r="R6" i="215"/>
  <c r="H6" i="215"/>
  <c r="G6" i="215"/>
  <c r="E6" i="215"/>
  <c r="D6" i="215"/>
  <c r="T28" i="214"/>
  <c r="H22" i="214" s="1"/>
  <c r="S28" i="214"/>
  <c r="D28" i="214" s="1"/>
  <c r="R27" i="214"/>
  <c r="G27" i="214"/>
  <c r="D27" i="214"/>
  <c r="R26" i="214"/>
  <c r="G26" i="214"/>
  <c r="D26" i="214"/>
  <c r="R25" i="214"/>
  <c r="G25" i="214"/>
  <c r="D25" i="214"/>
  <c r="R24" i="214"/>
  <c r="G24" i="214"/>
  <c r="D24" i="214"/>
  <c r="R23" i="214"/>
  <c r="G23" i="214"/>
  <c r="D23" i="214"/>
  <c r="R22" i="214"/>
  <c r="G22" i="214"/>
  <c r="D22" i="214"/>
  <c r="R21" i="214"/>
  <c r="H21" i="214"/>
  <c r="G21" i="214"/>
  <c r="D21" i="214"/>
  <c r="R20" i="214"/>
  <c r="G20" i="214"/>
  <c r="D20" i="214"/>
  <c r="R19" i="214"/>
  <c r="G19" i="214"/>
  <c r="D19" i="214"/>
  <c r="R18" i="214"/>
  <c r="H18" i="214"/>
  <c r="G18" i="214"/>
  <c r="D18" i="214"/>
  <c r="R17" i="214"/>
  <c r="G17" i="214"/>
  <c r="D17" i="214"/>
  <c r="R16" i="214"/>
  <c r="G16" i="214"/>
  <c r="D16" i="214"/>
  <c r="R15" i="214"/>
  <c r="G15" i="214"/>
  <c r="D15" i="214"/>
  <c r="R14" i="214"/>
  <c r="G14" i="214"/>
  <c r="D14" i="214"/>
  <c r="R13" i="214"/>
  <c r="H13" i="214"/>
  <c r="G13" i="214"/>
  <c r="D13" i="214"/>
  <c r="R12" i="214"/>
  <c r="G12" i="214"/>
  <c r="D12" i="214"/>
  <c r="R11" i="214"/>
  <c r="G11" i="214"/>
  <c r="D11" i="214"/>
  <c r="R10" i="214"/>
  <c r="H10" i="214"/>
  <c r="G10" i="214"/>
  <c r="D10" i="214"/>
  <c r="R9" i="214"/>
  <c r="G9" i="214"/>
  <c r="D9" i="214"/>
  <c r="R8" i="214"/>
  <c r="G8" i="214"/>
  <c r="D8" i="214"/>
  <c r="R7" i="214"/>
  <c r="H7" i="214"/>
  <c r="G7" i="214"/>
  <c r="D7" i="214"/>
  <c r="R6" i="214"/>
  <c r="G6" i="214"/>
  <c r="E6" i="214"/>
  <c r="D6" i="214"/>
  <c r="T28" i="213"/>
  <c r="H12" i="213" s="1"/>
  <c r="S28" i="213"/>
  <c r="D28" i="213" s="1"/>
  <c r="R27" i="213"/>
  <c r="G27" i="213"/>
  <c r="D27" i="213"/>
  <c r="R26" i="213"/>
  <c r="G26" i="213"/>
  <c r="D26" i="213"/>
  <c r="R25" i="213"/>
  <c r="G25" i="213"/>
  <c r="D25" i="213"/>
  <c r="R24" i="213"/>
  <c r="G24" i="213"/>
  <c r="D24" i="213"/>
  <c r="R23" i="213"/>
  <c r="G23" i="213"/>
  <c r="D23" i="213"/>
  <c r="R22" i="213"/>
  <c r="G22" i="213"/>
  <c r="D22" i="213"/>
  <c r="R21" i="213"/>
  <c r="G21" i="213"/>
  <c r="D21" i="213"/>
  <c r="R20" i="213"/>
  <c r="G20" i="213"/>
  <c r="E20" i="213"/>
  <c r="D20" i="213"/>
  <c r="R19" i="213"/>
  <c r="G19" i="213"/>
  <c r="D19" i="213"/>
  <c r="R18" i="213"/>
  <c r="G18" i="213"/>
  <c r="D18" i="213"/>
  <c r="R17" i="213"/>
  <c r="G17" i="213"/>
  <c r="D17" i="213"/>
  <c r="R16" i="213"/>
  <c r="G16" i="213"/>
  <c r="D16" i="213"/>
  <c r="R15" i="213"/>
  <c r="G15" i="213"/>
  <c r="D15" i="213"/>
  <c r="R14" i="213"/>
  <c r="G14" i="213"/>
  <c r="D14" i="213"/>
  <c r="R13" i="213"/>
  <c r="G13" i="213"/>
  <c r="D13" i="213"/>
  <c r="R12" i="213"/>
  <c r="G12" i="213"/>
  <c r="D12" i="213"/>
  <c r="R11" i="213"/>
  <c r="G11" i="213"/>
  <c r="D11" i="213"/>
  <c r="R10" i="213"/>
  <c r="G10" i="213"/>
  <c r="D10" i="213"/>
  <c r="R9" i="213"/>
  <c r="G9" i="213"/>
  <c r="E9" i="213"/>
  <c r="D9" i="213"/>
  <c r="R8" i="213"/>
  <c r="G8" i="213"/>
  <c r="D8" i="213"/>
  <c r="R7" i="213"/>
  <c r="G7" i="213"/>
  <c r="D7" i="213"/>
  <c r="R6" i="213"/>
  <c r="G6" i="213"/>
  <c r="D6" i="213"/>
  <c r="T28" i="212"/>
  <c r="H24" i="212" s="1"/>
  <c r="S28" i="212"/>
  <c r="E14" i="212" s="1"/>
  <c r="R27" i="212"/>
  <c r="G27" i="212"/>
  <c r="D27" i="212"/>
  <c r="R26" i="212"/>
  <c r="G26" i="212"/>
  <c r="D26" i="212"/>
  <c r="R25" i="212"/>
  <c r="G25" i="212"/>
  <c r="D25" i="212"/>
  <c r="R24" i="212"/>
  <c r="G24" i="212"/>
  <c r="D24" i="212"/>
  <c r="R23" i="212"/>
  <c r="H23" i="212"/>
  <c r="G23" i="212"/>
  <c r="D23" i="212"/>
  <c r="R22" i="212"/>
  <c r="G22" i="212"/>
  <c r="D22" i="212"/>
  <c r="R21" i="212"/>
  <c r="G21" i="212"/>
  <c r="D21" i="212"/>
  <c r="R20" i="212"/>
  <c r="G20" i="212"/>
  <c r="D20" i="212"/>
  <c r="R19" i="212"/>
  <c r="G19" i="212"/>
  <c r="D19" i="212"/>
  <c r="R18" i="212"/>
  <c r="H18" i="212"/>
  <c r="G18" i="212"/>
  <c r="D18" i="212"/>
  <c r="R17" i="212"/>
  <c r="G17" i="212"/>
  <c r="D17" i="212"/>
  <c r="R16" i="212"/>
  <c r="H16" i="212"/>
  <c r="G16" i="212"/>
  <c r="D16" i="212"/>
  <c r="R15" i="212"/>
  <c r="H15" i="212"/>
  <c r="G15" i="212"/>
  <c r="D15" i="212"/>
  <c r="R14" i="212"/>
  <c r="G14" i="212"/>
  <c r="D14" i="212"/>
  <c r="R13" i="212"/>
  <c r="H13" i="212"/>
  <c r="G13" i="212"/>
  <c r="D13" i="212"/>
  <c r="R12" i="212"/>
  <c r="H12" i="212"/>
  <c r="G12" i="212"/>
  <c r="E12" i="212"/>
  <c r="D12" i="212"/>
  <c r="R11" i="212"/>
  <c r="G11" i="212"/>
  <c r="D11" i="212"/>
  <c r="R10" i="212"/>
  <c r="H10" i="212"/>
  <c r="G10" i="212"/>
  <c r="D10" i="212"/>
  <c r="R9" i="212"/>
  <c r="H9" i="212"/>
  <c r="G9" i="212"/>
  <c r="E9" i="212"/>
  <c r="D9" i="212"/>
  <c r="R8" i="212"/>
  <c r="H8" i="212"/>
  <c r="G8" i="212"/>
  <c r="D8" i="212"/>
  <c r="R7" i="212"/>
  <c r="G7" i="212"/>
  <c r="E7" i="212"/>
  <c r="D7" i="212"/>
  <c r="R6" i="212"/>
  <c r="H6" i="212"/>
  <c r="G6" i="212"/>
  <c r="D6" i="212"/>
  <c r="T28" i="211"/>
  <c r="G28" i="211" s="1"/>
  <c r="S28" i="211"/>
  <c r="E26" i="211" s="1"/>
  <c r="R27" i="211"/>
  <c r="G27" i="211"/>
  <c r="D27" i="211"/>
  <c r="R26" i="211"/>
  <c r="G26" i="211"/>
  <c r="D26" i="211"/>
  <c r="R25" i="211"/>
  <c r="G25" i="211"/>
  <c r="D25" i="211"/>
  <c r="R24" i="211"/>
  <c r="G24" i="211"/>
  <c r="D24" i="211"/>
  <c r="R23" i="211"/>
  <c r="G23" i="211"/>
  <c r="E23" i="211"/>
  <c r="D23" i="211"/>
  <c r="R22" i="211"/>
  <c r="G22" i="211"/>
  <c r="D22" i="211"/>
  <c r="R21" i="211"/>
  <c r="H21" i="211"/>
  <c r="G21" i="211"/>
  <c r="D21" i="211"/>
  <c r="R20" i="211"/>
  <c r="H20" i="211"/>
  <c r="G20" i="211"/>
  <c r="D20" i="211"/>
  <c r="R19" i="211"/>
  <c r="G19" i="211"/>
  <c r="E19" i="211"/>
  <c r="D19" i="211"/>
  <c r="R18" i="211"/>
  <c r="H18" i="211"/>
  <c r="G18" i="211"/>
  <c r="D18" i="211"/>
  <c r="R17" i="211"/>
  <c r="H17" i="211"/>
  <c r="G17" i="211"/>
  <c r="D17" i="211"/>
  <c r="R16" i="211"/>
  <c r="G16" i="211"/>
  <c r="D16" i="211"/>
  <c r="R15" i="211"/>
  <c r="G15" i="211"/>
  <c r="E15" i="211"/>
  <c r="D15" i="211"/>
  <c r="R14" i="211"/>
  <c r="H14" i="211"/>
  <c r="G14" i="211"/>
  <c r="D14" i="211"/>
  <c r="R13" i="211"/>
  <c r="H13" i="211"/>
  <c r="G13" i="211"/>
  <c r="D13" i="211"/>
  <c r="R12" i="211"/>
  <c r="H12" i="211"/>
  <c r="G12" i="211"/>
  <c r="D12" i="211"/>
  <c r="R11" i="211"/>
  <c r="H11" i="211"/>
  <c r="G11" i="211"/>
  <c r="E11" i="211"/>
  <c r="D11" i="211"/>
  <c r="R10" i="211"/>
  <c r="H10" i="211"/>
  <c r="G10" i="211"/>
  <c r="D10" i="211"/>
  <c r="R9" i="211"/>
  <c r="H9" i="211"/>
  <c r="G9" i="211"/>
  <c r="E9" i="211"/>
  <c r="D9" i="211"/>
  <c r="R8" i="211"/>
  <c r="H8" i="211"/>
  <c r="G8" i="211"/>
  <c r="D8" i="211"/>
  <c r="R7" i="211"/>
  <c r="H7" i="211"/>
  <c r="G7" i="211"/>
  <c r="E7" i="211"/>
  <c r="D7" i="211"/>
  <c r="R6" i="211"/>
  <c r="H6" i="211"/>
  <c r="G6" i="211"/>
  <c r="E6" i="211"/>
  <c r="D6" i="211"/>
  <c r="T28" i="210"/>
  <c r="H27" i="210" s="1"/>
  <c r="S28" i="210"/>
  <c r="R27" i="210"/>
  <c r="G27" i="210"/>
  <c r="D27" i="210"/>
  <c r="R26" i="210"/>
  <c r="G26" i="210"/>
  <c r="D26" i="210"/>
  <c r="R25" i="210"/>
  <c r="G25" i="210"/>
  <c r="D25" i="210"/>
  <c r="R24" i="210"/>
  <c r="G24" i="210"/>
  <c r="D24" i="210"/>
  <c r="R23" i="210"/>
  <c r="G23" i="210"/>
  <c r="D23" i="210"/>
  <c r="R22" i="210"/>
  <c r="G22" i="210"/>
  <c r="D22" i="210"/>
  <c r="R21" i="210"/>
  <c r="G21" i="210"/>
  <c r="D21" i="210"/>
  <c r="R20" i="210"/>
  <c r="H20" i="210"/>
  <c r="G20" i="210"/>
  <c r="D20" i="210"/>
  <c r="R19" i="210"/>
  <c r="G19" i="210"/>
  <c r="D19" i="210"/>
  <c r="R18" i="210"/>
  <c r="G18" i="210"/>
  <c r="D18" i="210"/>
  <c r="R17" i="210"/>
  <c r="G17" i="210"/>
  <c r="D17" i="210"/>
  <c r="R16" i="210"/>
  <c r="G16" i="210"/>
  <c r="D16" i="210"/>
  <c r="R15" i="210"/>
  <c r="G15" i="210"/>
  <c r="D15" i="210"/>
  <c r="R14" i="210"/>
  <c r="G14" i="210"/>
  <c r="D14" i="210"/>
  <c r="R13" i="210"/>
  <c r="G13" i="210"/>
  <c r="D13" i="210"/>
  <c r="R12" i="210"/>
  <c r="G12" i="210"/>
  <c r="D12" i="210"/>
  <c r="R11" i="210"/>
  <c r="G11" i="210"/>
  <c r="D11" i="210"/>
  <c r="R10" i="210"/>
  <c r="G10" i="210"/>
  <c r="D10" i="210"/>
  <c r="R9" i="210"/>
  <c r="G9" i="210"/>
  <c r="D9" i="210"/>
  <c r="R8" i="210"/>
  <c r="H8" i="210"/>
  <c r="G8" i="210"/>
  <c r="D8" i="210"/>
  <c r="R7" i="210"/>
  <c r="G7" i="210"/>
  <c r="D7" i="210"/>
  <c r="R6" i="210"/>
  <c r="G6" i="210"/>
  <c r="D6" i="210"/>
  <c r="T28" i="209"/>
  <c r="H25" i="209" s="1"/>
  <c r="S28" i="209"/>
  <c r="R27" i="209"/>
  <c r="G27" i="209"/>
  <c r="D27" i="209"/>
  <c r="R26" i="209"/>
  <c r="H26" i="209"/>
  <c r="G26" i="209"/>
  <c r="D26" i="209"/>
  <c r="R25" i="209"/>
  <c r="G25" i="209"/>
  <c r="D25" i="209"/>
  <c r="R24" i="209"/>
  <c r="G24" i="209"/>
  <c r="D24" i="209"/>
  <c r="R23" i="209"/>
  <c r="G23" i="209"/>
  <c r="D23" i="209"/>
  <c r="R22" i="209"/>
  <c r="G22" i="209"/>
  <c r="D22" i="209"/>
  <c r="R21" i="209"/>
  <c r="G21" i="209"/>
  <c r="D21" i="209"/>
  <c r="R20" i="209"/>
  <c r="G20" i="209"/>
  <c r="D20" i="209"/>
  <c r="R19" i="209"/>
  <c r="G19" i="209"/>
  <c r="D19" i="209"/>
  <c r="R18" i="209"/>
  <c r="G18" i="209"/>
  <c r="D18" i="209"/>
  <c r="R17" i="209"/>
  <c r="G17" i="209"/>
  <c r="D17" i="209"/>
  <c r="R16" i="209"/>
  <c r="G16" i="209"/>
  <c r="D16" i="209"/>
  <c r="R15" i="209"/>
  <c r="G15" i="209"/>
  <c r="D15" i="209"/>
  <c r="R14" i="209"/>
  <c r="G14" i="209"/>
  <c r="D14" i="209"/>
  <c r="R13" i="209"/>
  <c r="G13" i="209"/>
  <c r="D13" i="209"/>
  <c r="R12" i="209"/>
  <c r="G12" i="209"/>
  <c r="D12" i="209"/>
  <c r="R11" i="209"/>
  <c r="G11" i="209"/>
  <c r="D11" i="209"/>
  <c r="R10" i="209"/>
  <c r="G10" i="209"/>
  <c r="D10" i="209"/>
  <c r="R9" i="209"/>
  <c r="G9" i="209"/>
  <c r="D9" i="209"/>
  <c r="R8" i="209"/>
  <c r="G8" i="209"/>
  <c r="D8" i="209"/>
  <c r="R7" i="209"/>
  <c r="G7" i="209"/>
  <c r="D7" i="209"/>
  <c r="R6" i="209"/>
  <c r="H6" i="209"/>
  <c r="G6" i="209"/>
  <c r="D6" i="209"/>
  <c r="T28" i="208"/>
  <c r="H26" i="208" s="1"/>
  <c r="S28" i="208"/>
  <c r="E23" i="208" s="1"/>
  <c r="R27" i="208"/>
  <c r="G27" i="208"/>
  <c r="D27" i="208"/>
  <c r="R26" i="208"/>
  <c r="G26" i="208"/>
  <c r="D26" i="208"/>
  <c r="R25" i="208"/>
  <c r="G25" i="208"/>
  <c r="D25" i="208"/>
  <c r="R24" i="208"/>
  <c r="G24" i="208"/>
  <c r="D24" i="208"/>
  <c r="R23" i="208"/>
  <c r="G23" i="208"/>
  <c r="D23" i="208"/>
  <c r="R22" i="208"/>
  <c r="G22" i="208"/>
  <c r="D22" i="208"/>
  <c r="R21" i="208"/>
  <c r="G21" i="208"/>
  <c r="D21" i="208"/>
  <c r="R20" i="208"/>
  <c r="G20" i="208"/>
  <c r="D20" i="208"/>
  <c r="R19" i="208"/>
  <c r="G19" i="208"/>
  <c r="D19" i="208"/>
  <c r="R18" i="208"/>
  <c r="G18" i="208"/>
  <c r="D18" i="208"/>
  <c r="R17" i="208"/>
  <c r="G17" i="208"/>
  <c r="D17" i="208"/>
  <c r="R16" i="208"/>
  <c r="G16" i="208"/>
  <c r="D16" i="208"/>
  <c r="R15" i="208"/>
  <c r="G15" i="208"/>
  <c r="D15" i="208"/>
  <c r="R14" i="208"/>
  <c r="G14" i="208"/>
  <c r="D14" i="208"/>
  <c r="R13" i="208"/>
  <c r="G13" i="208"/>
  <c r="D13" i="208"/>
  <c r="R12" i="208"/>
  <c r="G12" i="208"/>
  <c r="D12" i="208"/>
  <c r="R11" i="208"/>
  <c r="G11" i="208"/>
  <c r="D11" i="208"/>
  <c r="R10" i="208"/>
  <c r="G10" i="208"/>
  <c r="D10" i="208"/>
  <c r="R9" i="208"/>
  <c r="G9" i="208"/>
  <c r="D9" i="208"/>
  <c r="R8" i="208"/>
  <c r="G8" i="208"/>
  <c r="D8" i="208"/>
  <c r="R7" i="208"/>
  <c r="G7" i="208"/>
  <c r="D7" i="208"/>
  <c r="R6" i="208"/>
  <c r="G6" i="208"/>
  <c r="D6" i="208"/>
  <c r="T28" i="207"/>
  <c r="H21" i="207" s="1"/>
  <c r="S28" i="207"/>
  <c r="E23" i="207" s="1"/>
  <c r="R27" i="207"/>
  <c r="G27" i="207"/>
  <c r="D27" i="207"/>
  <c r="R26" i="207"/>
  <c r="G26" i="207"/>
  <c r="D26" i="207"/>
  <c r="R25" i="207"/>
  <c r="G25" i="207"/>
  <c r="D25" i="207"/>
  <c r="R24" i="207"/>
  <c r="G24" i="207"/>
  <c r="D24" i="207"/>
  <c r="R23" i="207"/>
  <c r="G23" i="207"/>
  <c r="D23" i="207"/>
  <c r="R22" i="207"/>
  <c r="G22" i="207"/>
  <c r="E22" i="207"/>
  <c r="D22" i="207"/>
  <c r="R21" i="207"/>
  <c r="G21" i="207"/>
  <c r="D21" i="207"/>
  <c r="R20" i="207"/>
  <c r="G20" i="207"/>
  <c r="D20" i="207"/>
  <c r="R19" i="207"/>
  <c r="G19" i="207"/>
  <c r="E19" i="207"/>
  <c r="D19" i="207"/>
  <c r="R18" i="207"/>
  <c r="G18" i="207"/>
  <c r="E18" i="207"/>
  <c r="D18" i="207"/>
  <c r="R17" i="207"/>
  <c r="G17" i="207"/>
  <c r="D17" i="207"/>
  <c r="R16" i="207"/>
  <c r="G16" i="207"/>
  <c r="E16" i="207"/>
  <c r="D16" i="207"/>
  <c r="R15" i="207"/>
  <c r="G15" i="207"/>
  <c r="D15" i="207"/>
  <c r="R14" i="207"/>
  <c r="H14" i="207"/>
  <c r="G14" i="207"/>
  <c r="D14" i="207"/>
  <c r="R13" i="207"/>
  <c r="G13" i="207"/>
  <c r="E13" i="207"/>
  <c r="D13" i="207"/>
  <c r="R12" i="207"/>
  <c r="G12" i="207"/>
  <c r="E12" i="207"/>
  <c r="D12" i="207"/>
  <c r="R11" i="207"/>
  <c r="G11" i="207"/>
  <c r="D11" i="207"/>
  <c r="R10" i="207"/>
  <c r="G10" i="207"/>
  <c r="E10" i="207"/>
  <c r="D10" i="207"/>
  <c r="R9" i="207"/>
  <c r="G9" i="207"/>
  <c r="D9" i="207"/>
  <c r="R8" i="207"/>
  <c r="G8" i="207"/>
  <c r="D8" i="207"/>
  <c r="R7" i="207"/>
  <c r="G7" i="207"/>
  <c r="E7" i="207"/>
  <c r="D7" i="207"/>
  <c r="R6" i="207"/>
  <c r="G6" i="207"/>
  <c r="E6" i="207"/>
  <c r="D6" i="207"/>
  <c r="T28" i="206"/>
  <c r="H20" i="206" s="1"/>
  <c r="S28" i="206"/>
  <c r="E25" i="206" s="1"/>
  <c r="R27" i="206"/>
  <c r="G27" i="206"/>
  <c r="D27" i="206"/>
  <c r="R26" i="206"/>
  <c r="H26" i="206"/>
  <c r="G26" i="206"/>
  <c r="D26" i="206"/>
  <c r="R25" i="206"/>
  <c r="H25" i="206"/>
  <c r="G25" i="206"/>
  <c r="D25" i="206"/>
  <c r="R24" i="206"/>
  <c r="G24" i="206"/>
  <c r="D24" i="206"/>
  <c r="R23" i="206"/>
  <c r="H23" i="206"/>
  <c r="G23" i="206"/>
  <c r="D23" i="206"/>
  <c r="R22" i="206"/>
  <c r="G22" i="206"/>
  <c r="E22" i="206"/>
  <c r="D22" i="206"/>
  <c r="R21" i="206"/>
  <c r="H21" i="206"/>
  <c r="G21" i="206"/>
  <c r="D21" i="206"/>
  <c r="R20" i="206"/>
  <c r="G20" i="206"/>
  <c r="D20" i="206"/>
  <c r="R19" i="206"/>
  <c r="H19" i="206"/>
  <c r="G19" i="206"/>
  <c r="D19" i="206"/>
  <c r="R18" i="206"/>
  <c r="G18" i="206"/>
  <c r="D18" i="206"/>
  <c r="R17" i="206"/>
  <c r="H17" i="206"/>
  <c r="G17" i="206"/>
  <c r="D17" i="206"/>
  <c r="R16" i="206"/>
  <c r="G16" i="206"/>
  <c r="D16" i="206"/>
  <c r="R15" i="206"/>
  <c r="H15" i="206"/>
  <c r="G15" i="206"/>
  <c r="D15" i="206"/>
  <c r="R14" i="206"/>
  <c r="G14" i="206"/>
  <c r="D14" i="206"/>
  <c r="R13" i="206"/>
  <c r="H13" i="206"/>
  <c r="G13" i="206"/>
  <c r="D13" i="206"/>
  <c r="R12" i="206"/>
  <c r="G12" i="206"/>
  <c r="D12" i="206"/>
  <c r="R11" i="206"/>
  <c r="H11" i="206"/>
  <c r="G11" i="206"/>
  <c r="D11" i="206"/>
  <c r="R10" i="206"/>
  <c r="H10" i="206"/>
  <c r="G10" i="206"/>
  <c r="D10" i="206"/>
  <c r="R9" i="206"/>
  <c r="H9" i="206"/>
  <c r="G9" i="206"/>
  <c r="D9" i="206"/>
  <c r="R8" i="206"/>
  <c r="H8" i="206"/>
  <c r="G8" i="206"/>
  <c r="D8" i="206"/>
  <c r="R7" i="206"/>
  <c r="H7" i="206"/>
  <c r="G7" i="206"/>
  <c r="D7" i="206"/>
  <c r="R6" i="206"/>
  <c r="H6" i="206"/>
  <c r="G6" i="206"/>
  <c r="D6" i="206"/>
  <c r="T28" i="205"/>
  <c r="H22" i="205" s="1"/>
  <c r="S28" i="205"/>
  <c r="D28" i="205" s="1"/>
  <c r="R27" i="205"/>
  <c r="G27" i="205"/>
  <c r="D27" i="205"/>
  <c r="R26" i="205"/>
  <c r="G26" i="205"/>
  <c r="D26" i="205"/>
  <c r="R25" i="205"/>
  <c r="G25" i="205"/>
  <c r="E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E21" i="205"/>
  <c r="D21" i="205"/>
  <c r="R20" i="205"/>
  <c r="G20" i="205"/>
  <c r="E20" i="205"/>
  <c r="D20" i="205"/>
  <c r="R19" i="205"/>
  <c r="G19" i="205"/>
  <c r="E19" i="205"/>
  <c r="D19" i="205"/>
  <c r="R18" i="205"/>
  <c r="G18" i="205"/>
  <c r="D18" i="205"/>
  <c r="R17" i="205"/>
  <c r="G17" i="205"/>
  <c r="D17" i="205"/>
  <c r="R16" i="205"/>
  <c r="G16" i="205"/>
  <c r="E16" i="205"/>
  <c r="D16" i="205"/>
  <c r="R15" i="205"/>
  <c r="G15" i="205"/>
  <c r="D15" i="205"/>
  <c r="R14" i="205"/>
  <c r="G14" i="205"/>
  <c r="D14" i="205"/>
  <c r="R13" i="205"/>
  <c r="G13" i="205"/>
  <c r="E13" i="205"/>
  <c r="D13" i="205"/>
  <c r="R12" i="205"/>
  <c r="G12" i="205"/>
  <c r="D12" i="205"/>
  <c r="R11" i="205"/>
  <c r="G11" i="205"/>
  <c r="D11" i="205"/>
  <c r="R10" i="205"/>
  <c r="G10" i="205"/>
  <c r="D10" i="205"/>
  <c r="R9" i="205"/>
  <c r="G9" i="205"/>
  <c r="E9" i="205"/>
  <c r="D9" i="205"/>
  <c r="R8" i="205"/>
  <c r="G8" i="205"/>
  <c r="D8" i="205"/>
  <c r="R7" i="205"/>
  <c r="G7" i="205"/>
  <c r="D7" i="205"/>
  <c r="R6" i="205"/>
  <c r="G6" i="205"/>
  <c r="E6" i="205"/>
  <c r="D6" i="205"/>
  <c r="T28" i="204"/>
  <c r="S28" i="204"/>
  <c r="D28" i="204" s="1"/>
  <c r="R27" i="204"/>
  <c r="G27" i="204"/>
  <c r="D27" i="204"/>
  <c r="R26" i="204"/>
  <c r="G26" i="204"/>
  <c r="D26" i="204"/>
  <c r="R25" i="204"/>
  <c r="G25" i="204"/>
  <c r="D25" i="204"/>
  <c r="R24" i="204"/>
  <c r="G24" i="204"/>
  <c r="D24" i="204"/>
  <c r="R23" i="204"/>
  <c r="G23" i="204"/>
  <c r="E23" i="204"/>
  <c r="D23" i="204"/>
  <c r="R22" i="204"/>
  <c r="G22" i="204"/>
  <c r="D22" i="204"/>
  <c r="R21" i="204"/>
  <c r="G21" i="204"/>
  <c r="D21" i="204"/>
  <c r="R20" i="204"/>
  <c r="G20" i="204"/>
  <c r="D20" i="204"/>
  <c r="R19" i="204"/>
  <c r="G19" i="204"/>
  <c r="D19" i="204"/>
  <c r="R18" i="204"/>
  <c r="G18" i="204"/>
  <c r="D18" i="204"/>
  <c r="R17" i="204"/>
  <c r="G17" i="204"/>
  <c r="D17" i="204"/>
  <c r="R16" i="204"/>
  <c r="G16" i="204"/>
  <c r="E16" i="204"/>
  <c r="D16" i="204"/>
  <c r="R15" i="204"/>
  <c r="G15" i="204"/>
  <c r="E15" i="204"/>
  <c r="D15" i="204"/>
  <c r="R14" i="204"/>
  <c r="G14" i="204"/>
  <c r="D14" i="204"/>
  <c r="R13" i="204"/>
  <c r="G13" i="204"/>
  <c r="D13" i="204"/>
  <c r="R12" i="204"/>
  <c r="G12" i="204"/>
  <c r="D12" i="204"/>
  <c r="R11" i="204"/>
  <c r="G11" i="204"/>
  <c r="D11" i="204"/>
  <c r="R10" i="204"/>
  <c r="G10" i="204"/>
  <c r="D10" i="204"/>
  <c r="R9" i="204"/>
  <c r="G9" i="204"/>
  <c r="D9" i="204"/>
  <c r="R8" i="204"/>
  <c r="G8" i="204"/>
  <c r="E8" i="204"/>
  <c r="D8" i="204"/>
  <c r="R7" i="204"/>
  <c r="G7" i="204"/>
  <c r="D7" i="204"/>
  <c r="R6" i="204"/>
  <c r="G6" i="204"/>
  <c r="E6" i="204"/>
  <c r="D6" i="204"/>
  <c r="T28" i="203"/>
  <c r="H25" i="203" s="1"/>
  <c r="S28" i="203"/>
  <c r="D28" i="203" s="1"/>
  <c r="R27" i="203"/>
  <c r="G27" i="203"/>
  <c r="D27" i="203"/>
  <c r="R26" i="203"/>
  <c r="G26" i="203"/>
  <c r="D26" i="203"/>
  <c r="R25" i="203"/>
  <c r="G25" i="203"/>
  <c r="D25" i="203"/>
  <c r="R24" i="203"/>
  <c r="G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D19" i="203"/>
  <c r="R18" i="203"/>
  <c r="G18" i="203"/>
  <c r="E18" i="203"/>
  <c r="D18" i="203"/>
  <c r="R17" i="203"/>
  <c r="G17" i="203"/>
  <c r="E17" i="203"/>
  <c r="D17" i="203"/>
  <c r="R16" i="203"/>
  <c r="G16" i="203"/>
  <c r="E16" i="203"/>
  <c r="D16" i="203"/>
  <c r="R15" i="203"/>
  <c r="H15" i="203"/>
  <c r="G15" i="203"/>
  <c r="E15" i="203"/>
  <c r="D15" i="203"/>
  <c r="R14" i="203"/>
  <c r="G14" i="203"/>
  <c r="E14" i="203"/>
  <c r="D14" i="203"/>
  <c r="R13" i="203"/>
  <c r="G13" i="203"/>
  <c r="E13" i="203"/>
  <c r="D13" i="203"/>
  <c r="R12" i="203"/>
  <c r="H12" i="203"/>
  <c r="G12" i="203"/>
  <c r="E12" i="203"/>
  <c r="D12" i="203"/>
  <c r="R11" i="203"/>
  <c r="G11" i="203"/>
  <c r="E11" i="203"/>
  <c r="D11" i="203"/>
  <c r="R10" i="203"/>
  <c r="G10" i="203"/>
  <c r="E10" i="203"/>
  <c r="D10" i="203"/>
  <c r="R9" i="203"/>
  <c r="G9" i="203"/>
  <c r="I9" i="203" s="1"/>
  <c r="E9" i="203"/>
  <c r="D9" i="203"/>
  <c r="R8" i="203"/>
  <c r="G8" i="203"/>
  <c r="E8" i="203"/>
  <c r="D8" i="203"/>
  <c r="R7" i="203"/>
  <c r="H7" i="203"/>
  <c r="G7" i="203"/>
  <c r="E7" i="203"/>
  <c r="D7" i="203"/>
  <c r="R6" i="203"/>
  <c r="G6" i="203"/>
  <c r="E6" i="203"/>
  <c r="D6" i="203"/>
  <c r="T28" i="202"/>
  <c r="G28" i="202" s="1"/>
  <c r="S28" i="202"/>
  <c r="E16" i="202" s="1"/>
  <c r="R27" i="202"/>
  <c r="G27" i="202"/>
  <c r="D27" i="202"/>
  <c r="R26" i="202"/>
  <c r="G26" i="202"/>
  <c r="D26" i="202"/>
  <c r="R25" i="202"/>
  <c r="G25" i="202"/>
  <c r="D25" i="202"/>
  <c r="R24" i="202"/>
  <c r="G24" i="202"/>
  <c r="D24" i="202"/>
  <c r="R23" i="202"/>
  <c r="G23" i="202"/>
  <c r="D23" i="202"/>
  <c r="R22" i="202"/>
  <c r="G22" i="202"/>
  <c r="D22" i="202"/>
  <c r="R21" i="202"/>
  <c r="G21" i="202"/>
  <c r="D21" i="202"/>
  <c r="R20" i="202"/>
  <c r="G20" i="202"/>
  <c r="D20" i="202"/>
  <c r="R19" i="202"/>
  <c r="G19" i="202"/>
  <c r="E19" i="202"/>
  <c r="D19" i="202"/>
  <c r="R18" i="202"/>
  <c r="G18" i="202"/>
  <c r="D18" i="202"/>
  <c r="R17" i="202"/>
  <c r="G17" i="202"/>
  <c r="D17" i="202"/>
  <c r="R16" i="202"/>
  <c r="G16" i="202"/>
  <c r="D16" i="202"/>
  <c r="R15" i="202"/>
  <c r="G15" i="202"/>
  <c r="D15" i="202"/>
  <c r="R14" i="202"/>
  <c r="G14" i="202"/>
  <c r="E14" i="202"/>
  <c r="D14" i="202"/>
  <c r="R13" i="202"/>
  <c r="G13" i="202"/>
  <c r="D13" i="202"/>
  <c r="R12" i="202"/>
  <c r="G12" i="202"/>
  <c r="D12" i="202"/>
  <c r="R11" i="202"/>
  <c r="G11" i="202"/>
  <c r="D11" i="202"/>
  <c r="R10" i="202"/>
  <c r="G10" i="202"/>
  <c r="D10" i="202"/>
  <c r="R9" i="202"/>
  <c r="H9" i="202"/>
  <c r="G9" i="202"/>
  <c r="D9" i="202"/>
  <c r="R8" i="202"/>
  <c r="G8" i="202"/>
  <c r="E8" i="202"/>
  <c r="D8" i="202"/>
  <c r="R7" i="202"/>
  <c r="G7" i="202"/>
  <c r="E7" i="202"/>
  <c r="D7" i="202"/>
  <c r="R6" i="202"/>
  <c r="G6" i="202"/>
  <c r="E6" i="202"/>
  <c r="D6" i="202"/>
  <c r="T28" i="201"/>
  <c r="H25" i="201" s="1"/>
  <c r="S28" i="201"/>
  <c r="E27" i="201" s="1"/>
  <c r="R27" i="201"/>
  <c r="G27" i="201"/>
  <c r="D27" i="201"/>
  <c r="R26" i="201"/>
  <c r="G26" i="201"/>
  <c r="D26" i="201"/>
  <c r="R25" i="201"/>
  <c r="G25" i="201"/>
  <c r="D25" i="201"/>
  <c r="R24" i="201"/>
  <c r="G24" i="201"/>
  <c r="D24" i="201"/>
  <c r="R23" i="201"/>
  <c r="G23" i="201"/>
  <c r="D23" i="201"/>
  <c r="R22" i="201"/>
  <c r="G22" i="201"/>
  <c r="D22" i="201"/>
  <c r="R21" i="201"/>
  <c r="G21" i="201"/>
  <c r="D21" i="201"/>
  <c r="R20" i="201"/>
  <c r="G20" i="201"/>
  <c r="E20" i="201"/>
  <c r="D20" i="201"/>
  <c r="R19" i="201"/>
  <c r="H19" i="201"/>
  <c r="G19" i="201"/>
  <c r="D19" i="201"/>
  <c r="R18" i="201"/>
  <c r="G18" i="201"/>
  <c r="E18" i="201"/>
  <c r="D18" i="201"/>
  <c r="R17" i="201"/>
  <c r="G17" i="201"/>
  <c r="E17" i="201"/>
  <c r="D17" i="201"/>
  <c r="R16" i="201"/>
  <c r="G16" i="201"/>
  <c r="D16" i="201"/>
  <c r="R15" i="201"/>
  <c r="G15" i="201"/>
  <c r="E15" i="201"/>
  <c r="D15" i="201"/>
  <c r="R14" i="201"/>
  <c r="G14" i="201"/>
  <c r="E14" i="201"/>
  <c r="D14" i="201"/>
  <c r="R13" i="201"/>
  <c r="G13" i="201"/>
  <c r="D13" i="201"/>
  <c r="R12" i="201"/>
  <c r="G12" i="201"/>
  <c r="E12" i="201"/>
  <c r="D12" i="201"/>
  <c r="R11" i="201"/>
  <c r="G11" i="201"/>
  <c r="E11" i="201"/>
  <c r="D11" i="201"/>
  <c r="R10" i="201"/>
  <c r="G10" i="201"/>
  <c r="D10" i="201"/>
  <c r="R9" i="201"/>
  <c r="G9" i="201"/>
  <c r="E9" i="201"/>
  <c r="D9" i="201"/>
  <c r="R8" i="201"/>
  <c r="G8" i="201"/>
  <c r="E8" i="201"/>
  <c r="D8" i="201"/>
  <c r="R7" i="201"/>
  <c r="G7" i="201"/>
  <c r="D7" i="201"/>
  <c r="R6" i="201"/>
  <c r="G6" i="201"/>
  <c r="E6" i="201"/>
  <c r="D6" i="201"/>
  <c r="T28" i="200"/>
  <c r="H21" i="200" s="1"/>
  <c r="S28" i="200"/>
  <c r="E26" i="200" s="1"/>
  <c r="R27" i="200"/>
  <c r="G27" i="200"/>
  <c r="D27" i="200"/>
  <c r="R26" i="200"/>
  <c r="G26" i="200"/>
  <c r="D26" i="200"/>
  <c r="R25" i="200"/>
  <c r="G25" i="200"/>
  <c r="D25" i="200"/>
  <c r="R24" i="200"/>
  <c r="G24" i="200"/>
  <c r="D24" i="200"/>
  <c r="R23" i="200"/>
  <c r="G23" i="200"/>
  <c r="D23" i="200"/>
  <c r="R22" i="200"/>
  <c r="G22" i="200"/>
  <c r="D22" i="200"/>
  <c r="R21" i="200"/>
  <c r="G21" i="200"/>
  <c r="D21" i="200"/>
  <c r="R20" i="200"/>
  <c r="G20" i="200"/>
  <c r="D20" i="200"/>
  <c r="R19" i="200"/>
  <c r="G19" i="200"/>
  <c r="D19" i="200"/>
  <c r="R18" i="200"/>
  <c r="G18" i="200"/>
  <c r="E18" i="200"/>
  <c r="D18" i="200"/>
  <c r="R17" i="200"/>
  <c r="G17" i="200"/>
  <c r="D17" i="200"/>
  <c r="R16" i="200"/>
  <c r="G16" i="200"/>
  <c r="D16" i="200"/>
  <c r="R15" i="200"/>
  <c r="G15" i="200"/>
  <c r="D15" i="200"/>
  <c r="R14" i="200"/>
  <c r="G14" i="200"/>
  <c r="D14" i="200"/>
  <c r="R13" i="200"/>
  <c r="G13" i="200"/>
  <c r="E13" i="200"/>
  <c r="D13" i="200"/>
  <c r="R12" i="200"/>
  <c r="H12" i="200"/>
  <c r="G12" i="200"/>
  <c r="E12" i="200"/>
  <c r="D12" i="200"/>
  <c r="R11" i="200"/>
  <c r="G11" i="200"/>
  <c r="D11" i="200"/>
  <c r="R10" i="200"/>
  <c r="G10" i="200"/>
  <c r="D10" i="200"/>
  <c r="R9" i="200"/>
  <c r="G9" i="200"/>
  <c r="E9" i="200"/>
  <c r="D9" i="200"/>
  <c r="R8" i="200"/>
  <c r="G8" i="200"/>
  <c r="D8" i="200"/>
  <c r="R7" i="200"/>
  <c r="G7" i="200"/>
  <c r="D7" i="200"/>
  <c r="R6" i="200"/>
  <c r="H6" i="200"/>
  <c r="G6" i="200"/>
  <c r="D6" i="200"/>
  <c r="T28" i="199"/>
  <c r="H25" i="199" s="1"/>
  <c r="S28" i="199"/>
  <c r="E22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E23" i="199"/>
  <c r="D23" i="199"/>
  <c r="R22" i="199"/>
  <c r="G22" i="199"/>
  <c r="D22" i="199"/>
  <c r="R21" i="199"/>
  <c r="G21" i="199"/>
  <c r="E21" i="199"/>
  <c r="D21" i="199"/>
  <c r="R20" i="199"/>
  <c r="G20" i="199"/>
  <c r="D20" i="199"/>
  <c r="R19" i="199"/>
  <c r="G19" i="199"/>
  <c r="E19" i="199"/>
  <c r="D19" i="199"/>
  <c r="R18" i="199"/>
  <c r="G18" i="199"/>
  <c r="E18" i="199"/>
  <c r="D18" i="199"/>
  <c r="R17" i="199"/>
  <c r="G17" i="199"/>
  <c r="D17" i="199"/>
  <c r="R16" i="199"/>
  <c r="G16" i="199"/>
  <c r="D16" i="199"/>
  <c r="R15" i="199"/>
  <c r="G15" i="199"/>
  <c r="E15" i="199"/>
  <c r="D15" i="199"/>
  <c r="R14" i="199"/>
  <c r="G14" i="199"/>
  <c r="D14" i="199"/>
  <c r="R13" i="199"/>
  <c r="G13" i="199"/>
  <c r="E13" i="199"/>
  <c r="D13" i="199"/>
  <c r="R12" i="199"/>
  <c r="G12" i="199"/>
  <c r="D12" i="199"/>
  <c r="R11" i="199"/>
  <c r="G11" i="199"/>
  <c r="E11" i="199"/>
  <c r="D11" i="199"/>
  <c r="R10" i="199"/>
  <c r="G10" i="199"/>
  <c r="E10" i="199"/>
  <c r="D10" i="199"/>
  <c r="R9" i="199"/>
  <c r="G9" i="199"/>
  <c r="D9" i="199"/>
  <c r="R8" i="199"/>
  <c r="G8" i="199"/>
  <c r="D8" i="199"/>
  <c r="R7" i="199"/>
  <c r="G7" i="199"/>
  <c r="E7" i="199"/>
  <c r="D7" i="199"/>
  <c r="R6" i="199"/>
  <c r="G6" i="199"/>
  <c r="D6" i="199"/>
  <c r="T28" i="198"/>
  <c r="G28" i="198" s="1"/>
  <c r="S28" i="198"/>
  <c r="E26" i="198" s="1"/>
  <c r="R27" i="198"/>
  <c r="G27" i="198"/>
  <c r="D27" i="198"/>
  <c r="R26" i="198"/>
  <c r="G26" i="198"/>
  <c r="D26" i="198"/>
  <c r="R25" i="198"/>
  <c r="G25" i="198"/>
  <c r="D25" i="198"/>
  <c r="R24" i="198"/>
  <c r="G24" i="198"/>
  <c r="D24" i="198"/>
  <c r="R23" i="198"/>
  <c r="G23" i="198"/>
  <c r="D23" i="198"/>
  <c r="R22" i="198"/>
  <c r="G22" i="198"/>
  <c r="D22" i="198"/>
  <c r="R21" i="198"/>
  <c r="G21" i="198"/>
  <c r="D21" i="198"/>
  <c r="R20" i="198"/>
  <c r="G20" i="198"/>
  <c r="D20" i="198"/>
  <c r="R19" i="198"/>
  <c r="G19" i="198"/>
  <c r="D19" i="198"/>
  <c r="R18" i="198"/>
  <c r="G18" i="198"/>
  <c r="D18" i="198"/>
  <c r="R17" i="198"/>
  <c r="G17" i="198"/>
  <c r="D17" i="198"/>
  <c r="R16" i="198"/>
  <c r="G16" i="198"/>
  <c r="D16" i="198"/>
  <c r="R15" i="198"/>
  <c r="G15" i="198"/>
  <c r="D15" i="198"/>
  <c r="R14" i="198"/>
  <c r="G14" i="198"/>
  <c r="D14" i="198"/>
  <c r="R13" i="198"/>
  <c r="H13" i="198"/>
  <c r="G13" i="198"/>
  <c r="D13" i="198"/>
  <c r="R12" i="198"/>
  <c r="G12" i="198"/>
  <c r="D12" i="198"/>
  <c r="R11" i="198"/>
  <c r="G11" i="198"/>
  <c r="D11" i="198"/>
  <c r="R10" i="198"/>
  <c r="G10" i="198"/>
  <c r="D10" i="198"/>
  <c r="R9" i="198"/>
  <c r="G9" i="198"/>
  <c r="D9" i="198"/>
  <c r="R8" i="198"/>
  <c r="H8" i="198"/>
  <c r="G8" i="198"/>
  <c r="D8" i="198"/>
  <c r="R7" i="198"/>
  <c r="G7" i="198"/>
  <c r="D7" i="198"/>
  <c r="R6" i="198"/>
  <c r="G6" i="198"/>
  <c r="D6" i="198"/>
  <c r="T28" i="197"/>
  <c r="G28" i="197" s="1"/>
  <c r="S28" i="197"/>
  <c r="R27" i="197"/>
  <c r="G27" i="197"/>
  <c r="D27" i="197"/>
  <c r="R26" i="197"/>
  <c r="G26" i="197"/>
  <c r="D26" i="197"/>
  <c r="R25" i="197"/>
  <c r="G25" i="197"/>
  <c r="D25" i="197"/>
  <c r="R24" i="197"/>
  <c r="G24" i="197"/>
  <c r="D24" i="197"/>
  <c r="R23" i="197"/>
  <c r="G23" i="197"/>
  <c r="D23" i="197"/>
  <c r="R22" i="197"/>
  <c r="G22" i="197"/>
  <c r="D22" i="197"/>
  <c r="R21" i="197"/>
  <c r="G21" i="197"/>
  <c r="D21" i="197"/>
  <c r="R20" i="197"/>
  <c r="G20" i="197"/>
  <c r="D20" i="197"/>
  <c r="R19" i="197"/>
  <c r="G19" i="197"/>
  <c r="D19" i="197"/>
  <c r="R18" i="197"/>
  <c r="G18" i="197"/>
  <c r="D18" i="197"/>
  <c r="R17" i="197"/>
  <c r="G17" i="197"/>
  <c r="D17" i="197"/>
  <c r="R16" i="197"/>
  <c r="G16" i="197"/>
  <c r="D16" i="197"/>
  <c r="R15" i="197"/>
  <c r="G15" i="197"/>
  <c r="D15" i="197"/>
  <c r="R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G6" i="197"/>
  <c r="D6" i="197"/>
  <c r="T28" i="196"/>
  <c r="H15" i="196" s="1"/>
  <c r="S28" i="196"/>
  <c r="E25" i="196" s="1"/>
  <c r="R27" i="196"/>
  <c r="G27" i="196"/>
  <c r="D27" i="196"/>
  <c r="R26" i="196"/>
  <c r="G26" i="196"/>
  <c r="D26" i="196"/>
  <c r="R25" i="196"/>
  <c r="G25" i="196"/>
  <c r="D25" i="196"/>
  <c r="R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G19" i="196"/>
  <c r="D19" i="196"/>
  <c r="R18" i="196"/>
  <c r="G18" i="196"/>
  <c r="D18" i="196"/>
  <c r="R17" i="196"/>
  <c r="G17" i="196"/>
  <c r="D17" i="196"/>
  <c r="R16" i="196"/>
  <c r="G16" i="196"/>
  <c r="D16" i="196"/>
  <c r="R15" i="196"/>
  <c r="G15" i="196"/>
  <c r="D15" i="196"/>
  <c r="R14" i="196"/>
  <c r="G14" i="196"/>
  <c r="D14" i="196"/>
  <c r="R13" i="196"/>
  <c r="G13" i="196"/>
  <c r="D13" i="196"/>
  <c r="R12" i="196"/>
  <c r="G12" i="196"/>
  <c r="D12" i="196"/>
  <c r="R11" i="196"/>
  <c r="G11" i="196"/>
  <c r="D11" i="196"/>
  <c r="R10" i="196"/>
  <c r="G10" i="196"/>
  <c r="D10" i="196"/>
  <c r="R9" i="196"/>
  <c r="G9" i="196"/>
  <c r="D9" i="196"/>
  <c r="R8" i="196"/>
  <c r="G8" i="196"/>
  <c r="D8" i="196"/>
  <c r="R7" i="196"/>
  <c r="G7" i="196"/>
  <c r="D7" i="196"/>
  <c r="R6" i="196"/>
  <c r="G6" i="196"/>
  <c r="D6" i="196"/>
  <c r="T28" i="194"/>
  <c r="G28" i="194" s="1"/>
  <c r="S28" i="194"/>
  <c r="E26" i="194" s="1"/>
  <c r="R27" i="194"/>
  <c r="G27" i="194"/>
  <c r="D27" i="194"/>
  <c r="R26" i="194"/>
  <c r="G26" i="194"/>
  <c r="D26" i="194"/>
  <c r="R25" i="194"/>
  <c r="G25" i="194"/>
  <c r="D25" i="194"/>
  <c r="R24" i="194"/>
  <c r="G24" i="194"/>
  <c r="D24" i="194"/>
  <c r="R23" i="194"/>
  <c r="G23" i="194"/>
  <c r="D23" i="194"/>
  <c r="R22" i="194"/>
  <c r="G22" i="194"/>
  <c r="D22" i="194"/>
  <c r="R21" i="194"/>
  <c r="G21" i="194"/>
  <c r="D21" i="194"/>
  <c r="R20" i="194"/>
  <c r="G20" i="194"/>
  <c r="D20" i="194"/>
  <c r="R19" i="194"/>
  <c r="G19" i="194"/>
  <c r="D19" i="194"/>
  <c r="R18" i="194"/>
  <c r="G18" i="194"/>
  <c r="D18" i="194"/>
  <c r="R17" i="194"/>
  <c r="G17" i="194"/>
  <c r="D17" i="194"/>
  <c r="R16" i="194"/>
  <c r="G16" i="194"/>
  <c r="D16" i="194"/>
  <c r="R15" i="194"/>
  <c r="G15" i="194"/>
  <c r="D15" i="194"/>
  <c r="R14" i="194"/>
  <c r="G14" i="194"/>
  <c r="D14" i="194"/>
  <c r="R13" i="194"/>
  <c r="H13" i="194"/>
  <c r="G13" i="194"/>
  <c r="D13" i="194"/>
  <c r="R12" i="194"/>
  <c r="G12" i="194"/>
  <c r="D12" i="194"/>
  <c r="R11" i="194"/>
  <c r="G11" i="194"/>
  <c r="D11" i="194"/>
  <c r="R10" i="194"/>
  <c r="G10" i="194"/>
  <c r="D10" i="194"/>
  <c r="R9" i="194"/>
  <c r="G9" i="194"/>
  <c r="D9" i="194"/>
  <c r="R8" i="194"/>
  <c r="G8" i="194"/>
  <c r="D8" i="194"/>
  <c r="R7" i="194"/>
  <c r="G7" i="194"/>
  <c r="D7" i="194"/>
  <c r="R6" i="194"/>
  <c r="G6" i="194"/>
  <c r="D6" i="194"/>
  <c r="T28" i="193"/>
  <c r="H25" i="193" s="1"/>
  <c r="S28" i="193"/>
  <c r="E20" i="193" s="1"/>
  <c r="R27" i="193"/>
  <c r="G27" i="193"/>
  <c r="D27" i="193"/>
  <c r="R26" i="193"/>
  <c r="G26" i="193"/>
  <c r="D26" i="193"/>
  <c r="R25" i="193"/>
  <c r="G25" i="193"/>
  <c r="D25" i="193"/>
  <c r="R24" i="193"/>
  <c r="G24" i="193"/>
  <c r="D24" i="193"/>
  <c r="R23" i="193"/>
  <c r="H23" i="193"/>
  <c r="G23" i="193"/>
  <c r="D23" i="193"/>
  <c r="R22" i="193"/>
  <c r="H22" i="193"/>
  <c r="G22" i="193"/>
  <c r="D22" i="193"/>
  <c r="R21" i="193"/>
  <c r="H21" i="193"/>
  <c r="G21" i="193"/>
  <c r="D21" i="193"/>
  <c r="R20" i="193"/>
  <c r="H20" i="193"/>
  <c r="G20" i="193"/>
  <c r="D20" i="193"/>
  <c r="R19" i="193"/>
  <c r="H19" i="193"/>
  <c r="G19" i="193"/>
  <c r="D19" i="193"/>
  <c r="R18" i="193"/>
  <c r="H18" i="193"/>
  <c r="G18" i="193"/>
  <c r="D18" i="193"/>
  <c r="R17" i="193"/>
  <c r="G17" i="193"/>
  <c r="D17" i="193"/>
  <c r="R16" i="193"/>
  <c r="H16" i="193"/>
  <c r="G16" i="193"/>
  <c r="D16" i="193"/>
  <c r="R15" i="193"/>
  <c r="H15" i="193"/>
  <c r="G15" i="193"/>
  <c r="D15" i="193"/>
  <c r="R14" i="193"/>
  <c r="H14" i="193"/>
  <c r="G14" i="193"/>
  <c r="D14" i="193"/>
  <c r="R13" i="193"/>
  <c r="H13" i="193"/>
  <c r="G13" i="193"/>
  <c r="D13" i="193"/>
  <c r="R12" i="193"/>
  <c r="H12" i="193"/>
  <c r="G12" i="193"/>
  <c r="D12" i="193"/>
  <c r="R11" i="193"/>
  <c r="H11" i="193"/>
  <c r="G11" i="193"/>
  <c r="E11" i="193"/>
  <c r="D11" i="193"/>
  <c r="R10" i="193"/>
  <c r="H10" i="193"/>
  <c r="G10" i="193"/>
  <c r="D10" i="193"/>
  <c r="R9" i="193"/>
  <c r="H9" i="193"/>
  <c r="G9" i="193"/>
  <c r="D9" i="193"/>
  <c r="R8" i="193"/>
  <c r="H8" i="193"/>
  <c r="G8" i="193"/>
  <c r="D8" i="193"/>
  <c r="R7" i="193"/>
  <c r="H7" i="193"/>
  <c r="G7" i="193"/>
  <c r="D7" i="193"/>
  <c r="R6" i="193"/>
  <c r="H6" i="193"/>
  <c r="G6" i="193"/>
  <c r="D6" i="193"/>
  <c r="T28" i="192"/>
  <c r="H25" i="192" s="1"/>
  <c r="S28" i="192"/>
  <c r="E22" i="192" s="1"/>
  <c r="R27" i="192"/>
  <c r="G27" i="192"/>
  <c r="E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E23" i="192"/>
  <c r="D23" i="192"/>
  <c r="R22" i="192"/>
  <c r="G22" i="192"/>
  <c r="D22" i="192"/>
  <c r="R21" i="192"/>
  <c r="G21" i="192"/>
  <c r="E21" i="192"/>
  <c r="D21" i="192"/>
  <c r="R20" i="192"/>
  <c r="G20" i="192"/>
  <c r="D20" i="192"/>
  <c r="R19" i="192"/>
  <c r="G19" i="192"/>
  <c r="E19" i="192"/>
  <c r="D19" i="192"/>
  <c r="R18" i="192"/>
  <c r="G18" i="192"/>
  <c r="E18" i="192"/>
  <c r="D18" i="192"/>
  <c r="R17" i="192"/>
  <c r="G17" i="192"/>
  <c r="D17" i="192"/>
  <c r="R16" i="192"/>
  <c r="H16" i="192"/>
  <c r="G16" i="192"/>
  <c r="D16" i="192"/>
  <c r="R15" i="192"/>
  <c r="G15" i="192"/>
  <c r="E15" i="192"/>
  <c r="D15" i="192"/>
  <c r="R14" i="192"/>
  <c r="G14" i="192"/>
  <c r="D14" i="192"/>
  <c r="R13" i="192"/>
  <c r="H13" i="192"/>
  <c r="G13" i="192"/>
  <c r="E13" i="192"/>
  <c r="D13" i="192"/>
  <c r="R12" i="192"/>
  <c r="G12" i="192"/>
  <c r="E12" i="192"/>
  <c r="D12" i="192"/>
  <c r="R11" i="192"/>
  <c r="G11" i="192"/>
  <c r="E11" i="192"/>
  <c r="D11" i="192"/>
  <c r="R10" i="192"/>
  <c r="H10" i="192"/>
  <c r="G10" i="192"/>
  <c r="E10" i="192"/>
  <c r="D10" i="192"/>
  <c r="R9" i="192"/>
  <c r="G9" i="192"/>
  <c r="D9" i="192"/>
  <c r="R8" i="192"/>
  <c r="H8" i="192"/>
  <c r="G8" i="192"/>
  <c r="D8" i="192"/>
  <c r="R7" i="192"/>
  <c r="G7" i="192"/>
  <c r="I7" i="192" s="1"/>
  <c r="E7" i="192"/>
  <c r="D7" i="192"/>
  <c r="R6" i="192"/>
  <c r="G6" i="192"/>
  <c r="D6" i="192"/>
  <c r="T28" i="191"/>
  <c r="G28" i="191" s="1"/>
  <c r="S28" i="191"/>
  <c r="E25" i="191" s="1"/>
  <c r="R27" i="191"/>
  <c r="G27" i="191"/>
  <c r="D27" i="191"/>
  <c r="R26" i="191"/>
  <c r="G26" i="191"/>
  <c r="D26" i="191"/>
  <c r="R25" i="191"/>
  <c r="G25" i="191"/>
  <c r="D25" i="191"/>
  <c r="R24" i="191"/>
  <c r="G24" i="191"/>
  <c r="D24" i="191"/>
  <c r="R23" i="191"/>
  <c r="H23" i="191"/>
  <c r="G23" i="191"/>
  <c r="D23" i="191"/>
  <c r="R22" i="191"/>
  <c r="G22" i="191"/>
  <c r="D22" i="191"/>
  <c r="R21" i="191"/>
  <c r="G21" i="191"/>
  <c r="D21" i="191"/>
  <c r="R20" i="191"/>
  <c r="H20" i="191"/>
  <c r="G20" i="191"/>
  <c r="D20" i="191"/>
  <c r="R19" i="191"/>
  <c r="G19" i="191"/>
  <c r="D19" i="191"/>
  <c r="R18" i="191"/>
  <c r="H18" i="191"/>
  <c r="G18" i="191"/>
  <c r="D18" i="191"/>
  <c r="R17" i="191"/>
  <c r="H17" i="191"/>
  <c r="G17" i="191"/>
  <c r="D17" i="191"/>
  <c r="R16" i="191"/>
  <c r="G16" i="191"/>
  <c r="D16" i="191"/>
  <c r="R15" i="191"/>
  <c r="H15" i="191"/>
  <c r="G15" i="191"/>
  <c r="D15" i="191"/>
  <c r="R14" i="191"/>
  <c r="H14" i="191"/>
  <c r="G14" i="191"/>
  <c r="D14" i="191"/>
  <c r="R13" i="191"/>
  <c r="G13" i="191"/>
  <c r="D13" i="191"/>
  <c r="R12" i="191"/>
  <c r="H12" i="191"/>
  <c r="G12" i="191"/>
  <c r="D12" i="191"/>
  <c r="R11" i="191"/>
  <c r="H11" i="191"/>
  <c r="G11" i="191"/>
  <c r="D11" i="191"/>
  <c r="R10" i="191"/>
  <c r="G10" i="191"/>
  <c r="D10" i="191"/>
  <c r="R9" i="191"/>
  <c r="H9" i="191"/>
  <c r="G9" i="191"/>
  <c r="D9" i="191"/>
  <c r="R8" i="191"/>
  <c r="H8" i="191"/>
  <c r="G8" i="191"/>
  <c r="D8" i="191"/>
  <c r="R7" i="191"/>
  <c r="H7" i="191"/>
  <c r="G7" i="191"/>
  <c r="D7" i="191"/>
  <c r="R6" i="191"/>
  <c r="H6" i="191"/>
  <c r="G6" i="191"/>
  <c r="D6" i="191"/>
  <c r="T28" i="190"/>
  <c r="G28" i="190" s="1"/>
  <c r="S28" i="190"/>
  <c r="E27" i="190" s="1"/>
  <c r="R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G23" i="190"/>
  <c r="D23" i="190"/>
  <c r="R22" i="190"/>
  <c r="G22" i="190"/>
  <c r="D22" i="190"/>
  <c r="R21" i="190"/>
  <c r="G21" i="190"/>
  <c r="D21" i="190"/>
  <c r="R20" i="190"/>
  <c r="G20" i="190"/>
  <c r="D20" i="190"/>
  <c r="R19" i="190"/>
  <c r="G19" i="190"/>
  <c r="D19" i="190"/>
  <c r="R18" i="190"/>
  <c r="G18" i="190"/>
  <c r="D18" i="190"/>
  <c r="R17" i="190"/>
  <c r="G17" i="190"/>
  <c r="D17" i="190"/>
  <c r="R16" i="190"/>
  <c r="G16" i="190"/>
  <c r="D16" i="190"/>
  <c r="R15" i="190"/>
  <c r="G15" i="190"/>
  <c r="D15" i="190"/>
  <c r="R14" i="190"/>
  <c r="G14" i="190"/>
  <c r="D14" i="190"/>
  <c r="R13" i="190"/>
  <c r="G13" i="190"/>
  <c r="D13" i="190"/>
  <c r="R12" i="190"/>
  <c r="G12" i="190"/>
  <c r="D12" i="190"/>
  <c r="R11" i="190"/>
  <c r="G11" i="190"/>
  <c r="D11" i="190"/>
  <c r="R10" i="190"/>
  <c r="G10" i="190"/>
  <c r="D10" i="190"/>
  <c r="R9" i="190"/>
  <c r="G9" i="190"/>
  <c r="D9" i="190"/>
  <c r="R8" i="190"/>
  <c r="G8" i="190"/>
  <c r="D8" i="190"/>
  <c r="R7" i="190"/>
  <c r="G7" i="190"/>
  <c r="D7" i="190"/>
  <c r="R6" i="190"/>
  <c r="G6" i="190"/>
  <c r="D6" i="190"/>
  <c r="T28" i="189"/>
  <c r="G28" i="189" s="1"/>
  <c r="S28" i="189"/>
  <c r="E27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E21" i="189"/>
  <c r="D21" i="189"/>
  <c r="R20" i="189"/>
  <c r="G20" i="189"/>
  <c r="D20" i="189"/>
  <c r="R19" i="189"/>
  <c r="G19" i="189"/>
  <c r="E19" i="189"/>
  <c r="D19" i="189"/>
  <c r="R18" i="189"/>
  <c r="G18" i="189"/>
  <c r="D18" i="189"/>
  <c r="R17" i="189"/>
  <c r="G17" i="189"/>
  <c r="D17" i="189"/>
  <c r="R16" i="189"/>
  <c r="G16" i="189"/>
  <c r="E16" i="189"/>
  <c r="D16" i="189"/>
  <c r="R15" i="189"/>
  <c r="G15" i="189"/>
  <c r="D15" i="189"/>
  <c r="R14" i="189"/>
  <c r="H14" i="189"/>
  <c r="G14" i="189"/>
  <c r="D14" i="189"/>
  <c r="R13" i="189"/>
  <c r="G13" i="189"/>
  <c r="D13" i="189"/>
  <c r="R12" i="189"/>
  <c r="G12" i="189"/>
  <c r="D12" i="189"/>
  <c r="R11" i="189"/>
  <c r="G11" i="189"/>
  <c r="E11" i="189"/>
  <c r="D11" i="189"/>
  <c r="R10" i="189"/>
  <c r="G10" i="189"/>
  <c r="E10" i="189"/>
  <c r="D10" i="189"/>
  <c r="R9" i="189"/>
  <c r="G9" i="189"/>
  <c r="D9" i="189"/>
  <c r="R8" i="189"/>
  <c r="G8" i="189"/>
  <c r="D8" i="189"/>
  <c r="R7" i="189"/>
  <c r="G7" i="189"/>
  <c r="D7" i="189"/>
  <c r="R6" i="189"/>
  <c r="G6" i="189"/>
  <c r="D6" i="189"/>
  <c r="T28" i="188"/>
  <c r="H16" i="188" s="1"/>
  <c r="S28" i="188"/>
  <c r="E14" i="188" s="1"/>
  <c r="R27" i="188"/>
  <c r="G27" i="188"/>
  <c r="D27" i="188"/>
  <c r="R26" i="188"/>
  <c r="G26" i="188"/>
  <c r="D26" i="188"/>
  <c r="R25" i="188"/>
  <c r="G25" i="188"/>
  <c r="D25" i="188"/>
  <c r="R24" i="188"/>
  <c r="G24" i="188"/>
  <c r="D24" i="188"/>
  <c r="R23" i="188"/>
  <c r="G23" i="188"/>
  <c r="D23" i="188"/>
  <c r="R22" i="188"/>
  <c r="G22" i="188"/>
  <c r="D22" i="188"/>
  <c r="R21" i="188"/>
  <c r="G21" i="188"/>
  <c r="E21" i="188"/>
  <c r="D21" i="188"/>
  <c r="R20" i="188"/>
  <c r="G20" i="188"/>
  <c r="D20" i="188"/>
  <c r="R19" i="188"/>
  <c r="G19" i="188"/>
  <c r="E19" i="188"/>
  <c r="D19" i="188"/>
  <c r="R18" i="188"/>
  <c r="G18" i="188"/>
  <c r="E18" i="188"/>
  <c r="D18" i="188"/>
  <c r="R17" i="188"/>
  <c r="G17" i="188"/>
  <c r="D17" i="188"/>
  <c r="R16" i="188"/>
  <c r="G16" i="188"/>
  <c r="D16" i="188"/>
  <c r="R15" i="188"/>
  <c r="G15" i="188"/>
  <c r="D15" i="188"/>
  <c r="R14" i="188"/>
  <c r="G14" i="188"/>
  <c r="D14" i="188"/>
  <c r="R13" i="188"/>
  <c r="G13" i="188"/>
  <c r="D13" i="188"/>
  <c r="R12" i="188"/>
  <c r="G12" i="188"/>
  <c r="D12" i="188"/>
  <c r="R11" i="188"/>
  <c r="G11" i="188"/>
  <c r="D11" i="188"/>
  <c r="R10" i="188"/>
  <c r="G10" i="188"/>
  <c r="E10" i="188"/>
  <c r="D10" i="188"/>
  <c r="R9" i="188"/>
  <c r="G9" i="188"/>
  <c r="D9" i="188"/>
  <c r="R8" i="188"/>
  <c r="G8" i="188"/>
  <c r="D8" i="188"/>
  <c r="R7" i="188"/>
  <c r="H7" i="188"/>
  <c r="G7" i="188"/>
  <c r="D7" i="188"/>
  <c r="R6" i="188"/>
  <c r="G6" i="188"/>
  <c r="D6" i="188"/>
  <c r="T28" i="187"/>
  <c r="H25" i="187" s="1"/>
  <c r="S28" i="187"/>
  <c r="E22" i="187" s="1"/>
  <c r="R27" i="187"/>
  <c r="G27" i="187"/>
  <c r="D27" i="187"/>
  <c r="R26" i="187"/>
  <c r="G26" i="187"/>
  <c r="D26" i="187"/>
  <c r="R25" i="187"/>
  <c r="G25" i="187"/>
  <c r="D25" i="187"/>
  <c r="R24" i="187"/>
  <c r="G24" i="187"/>
  <c r="D24" i="187"/>
  <c r="R23" i="187"/>
  <c r="G23" i="187"/>
  <c r="D23" i="187"/>
  <c r="R22" i="187"/>
  <c r="G22" i="187"/>
  <c r="D22" i="187"/>
  <c r="R21" i="187"/>
  <c r="G21" i="187"/>
  <c r="D21" i="187"/>
  <c r="R20" i="187"/>
  <c r="G20" i="187"/>
  <c r="E20" i="187"/>
  <c r="D20" i="187"/>
  <c r="R19" i="187"/>
  <c r="G19" i="187"/>
  <c r="E19" i="187"/>
  <c r="D19" i="187"/>
  <c r="R18" i="187"/>
  <c r="G18" i="187"/>
  <c r="D18" i="187"/>
  <c r="R17" i="187"/>
  <c r="G17" i="187"/>
  <c r="D17" i="187"/>
  <c r="R16" i="187"/>
  <c r="G16" i="187"/>
  <c r="D16" i="187"/>
  <c r="R15" i="187"/>
  <c r="G15" i="187"/>
  <c r="E15" i="187"/>
  <c r="D15" i="187"/>
  <c r="R14" i="187"/>
  <c r="G14" i="187"/>
  <c r="D14" i="187"/>
  <c r="R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D9" i="187"/>
  <c r="R8" i="187"/>
  <c r="G8" i="187"/>
  <c r="E8" i="187"/>
  <c r="D8" i="187"/>
  <c r="R7" i="187"/>
  <c r="G7" i="187"/>
  <c r="E7" i="187"/>
  <c r="D7" i="187"/>
  <c r="R6" i="187"/>
  <c r="G6" i="187"/>
  <c r="D6" i="187"/>
  <c r="T28" i="186"/>
  <c r="H27" i="186" s="1"/>
  <c r="S28" i="186"/>
  <c r="E26" i="186" s="1"/>
  <c r="R27" i="186"/>
  <c r="G27" i="186"/>
  <c r="D27" i="186"/>
  <c r="R26" i="186"/>
  <c r="G26" i="186"/>
  <c r="D26" i="186"/>
  <c r="R25" i="186"/>
  <c r="G25" i="186"/>
  <c r="D25" i="186"/>
  <c r="R24" i="186"/>
  <c r="G24" i="186"/>
  <c r="D24" i="186"/>
  <c r="R23" i="186"/>
  <c r="G23" i="186"/>
  <c r="D23" i="186"/>
  <c r="R22" i="186"/>
  <c r="G22" i="186"/>
  <c r="D22" i="186"/>
  <c r="R21" i="186"/>
  <c r="G21" i="186"/>
  <c r="D21" i="186"/>
  <c r="R20" i="186"/>
  <c r="G20" i="186"/>
  <c r="D20" i="186"/>
  <c r="R19" i="186"/>
  <c r="G19" i="186"/>
  <c r="D19" i="186"/>
  <c r="R18" i="186"/>
  <c r="G18" i="186"/>
  <c r="D18" i="186"/>
  <c r="R17" i="186"/>
  <c r="G17" i="186"/>
  <c r="D17" i="186"/>
  <c r="R16" i="186"/>
  <c r="G16" i="186"/>
  <c r="D16" i="186"/>
  <c r="R15" i="186"/>
  <c r="G15" i="186"/>
  <c r="D15" i="186"/>
  <c r="R14" i="186"/>
  <c r="G14" i="186"/>
  <c r="D14" i="186"/>
  <c r="R13" i="186"/>
  <c r="G13" i="186"/>
  <c r="D13" i="186"/>
  <c r="R12" i="186"/>
  <c r="G12" i="186"/>
  <c r="D12" i="186"/>
  <c r="R11" i="186"/>
  <c r="G11" i="186"/>
  <c r="D11" i="186"/>
  <c r="R10" i="186"/>
  <c r="G10" i="186"/>
  <c r="D10" i="186"/>
  <c r="R9" i="186"/>
  <c r="G9" i="186"/>
  <c r="D9" i="186"/>
  <c r="R8" i="186"/>
  <c r="G8" i="186"/>
  <c r="D8" i="186"/>
  <c r="R7" i="186"/>
  <c r="G7" i="186"/>
  <c r="D7" i="186"/>
  <c r="R6" i="186"/>
  <c r="G6" i="186"/>
  <c r="D6" i="186"/>
  <c r="T28" i="185"/>
  <c r="G28" i="185" s="1"/>
  <c r="S28" i="185"/>
  <c r="E26" i="185" s="1"/>
  <c r="R27" i="185"/>
  <c r="G27" i="185"/>
  <c r="D27" i="185"/>
  <c r="R26" i="185"/>
  <c r="G26" i="185"/>
  <c r="D26" i="185"/>
  <c r="R25" i="185"/>
  <c r="G25" i="185"/>
  <c r="D25" i="185"/>
  <c r="R24" i="185"/>
  <c r="G24" i="185"/>
  <c r="D24" i="185"/>
  <c r="R23" i="185"/>
  <c r="G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R17" i="185"/>
  <c r="G17" i="185"/>
  <c r="D17" i="185"/>
  <c r="R16" i="185"/>
  <c r="G16" i="185"/>
  <c r="D16" i="185"/>
  <c r="R15" i="185"/>
  <c r="G15" i="185"/>
  <c r="D15" i="185"/>
  <c r="R14" i="185"/>
  <c r="G14" i="185"/>
  <c r="D14" i="185"/>
  <c r="R13" i="185"/>
  <c r="G13" i="185"/>
  <c r="D13" i="185"/>
  <c r="R12" i="185"/>
  <c r="G12" i="185"/>
  <c r="D12" i="185"/>
  <c r="R11" i="185"/>
  <c r="G11" i="185"/>
  <c r="D11" i="185"/>
  <c r="R10" i="185"/>
  <c r="G10" i="185"/>
  <c r="D10" i="185"/>
  <c r="R9" i="185"/>
  <c r="G9" i="185"/>
  <c r="D9" i="185"/>
  <c r="R8" i="185"/>
  <c r="G8" i="185"/>
  <c r="D8" i="185"/>
  <c r="R7" i="185"/>
  <c r="G7" i="185"/>
  <c r="D7" i="185"/>
  <c r="R6" i="185"/>
  <c r="G6" i="185"/>
  <c r="D6" i="185"/>
  <c r="T28" i="184"/>
  <c r="G28" i="184" s="1"/>
  <c r="S28" i="184"/>
  <c r="E24" i="184" s="1"/>
  <c r="R27" i="184"/>
  <c r="G27" i="184"/>
  <c r="D27" i="184"/>
  <c r="R26" i="184"/>
  <c r="G26" i="184"/>
  <c r="D26" i="184"/>
  <c r="R25" i="184"/>
  <c r="G25" i="184"/>
  <c r="D25" i="184"/>
  <c r="R24" i="184"/>
  <c r="G24" i="184"/>
  <c r="D24" i="184"/>
  <c r="R23" i="184"/>
  <c r="G23" i="184"/>
  <c r="D23" i="184"/>
  <c r="R22" i="184"/>
  <c r="H22" i="184"/>
  <c r="G22" i="184"/>
  <c r="D22" i="184"/>
  <c r="R21" i="184"/>
  <c r="G21" i="184"/>
  <c r="D21" i="184"/>
  <c r="R20" i="184"/>
  <c r="G20" i="184"/>
  <c r="D20" i="184"/>
  <c r="R19" i="184"/>
  <c r="H19" i="184"/>
  <c r="G19" i="184"/>
  <c r="D19" i="184"/>
  <c r="R18" i="184"/>
  <c r="G18" i="184"/>
  <c r="D18" i="184"/>
  <c r="R17" i="184"/>
  <c r="G17" i="184"/>
  <c r="D17" i="184"/>
  <c r="R16" i="184"/>
  <c r="H16" i="184"/>
  <c r="G16" i="184"/>
  <c r="D16" i="184"/>
  <c r="R15" i="184"/>
  <c r="G15" i="184"/>
  <c r="D15" i="184"/>
  <c r="R14" i="184"/>
  <c r="H14" i="184"/>
  <c r="G14" i="184"/>
  <c r="D14" i="184"/>
  <c r="R13" i="184"/>
  <c r="H13" i="184"/>
  <c r="G13" i="184"/>
  <c r="D13" i="184"/>
  <c r="R12" i="184"/>
  <c r="G12" i="184"/>
  <c r="D12" i="184"/>
  <c r="R11" i="184"/>
  <c r="H11" i="184"/>
  <c r="G11" i="184"/>
  <c r="D11" i="184"/>
  <c r="R10" i="184"/>
  <c r="G10" i="184"/>
  <c r="D10" i="184"/>
  <c r="R9" i="184"/>
  <c r="G9" i="184"/>
  <c r="D9" i="184"/>
  <c r="R8" i="184"/>
  <c r="H8" i="184"/>
  <c r="G8" i="184"/>
  <c r="D8" i="184"/>
  <c r="R7" i="184"/>
  <c r="G7" i="184"/>
  <c r="D7" i="184"/>
  <c r="R6" i="184"/>
  <c r="H6" i="184"/>
  <c r="G6" i="184"/>
  <c r="D6" i="184"/>
  <c r="T28" i="183"/>
  <c r="H26" i="183" s="1"/>
  <c r="S28" i="183"/>
  <c r="E22" i="183" s="1"/>
  <c r="R27" i="183"/>
  <c r="G27" i="183"/>
  <c r="D27" i="183"/>
  <c r="R26" i="183"/>
  <c r="G26" i="183"/>
  <c r="D26" i="183"/>
  <c r="R25" i="183"/>
  <c r="G25" i="183"/>
  <c r="D25" i="183"/>
  <c r="R24" i="183"/>
  <c r="G24" i="183"/>
  <c r="D24" i="183"/>
  <c r="R23" i="183"/>
  <c r="G23" i="183"/>
  <c r="D23" i="183"/>
  <c r="R22" i="183"/>
  <c r="G22" i="183"/>
  <c r="D22" i="183"/>
  <c r="R21" i="183"/>
  <c r="G21" i="183"/>
  <c r="D21" i="183"/>
  <c r="R20" i="183"/>
  <c r="G20" i="183"/>
  <c r="D20" i="183"/>
  <c r="R19" i="183"/>
  <c r="G19" i="183"/>
  <c r="D19" i="183"/>
  <c r="R18" i="183"/>
  <c r="G18" i="183"/>
  <c r="D18" i="183"/>
  <c r="R17" i="183"/>
  <c r="G17" i="183"/>
  <c r="D17" i="183"/>
  <c r="R16" i="183"/>
  <c r="G16" i="183"/>
  <c r="D16" i="183"/>
  <c r="R15" i="183"/>
  <c r="G15" i="183"/>
  <c r="D15" i="183"/>
  <c r="R14" i="183"/>
  <c r="G14" i="183"/>
  <c r="D14" i="183"/>
  <c r="R13" i="183"/>
  <c r="G13" i="183"/>
  <c r="D13" i="183"/>
  <c r="R12" i="183"/>
  <c r="G12" i="183"/>
  <c r="D12" i="183"/>
  <c r="R11" i="183"/>
  <c r="G11" i="183"/>
  <c r="D11" i="183"/>
  <c r="R10" i="183"/>
  <c r="G10" i="183"/>
  <c r="D10" i="183"/>
  <c r="R9" i="183"/>
  <c r="G9" i="183"/>
  <c r="D9" i="183"/>
  <c r="R8" i="183"/>
  <c r="G8" i="183"/>
  <c r="E8" i="183"/>
  <c r="D8" i="183"/>
  <c r="R7" i="183"/>
  <c r="G7" i="183"/>
  <c r="D7" i="183"/>
  <c r="R6" i="183"/>
  <c r="G6" i="183"/>
  <c r="D6" i="183"/>
  <c r="T28" i="182"/>
  <c r="H27" i="182" s="1"/>
  <c r="S28" i="182"/>
  <c r="E26" i="182" s="1"/>
  <c r="R27" i="182"/>
  <c r="G27" i="182"/>
  <c r="D27" i="182"/>
  <c r="R26" i="182"/>
  <c r="G26" i="182"/>
  <c r="D26" i="182"/>
  <c r="R25" i="182"/>
  <c r="G25" i="182"/>
  <c r="D25" i="182"/>
  <c r="R24" i="182"/>
  <c r="G24" i="182"/>
  <c r="D24" i="182"/>
  <c r="R23" i="182"/>
  <c r="G23" i="182"/>
  <c r="D23" i="182"/>
  <c r="R22" i="182"/>
  <c r="G22" i="182"/>
  <c r="E22" i="182"/>
  <c r="D22" i="182"/>
  <c r="R21" i="182"/>
  <c r="G21" i="182"/>
  <c r="E21" i="182"/>
  <c r="D21" i="182"/>
  <c r="R20" i="182"/>
  <c r="H20" i="182"/>
  <c r="G20" i="182"/>
  <c r="D20" i="182"/>
  <c r="R19" i="182"/>
  <c r="H19" i="182"/>
  <c r="G19" i="182"/>
  <c r="E19" i="182"/>
  <c r="D19" i="182"/>
  <c r="R18" i="182"/>
  <c r="H18" i="182"/>
  <c r="G18" i="182"/>
  <c r="D18" i="182"/>
  <c r="R17" i="182"/>
  <c r="H17" i="182"/>
  <c r="G17" i="182"/>
  <c r="E17" i="182"/>
  <c r="D17" i="182"/>
  <c r="R16" i="182"/>
  <c r="G16" i="182"/>
  <c r="E16" i="182"/>
  <c r="D16" i="182"/>
  <c r="R15" i="182"/>
  <c r="H15" i="182"/>
  <c r="G15" i="182"/>
  <c r="E15" i="182"/>
  <c r="D15" i="182"/>
  <c r="R14" i="182"/>
  <c r="H14" i="182"/>
  <c r="G14" i="182"/>
  <c r="D14" i="182"/>
  <c r="R13" i="182"/>
  <c r="H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G10" i="182"/>
  <c r="E10" i="182"/>
  <c r="D10" i="182"/>
  <c r="R9" i="182"/>
  <c r="H9" i="182"/>
  <c r="G9" i="182"/>
  <c r="E9" i="182"/>
  <c r="D9" i="182"/>
  <c r="R8" i="182"/>
  <c r="H8" i="182"/>
  <c r="G8" i="182"/>
  <c r="D8" i="182"/>
  <c r="R7" i="182"/>
  <c r="H7" i="182"/>
  <c r="G7" i="182"/>
  <c r="E7" i="182"/>
  <c r="D7" i="182"/>
  <c r="R6" i="182"/>
  <c r="H6" i="182"/>
  <c r="G6" i="182"/>
  <c r="E6" i="182"/>
  <c r="D6" i="182"/>
  <c r="T28" i="181"/>
  <c r="G28" i="181" s="1"/>
  <c r="S28" i="181"/>
  <c r="E27" i="181" s="1"/>
  <c r="R27" i="181"/>
  <c r="G27" i="181"/>
  <c r="D27" i="181"/>
  <c r="R26" i="181"/>
  <c r="G26" i="181"/>
  <c r="D26" i="181"/>
  <c r="R25" i="181"/>
  <c r="G25" i="181"/>
  <c r="D25" i="181"/>
  <c r="R24" i="181"/>
  <c r="G24" i="181"/>
  <c r="D24" i="181"/>
  <c r="R23" i="181"/>
  <c r="G23" i="181"/>
  <c r="D23" i="181"/>
  <c r="R22" i="181"/>
  <c r="G22" i="181"/>
  <c r="D22" i="181"/>
  <c r="R21" i="181"/>
  <c r="G21" i="181"/>
  <c r="D21" i="181"/>
  <c r="R20" i="181"/>
  <c r="G20" i="181"/>
  <c r="D20" i="181"/>
  <c r="R19" i="181"/>
  <c r="G19" i="181"/>
  <c r="E19" i="181"/>
  <c r="D19" i="181"/>
  <c r="R18" i="181"/>
  <c r="G18" i="181"/>
  <c r="D18" i="181"/>
  <c r="R17" i="181"/>
  <c r="G17" i="181"/>
  <c r="D17" i="181"/>
  <c r="R16" i="181"/>
  <c r="G16" i="181"/>
  <c r="E16" i="181"/>
  <c r="D16" i="181"/>
  <c r="R15" i="181"/>
  <c r="G15" i="181"/>
  <c r="D15" i="181"/>
  <c r="R14" i="181"/>
  <c r="G14" i="181"/>
  <c r="E14" i="181"/>
  <c r="D14" i="181"/>
  <c r="R13" i="181"/>
  <c r="H13" i="181"/>
  <c r="G13" i="181"/>
  <c r="D13" i="181"/>
  <c r="R12" i="181"/>
  <c r="G12" i="181"/>
  <c r="D12" i="181"/>
  <c r="R11" i="181"/>
  <c r="G11" i="181"/>
  <c r="E11" i="181"/>
  <c r="D11" i="181"/>
  <c r="R10" i="181"/>
  <c r="G10" i="181"/>
  <c r="D10" i="181"/>
  <c r="R9" i="181"/>
  <c r="H9" i="181"/>
  <c r="G9" i="181"/>
  <c r="D9" i="181"/>
  <c r="R8" i="181"/>
  <c r="G8" i="181"/>
  <c r="E8" i="181"/>
  <c r="D8" i="181"/>
  <c r="R7" i="181"/>
  <c r="G7" i="181"/>
  <c r="D7" i="181"/>
  <c r="R6" i="181"/>
  <c r="G6" i="181"/>
  <c r="D6" i="181"/>
  <c r="T28" i="180"/>
  <c r="H26" i="180" s="1"/>
  <c r="S28" i="180"/>
  <c r="E24" i="180" s="1"/>
  <c r="R27" i="180"/>
  <c r="G27" i="180"/>
  <c r="D27" i="180"/>
  <c r="R26" i="180"/>
  <c r="G26" i="180"/>
  <c r="D26" i="180"/>
  <c r="R25" i="180"/>
  <c r="G25" i="180"/>
  <c r="D25" i="180"/>
  <c r="R24" i="180"/>
  <c r="G24" i="180"/>
  <c r="D24" i="180"/>
  <c r="R23" i="180"/>
  <c r="G23" i="180"/>
  <c r="D23" i="180"/>
  <c r="R22" i="180"/>
  <c r="H22" i="180"/>
  <c r="G22" i="180"/>
  <c r="D22" i="180"/>
  <c r="R21" i="180"/>
  <c r="G21" i="180"/>
  <c r="D21" i="180"/>
  <c r="R20" i="180"/>
  <c r="G20" i="180"/>
  <c r="D20" i="180"/>
  <c r="R19" i="180"/>
  <c r="H19" i="180"/>
  <c r="G19" i="180"/>
  <c r="D19" i="180"/>
  <c r="R18" i="180"/>
  <c r="G18" i="180"/>
  <c r="D18" i="180"/>
  <c r="R17" i="180"/>
  <c r="G17" i="180"/>
  <c r="D17" i="180"/>
  <c r="R16" i="180"/>
  <c r="H16" i="180"/>
  <c r="G16" i="180"/>
  <c r="D16" i="180"/>
  <c r="R15" i="180"/>
  <c r="G15" i="180"/>
  <c r="D15" i="180"/>
  <c r="R14" i="180"/>
  <c r="G14" i="180"/>
  <c r="D14" i="180"/>
  <c r="R13" i="180"/>
  <c r="H13" i="180"/>
  <c r="G13" i="180"/>
  <c r="D13" i="180"/>
  <c r="R12" i="180"/>
  <c r="G12" i="180"/>
  <c r="D12" i="180"/>
  <c r="R11" i="180"/>
  <c r="G11" i="180"/>
  <c r="D11" i="180"/>
  <c r="R10" i="180"/>
  <c r="H10" i="180"/>
  <c r="G10" i="180"/>
  <c r="D10" i="180"/>
  <c r="R9" i="180"/>
  <c r="G9" i="180"/>
  <c r="D9" i="180"/>
  <c r="R8" i="180"/>
  <c r="G8" i="180"/>
  <c r="D8" i="180"/>
  <c r="R7" i="180"/>
  <c r="H7" i="180"/>
  <c r="G7" i="180"/>
  <c r="E7" i="180"/>
  <c r="D7" i="180"/>
  <c r="R6" i="180"/>
  <c r="G6" i="180"/>
  <c r="D6" i="180"/>
  <c r="T28" i="179"/>
  <c r="G28" i="179" s="1"/>
  <c r="S28" i="179"/>
  <c r="E26" i="179" s="1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D18" i="179"/>
  <c r="R17" i="179"/>
  <c r="G17" i="179"/>
  <c r="D17" i="179"/>
  <c r="R16" i="179"/>
  <c r="G16" i="179"/>
  <c r="D16" i="179"/>
  <c r="R15" i="179"/>
  <c r="G15" i="179"/>
  <c r="D15" i="179"/>
  <c r="R14" i="179"/>
  <c r="H14" i="179"/>
  <c r="G14" i="179"/>
  <c r="D14" i="179"/>
  <c r="R13" i="179"/>
  <c r="G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H8" i="179"/>
  <c r="G8" i="179"/>
  <c r="D8" i="179"/>
  <c r="R7" i="179"/>
  <c r="G7" i="179"/>
  <c r="D7" i="179"/>
  <c r="F7" i="179" s="1"/>
  <c r="R6" i="179"/>
  <c r="G6" i="179"/>
  <c r="D6" i="179"/>
  <c r="T28" i="178"/>
  <c r="H26" i="178" s="1"/>
  <c r="S28" i="178"/>
  <c r="E20" i="178" s="1"/>
  <c r="R27" i="178"/>
  <c r="G27" i="178"/>
  <c r="D27" i="178"/>
  <c r="R26" i="178"/>
  <c r="G26" i="178"/>
  <c r="D26" i="178"/>
  <c r="R25" i="178"/>
  <c r="H25" i="178"/>
  <c r="G25" i="178"/>
  <c r="D25" i="178"/>
  <c r="R24" i="178"/>
  <c r="G24" i="178"/>
  <c r="D24" i="178"/>
  <c r="R23" i="178"/>
  <c r="G23" i="178"/>
  <c r="D23" i="178"/>
  <c r="R22" i="178"/>
  <c r="H22" i="178"/>
  <c r="G22" i="178"/>
  <c r="D22" i="178"/>
  <c r="R21" i="178"/>
  <c r="H21" i="178"/>
  <c r="G21" i="178"/>
  <c r="E21" i="178"/>
  <c r="D21" i="178"/>
  <c r="R20" i="178"/>
  <c r="H20" i="178"/>
  <c r="G20" i="178"/>
  <c r="D20" i="178"/>
  <c r="R19" i="178"/>
  <c r="H19" i="178"/>
  <c r="G19" i="178"/>
  <c r="D19" i="178"/>
  <c r="R18" i="178"/>
  <c r="H18" i="178"/>
  <c r="G18" i="178"/>
  <c r="D18" i="178"/>
  <c r="R17" i="178"/>
  <c r="H17" i="178"/>
  <c r="G17" i="178"/>
  <c r="D17" i="178"/>
  <c r="R16" i="178"/>
  <c r="H16" i="178"/>
  <c r="G16" i="178"/>
  <c r="D16" i="178"/>
  <c r="R15" i="178"/>
  <c r="H15" i="178"/>
  <c r="G15" i="178"/>
  <c r="D15" i="178"/>
  <c r="R14" i="178"/>
  <c r="H14" i="178"/>
  <c r="G14" i="178"/>
  <c r="D14" i="178"/>
  <c r="R13" i="178"/>
  <c r="H13" i="178"/>
  <c r="G13" i="178"/>
  <c r="D13" i="178"/>
  <c r="R12" i="178"/>
  <c r="H12" i="178"/>
  <c r="G12" i="178"/>
  <c r="D12" i="178"/>
  <c r="R11" i="178"/>
  <c r="H11" i="178"/>
  <c r="G11" i="178"/>
  <c r="D11" i="178"/>
  <c r="R10" i="178"/>
  <c r="H10" i="178"/>
  <c r="G10" i="178"/>
  <c r="D10" i="178"/>
  <c r="R9" i="178"/>
  <c r="H9" i="178"/>
  <c r="G9" i="178"/>
  <c r="D9" i="178"/>
  <c r="R8" i="178"/>
  <c r="H8" i="178"/>
  <c r="G8" i="178"/>
  <c r="E8" i="178"/>
  <c r="D8" i="178"/>
  <c r="R7" i="178"/>
  <c r="H7" i="178"/>
  <c r="G7" i="178"/>
  <c r="D7" i="178"/>
  <c r="R6" i="178"/>
  <c r="H6" i="178"/>
  <c r="G6" i="178"/>
  <c r="D6" i="178"/>
  <c r="T28" i="177"/>
  <c r="H25" i="177" s="1"/>
  <c r="S28" i="177"/>
  <c r="E24" i="177" s="1"/>
  <c r="R27" i="177"/>
  <c r="G27" i="177"/>
  <c r="D27" i="177"/>
  <c r="R26" i="177"/>
  <c r="G26" i="177"/>
  <c r="D26" i="177"/>
  <c r="R25" i="177"/>
  <c r="G25" i="177"/>
  <c r="D25" i="177"/>
  <c r="R24" i="177"/>
  <c r="H24" i="177"/>
  <c r="G24" i="177"/>
  <c r="D24" i="177"/>
  <c r="R23" i="177"/>
  <c r="G23" i="177"/>
  <c r="D23" i="177"/>
  <c r="R22" i="177"/>
  <c r="G22" i="177"/>
  <c r="E22" i="177"/>
  <c r="D22" i="177"/>
  <c r="R21" i="177"/>
  <c r="H21" i="177"/>
  <c r="G21" i="177"/>
  <c r="D21" i="177"/>
  <c r="R20" i="177"/>
  <c r="G20" i="177"/>
  <c r="D20" i="177"/>
  <c r="R19" i="177"/>
  <c r="G19" i="177"/>
  <c r="E19" i="177"/>
  <c r="D19" i="177"/>
  <c r="R18" i="177"/>
  <c r="H18" i="177"/>
  <c r="G18" i="177"/>
  <c r="E18" i="177"/>
  <c r="D18" i="177"/>
  <c r="R17" i="177"/>
  <c r="G17" i="177"/>
  <c r="D17" i="177"/>
  <c r="R16" i="177"/>
  <c r="H16" i="177"/>
  <c r="G16" i="177"/>
  <c r="D16" i="177"/>
  <c r="R15" i="177"/>
  <c r="G15" i="177"/>
  <c r="E15" i="177"/>
  <c r="D15" i="177"/>
  <c r="R14" i="177"/>
  <c r="G14" i="177"/>
  <c r="D14" i="177"/>
  <c r="R13" i="177"/>
  <c r="H13" i="177"/>
  <c r="G13" i="177"/>
  <c r="E13" i="177"/>
  <c r="D13" i="177"/>
  <c r="R12" i="177"/>
  <c r="G12" i="177"/>
  <c r="D12" i="177"/>
  <c r="R11" i="177"/>
  <c r="G11" i="177"/>
  <c r="D11" i="177"/>
  <c r="R10" i="177"/>
  <c r="H10" i="177"/>
  <c r="G10" i="177"/>
  <c r="D10" i="177"/>
  <c r="R9" i="177"/>
  <c r="G9" i="177"/>
  <c r="D9" i="177"/>
  <c r="R8" i="177"/>
  <c r="H8" i="177"/>
  <c r="G8" i="177"/>
  <c r="D8" i="177"/>
  <c r="R7" i="177"/>
  <c r="G7" i="177"/>
  <c r="D7" i="177"/>
  <c r="R6" i="177"/>
  <c r="G6" i="177"/>
  <c r="D6" i="177"/>
  <c r="T28" i="176"/>
  <c r="G28" i="176" s="1"/>
  <c r="S28" i="176"/>
  <c r="E26" i="176" s="1"/>
  <c r="R27" i="176"/>
  <c r="G27" i="176"/>
  <c r="D27" i="176"/>
  <c r="R26" i="176"/>
  <c r="G26" i="176"/>
  <c r="D26" i="176"/>
  <c r="R25" i="176"/>
  <c r="G25" i="176"/>
  <c r="D25" i="176"/>
  <c r="R24" i="176"/>
  <c r="G24" i="176"/>
  <c r="D24" i="176"/>
  <c r="R23" i="176"/>
  <c r="G23" i="176"/>
  <c r="D23" i="176"/>
  <c r="R22" i="176"/>
  <c r="G22" i="176"/>
  <c r="D22" i="176"/>
  <c r="R21" i="176"/>
  <c r="G21" i="176"/>
  <c r="D21" i="176"/>
  <c r="R20" i="176"/>
  <c r="G20" i="176"/>
  <c r="E20" i="176"/>
  <c r="D20" i="176"/>
  <c r="R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E15" i="176"/>
  <c r="D15" i="176"/>
  <c r="R14" i="176"/>
  <c r="G14" i="176"/>
  <c r="D14" i="176"/>
  <c r="R13" i="176"/>
  <c r="G13" i="176"/>
  <c r="E13" i="176"/>
  <c r="D13" i="176"/>
  <c r="R12" i="176"/>
  <c r="G12" i="176"/>
  <c r="D12" i="176"/>
  <c r="R11" i="176"/>
  <c r="G11" i="176"/>
  <c r="D11" i="176"/>
  <c r="R10" i="176"/>
  <c r="G10" i="176"/>
  <c r="D10" i="176"/>
  <c r="R9" i="176"/>
  <c r="G9" i="176"/>
  <c r="D9" i="176"/>
  <c r="R8" i="176"/>
  <c r="G8" i="176"/>
  <c r="E8" i="176"/>
  <c r="D8" i="176"/>
  <c r="R7" i="176"/>
  <c r="G7" i="176"/>
  <c r="D7" i="176"/>
  <c r="R6" i="176"/>
  <c r="G6" i="176"/>
  <c r="D6" i="176"/>
  <c r="T28" i="175"/>
  <c r="G28" i="175" s="1"/>
  <c r="S28" i="175"/>
  <c r="E26" i="175" s="1"/>
  <c r="R27" i="175"/>
  <c r="G27" i="175"/>
  <c r="D27" i="175"/>
  <c r="R26" i="175"/>
  <c r="G26" i="175"/>
  <c r="D26" i="175"/>
  <c r="R25" i="175"/>
  <c r="H25" i="175"/>
  <c r="G25" i="175"/>
  <c r="D25" i="175"/>
  <c r="R24" i="175"/>
  <c r="G24" i="175"/>
  <c r="D24" i="175"/>
  <c r="R23" i="175"/>
  <c r="G23" i="175"/>
  <c r="D23" i="175"/>
  <c r="R22" i="175"/>
  <c r="H22" i="175"/>
  <c r="G22" i="175"/>
  <c r="D22" i="175"/>
  <c r="R21" i="175"/>
  <c r="G21" i="175"/>
  <c r="D21" i="175"/>
  <c r="R20" i="175"/>
  <c r="H20" i="175"/>
  <c r="G20" i="175"/>
  <c r="D20" i="175"/>
  <c r="R19" i="175"/>
  <c r="G19" i="175"/>
  <c r="D19" i="175"/>
  <c r="R18" i="175"/>
  <c r="G18" i="175"/>
  <c r="D18" i="175"/>
  <c r="R17" i="175"/>
  <c r="H17" i="175"/>
  <c r="G17" i="175"/>
  <c r="D17" i="175"/>
  <c r="R16" i="175"/>
  <c r="G16" i="175"/>
  <c r="D16" i="175"/>
  <c r="R15" i="175"/>
  <c r="G15" i="175"/>
  <c r="D15" i="175"/>
  <c r="R14" i="175"/>
  <c r="H14" i="175"/>
  <c r="G14" i="175"/>
  <c r="D14" i="175"/>
  <c r="R13" i="175"/>
  <c r="H13" i="175"/>
  <c r="G13" i="175"/>
  <c r="D13" i="175"/>
  <c r="R12" i="175"/>
  <c r="H12" i="175"/>
  <c r="G12" i="175"/>
  <c r="D12" i="175"/>
  <c r="R11" i="175"/>
  <c r="G11" i="175"/>
  <c r="D11" i="175"/>
  <c r="R10" i="175"/>
  <c r="H10" i="175"/>
  <c r="G10" i="175"/>
  <c r="D10" i="175"/>
  <c r="R9" i="175"/>
  <c r="H9" i="175"/>
  <c r="G9" i="175"/>
  <c r="D9" i="175"/>
  <c r="R8" i="175"/>
  <c r="G8" i="175"/>
  <c r="D8" i="175"/>
  <c r="R7" i="175"/>
  <c r="G7" i="175"/>
  <c r="D7" i="175"/>
  <c r="R6" i="175"/>
  <c r="H6" i="175"/>
  <c r="G6" i="175"/>
  <c r="D6" i="175"/>
  <c r="T28" i="174"/>
  <c r="H24" i="174" s="1"/>
  <c r="S28" i="174"/>
  <c r="E20" i="174" s="1"/>
  <c r="R27" i="174"/>
  <c r="G27" i="174"/>
  <c r="D27" i="174"/>
  <c r="R26" i="174"/>
  <c r="G26" i="174"/>
  <c r="D26" i="174"/>
  <c r="R25" i="174"/>
  <c r="G25" i="174"/>
  <c r="D25" i="174"/>
  <c r="R24" i="174"/>
  <c r="G24" i="174"/>
  <c r="D24" i="174"/>
  <c r="R23" i="174"/>
  <c r="G23" i="174"/>
  <c r="D23" i="174"/>
  <c r="R22" i="174"/>
  <c r="G22" i="174"/>
  <c r="D22" i="174"/>
  <c r="R21" i="174"/>
  <c r="G21" i="174"/>
  <c r="D21" i="174"/>
  <c r="R20" i="174"/>
  <c r="G20" i="174"/>
  <c r="D20" i="174"/>
  <c r="R19" i="174"/>
  <c r="G19" i="174"/>
  <c r="D19" i="174"/>
  <c r="R18" i="174"/>
  <c r="G18" i="174"/>
  <c r="D18" i="174"/>
  <c r="R17" i="174"/>
  <c r="G17" i="174"/>
  <c r="D17" i="174"/>
  <c r="R16" i="174"/>
  <c r="G16" i="174"/>
  <c r="D16" i="174"/>
  <c r="R15" i="174"/>
  <c r="G15" i="174"/>
  <c r="D15" i="174"/>
  <c r="R14" i="174"/>
  <c r="G14" i="174"/>
  <c r="D14" i="174"/>
  <c r="R13" i="174"/>
  <c r="G13" i="174"/>
  <c r="D13" i="174"/>
  <c r="R12" i="174"/>
  <c r="G12" i="174"/>
  <c r="D12" i="174"/>
  <c r="R11" i="174"/>
  <c r="G11" i="174"/>
  <c r="D11" i="174"/>
  <c r="R10" i="174"/>
  <c r="G10" i="174"/>
  <c r="D10" i="174"/>
  <c r="R9" i="174"/>
  <c r="G9" i="174"/>
  <c r="D9" i="174"/>
  <c r="R8" i="174"/>
  <c r="G8" i="174"/>
  <c r="E8" i="174"/>
  <c r="D8" i="174"/>
  <c r="R7" i="174"/>
  <c r="G7" i="174"/>
  <c r="D7" i="174"/>
  <c r="R6" i="174"/>
  <c r="G6" i="174"/>
  <c r="D6" i="174"/>
  <c r="T28" i="173"/>
  <c r="G28" i="173" s="1"/>
  <c r="S28" i="173"/>
  <c r="D28" i="173" s="1"/>
  <c r="R27" i="173"/>
  <c r="G27" i="173"/>
  <c r="D27" i="173"/>
  <c r="R26" i="173"/>
  <c r="G26" i="173"/>
  <c r="D26" i="173"/>
  <c r="R25" i="173"/>
  <c r="G25" i="173"/>
  <c r="D25" i="173"/>
  <c r="R24" i="173"/>
  <c r="G24" i="173"/>
  <c r="D24" i="173"/>
  <c r="R23" i="173"/>
  <c r="G23" i="173"/>
  <c r="D23" i="173"/>
  <c r="R22" i="173"/>
  <c r="G22" i="173"/>
  <c r="E22" i="173"/>
  <c r="D22" i="173"/>
  <c r="R21" i="173"/>
  <c r="G21" i="173"/>
  <c r="E21" i="173"/>
  <c r="D21" i="173"/>
  <c r="R20" i="173"/>
  <c r="G20" i="173"/>
  <c r="D20" i="173"/>
  <c r="R19" i="173"/>
  <c r="G19" i="173"/>
  <c r="E19" i="173"/>
  <c r="D19" i="173"/>
  <c r="R18" i="173"/>
  <c r="G18" i="173"/>
  <c r="D18" i="173"/>
  <c r="R17" i="173"/>
  <c r="G17" i="173"/>
  <c r="D17" i="173"/>
  <c r="R16" i="173"/>
  <c r="G16" i="173"/>
  <c r="E16" i="173"/>
  <c r="D16" i="173"/>
  <c r="R15" i="173"/>
  <c r="G15" i="173"/>
  <c r="E15" i="173"/>
  <c r="D15" i="173"/>
  <c r="R14" i="173"/>
  <c r="G14" i="173"/>
  <c r="E14" i="173"/>
  <c r="D14" i="173"/>
  <c r="R13" i="173"/>
  <c r="G13" i="173"/>
  <c r="E13" i="173"/>
  <c r="D13" i="173"/>
  <c r="R12" i="173"/>
  <c r="G12" i="173"/>
  <c r="E12" i="173"/>
  <c r="D12" i="173"/>
  <c r="R11" i="173"/>
  <c r="G11" i="173"/>
  <c r="E11" i="173"/>
  <c r="D11" i="173"/>
  <c r="R10" i="173"/>
  <c r="G10" i="173"/>
  <c r="E10" i="173"/>
  <c r="D10" i="173"/>
  <c r="R9" i="173"/>
  <c r="G9" i="173"/>
  <c r="E9" i="173"/>
  <c r="D9" i="173"/>
  <c r="R8" i="173"/>
  <c r="G8" i="173"/>
  <c r="E8" i="173"/>
  <c r="D8" i="173"/>
  <c r="R7" i="173"/>
  <c r="G7" i="173"/>
  <c r="E7" i="173"/>
  <c r="D7" i="173"/>
  <c r="R6" i="173"/>
  <c r="G6" i="173"/>
  <c r="E6" i="173"/>
  <c r="D6" i="173"/>
  <c r="T28" i="172"/>
  <c r="G28" i="172" s="1"/>
  <c r="S28" i="172"/>
  <c r="D28" i="172" s="1"/>
  <c r="R27" i="172"/>
  <c r="G27" i="172"/>
  <c r="D27" i="172"/>
  <c r="R26" i="172"/>
  <c r="G26" i="172"/>
  <c r="D26" i="172"/>
  <c r="R25" i="172"/>
  <c r="H25" i="172"/>
  <c r="G25" i="172"/>
  <c r="D25" i="172"/>
  <c r="R24" i="172"/>
  <c r="G24" i="172"/>
  <c r="D24" i="172"/>
  <c r="R23" i="172"/>
  <c r="H23" i="172"/>
  <c r="G23" i="172"/>
  <c r="D23" i="172"/>
  <c r="R22" i="172"/>
  <c r="H22" i="172"/>
  <c r="G22" i="172"/>
  <c r="D22" i="172"/>
  <c r="R21" i="172"/>
  <c r="H21" i="172"/>
  <c r="G21" i="172"/>
  <c r="D21" i="172"/>
  <c r="R20" i="172"/>
  <c r="H20" i="172"/>
  <c r="G20" i="172"/>
  <c r="D20" i="172"/>
  <c r="R19" i="172"/>
  <c r="H19" i="172"/>
  <c r="G19" i="172"/>
  <c r="D19" i="172"/>
  <c r="R18" i="172"/>
  <c r="H18" i="172"/>
  <c r="G18" i="172"/>
  <c r="D18" i="172"/>
  <c r="R17" i="172"/>
  <c r="H17" i="172"/>
  <c r="G17" i="172"/>
  <c r="D17" i="172"/>
  <c r="R16" i="172"/>
  <c r="H16" i="172"/>
  <c r="G16" i="172"/>
  <c r="D16" i="172"/>
  <c r="R15" i="172"/>
  <c r="H15" i="172"/>
  <c r="G15" i="172"/>
  <c r="D15" i="172"/>
  <c r="R14" i="172"/>
  <c r="H14" i="172"/>
  <c r="G14" i="172"/>
  <c r="D14" i="172"/>
  <c r="R13" i="172"/>
  <c r="H13" i="172"/>
  <c r="G13" i="172"/>
  <c r="D13" i="172"/>
  <c r="R12" i="172"/>
  <c r="H12" i="172"/>
  <c r="G12" i="172"/>
  <c r="D12" i="172"/>
  <c r="R11" i="172"/>
  <c r="H11" i="172"/>
  <c r="G11" i="172"/>
  <c r="E11" i="172"/>
  <c r="D11" i="172"/>
  <c r="R10" i="172"/>
  <c r="H10" i="172"/>
  <c r="G10" i="172"/>
  <c r="D10" i="172"/>
  <c r="R9" i="172"/>
  <c r="H9" i="172"/>
  <c r="G9" i="172"/>
  <c r="D9" i="172"/>
  <c r="R8" i="172"/>
  <c r="H8" i="172"/>
  <c r="G8" i="172"/>
  <c r="D8" i="172"/>
  <c r="R7" i="172"/>
  <c r="H7" i="172"/>
  <c r="G7" i="172"/>
  <c r="D7" i="172"/>
  <c r="R6" i="172"/>
  <c r="H6" i="172"/>
  <c r="G6" i="172"/>
  <c r="D6" i="172"/>
  <c r="T28" i="171"/>
  <c r="H26" i="171" s="1"/>
  <c r="S28" i="171"/>
  <c r="E24" i="171" s="1"/>
  <c r="R27" i="171"/>
  <c r="G27" i="171"/>
  <c r="D27" i="171"/>
  <c r="R26" i="171"/>
  <c r="G26" i="171"/>
  <c r="D26" i="171"/>
  <c r="R25" i="171"/>
  <c r="H25" i="171"/>
  <c r="G25" i="171"/>
  <c r="D25" i="171"/>
  <c r="R24" i="171"/>
  <c r="G24" i="171"/>
  <c r="D24" i="171"/>
  <c r="R23" i="171"/>
  <c r="G23" i="171"/>
  <c r="D23" i="171"/>
  <c r="R22" i="171"/>
  <c r="G22" i="171"/>
  <c r="D22" i="171"/>
  <c r="R21" i="171"/>
  <c r="G21" i="171"/>
  <c r="D21" i="171"/>
  <c r="R20" i="171"/>
  <c r="G20" i="171"/>
  <c r="D20" i="171"/>
  <c r="R19" i="171"/>
  <c r="G19" i="171"/>
  <c r="D19" i="171"/>
  <c r="R18" i="171"/>
  <c r="G18" i="171"/>
  <c r="D18" i="171"/>
  <c r="R17" i="171"/>
  <c r="H17" i="171"/>
  <c r="G17" i="171"/>
  <c r="D17" i="171"/>
  <c r="R16" i="171"/>
  <c r="H16" i="171"/>
  <c r="G16" i="171"/>
  <c r="D16" i="171"/>
  <c r="R15" i="171"/>
  <c r="G15" i="171"/>
  <c r="D15" i="171"/>
  <c r="R14" i="171"/>
  <c r="G14" i="171"/>
  <c r="D14" i="171"/>
  <c r="R13" i="171"/>
  <c r="H13" i="171"/>
  <c r="G13" i="171"/>
  <c r="D13" i="171"/>
  <c r="R12" i="171"/>
  <c r="H12" i="171"/>
  <c r="G12" i="171"/>
  <c r="D12" i="171"/>
  <c r="R11" i="171"/>
  <c r="G11" i="171"/>
  <c r="D11" i="171"/>
  <c r="R10" i="171"/>
  <c r="G10" i="171"/>
  <c r="D10" i="171"/>
  <c r="R9" i="171"/>
  <c r="H9" i="171"/>
  <c r="G9" i="171"/>
  <c r="D9" i="171"/>
  <c r="R8" i="171"/>
  <c r="H8" i="171"/>
  <c r="G8" i="171"/>
  <c r="D8" i="171"/>
  <c r="R7" i="171"/>
  <c r="G7" i="171"/>
  <c r="D7" i="171"/>
  <c r="R6" i="171"/>
  <c r="G6" i="171"/>
  <c r="D6" i="171"/>
  <c r="T28" i="170"/>
  <c r="H25" i="170" s="1"/>
  <c r="S28" i="170"/>
  <c r="E24" i="170" s="1"/>
  <c r="R27" i="170"/>
  <c r="G27" i="170"/>
  <c r="D27" i="170"/>
  <c r="R26" i="170"/>
  <c r="G26" i="170"/>
  <c r="D26" i="170"/>
  <c r="R25" i="170"/>
  <c r="G25" i="170"/>
  <c r="D25" i="170"/>
  <c r="R24" i="170"/>
  <c r="G24" i="170"/>
  <c r="D24" i="170"/>
  <c r="R23" i="170"/>
  <c r="G23" i="170"/>
  <c r="D23" i="170"/>
  <c r="R22" i="170"/>
  <c r="G22" i="170"/>
  <c r="D22" i="170"/>
  <c r="R21" i="170"/>
  <c r="G21" i="170"/>
  <c r="D21" i="170"/>
  <c r="R20" i="170"/>
  <c r="G20" i="170"/>
  <c r="D20" i="170"/>
  <c r="R19" i="170"/>
  <c r="G19" i="170"/>
  <c r="E19" i="170"/>
  <c r="D19" i="170"/>
  <c r="R18" i="170"/>
  <c r="G18" i="170"/>
  <c r="D18" i="170"/>
  <c r="R17" i="170"/>
  <c r="G17" i="170"/>
  <c r="D17" i="170"/>
  <c r="R16" i="170"/>
  <c r="G16" i="170"/>
  <c r="D16" i="170"/>
  <c r="R15" i="170"/>
  <c r="G15" i="170"/>
  <c r="D15" i="170"/>
  <c r="R14" i="170"/>
  <c r="G14" i="170"/>
  <c r="D14" i="170"/>
  <c r="R13" i="170"/>
  <c r="G13" i="170"/>
  <c r="D13" i="170"/>
  <c r="R12" i="170"/>
  <c r="G12" i="170"/>
  <c r="D12" i="170"/>
  <c r="R11" i="170"/>
  <c r="G11" i="170"/>
  <c r="E11" i="170"/>
  <c r="D11" i="170"/>
  <c r="R10" i="170"/>
  <c r="G10" i="170"/>
  <c r="D10" i="170"/>
  <c r="R9" i="170"/>
  <c r="G9" i="170"/>
  <c r="D9" i="170"/>
  <c r="R8" i="170"/>
  <c r="G8" i="170"/>
  <c r="E8" i="170"/>
  <c r="D8" i="170"/>
  <c r="R7" i="170"/>
  <c r="G7" i="170"/>
  <c r="E7" i="170"/>
  <c r="D7" i="170"/>
  <c r="R6" i="170"/>
  <c r="G6" i="170"/>
  <c r="D6" i="170"/>
  <c r="T28" i="169"/>
  <c r="H17" i="169" s="1"/>
  <c r="S28" i="169"/>
  <c r="E20" i="169" s="1"/>
  <c r="R27" i="169"/>
  <c r="G27" i="169"/>
  <c r="D27" i="169"/>
  <c r="R26" i="169"/>
  <c r="G26" i="169"/>
  <c r="D26" i="169"/>
  <c r="R25" i="169"/>
  <c r="G25" i="169"/>
  <c r="D25" i="169"/>
  <c r="R24" i="169"/>
  <c r="G24" i="169"/>
  <c r="D24" i="169"/>
  <c r="R23" i="169"/>
  <c r="G23" i="169"/>
  <c r="D23" i="169"/>
  <c r="R22" i="169"/>
  <c r="G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D18" i="169"/>
  <c r="R17" i="169"/>
  <c r="G17" i="169"/>
  <c r="E17" i="169"/>
  <c r="D17" i="169"/>
  <c r="R16" i="169"/>
  <c r="G16" i="169"/>
  <c r="D16" i="169"/>
  <c r="R15" i="169"/>
  <c r="G15" i="169"/>
  <c r="D15" i="169"/>
  <c r="R14" i="169"/>
  <c r="G14" i="169"/>
  <c r="E14" i="169"/>
  <c r="D14" i="169"/>
  <c r="R13" i="169"/>
  <c r="G13" i="169"/>
  <c r="D13" i="169"/>
  <c r="R12" i="169"/>
  <c r="G12" i="169"/>
  <c r="D12" i="169"/>
  <c r="R11" i="169"/>
  <c r="G11" i="169"/>
  <c r="E11" i="169"/>
  <c r="D11" i="169"/>
  <c r="R10" i="169"/>
  <c r="G10" i="169"/>
  <c r="D10" i="169"/>
  <c r="R9" i="169"/>
  <c r="G9" i="169"/>
  <c r="D9" i="169"/>
  <c r="R8" i="169"/>
  <c r="G8" i="169"/>
  <c r="E8" i="169"/>
  <c r="D8" i="169"/>
  <c r="R7" i="169"/>
  <c r="G7" i="169"/>
  <c r="D7" i="169"/>
  <c r="R6" i="169"/>
  <c r="G6" i="169"/>
  <c r="D6" i="169"/>
  <c r="T28" i="168"/>
  <c r="H25" i="168" s="1"/>
  <c r="S28" i="168"/>
  <c r="E19" i="168" s="1"/>
  <c r="R27" i="168"/>
  <c r="G27" i="168"/>
  <c r="D27" i="168"/>
  <c r="R26" i="168"/>
  <c r="G26" i="168"/>
  <c r="D26" i="168"/>
  <c r="R25" i="168"/>
  <c r="G25" i="168"/>
  <c r="D25" i="168"/>
  <c r="R24" i="168"/>
  <c r="G24" i="168"/>
  <c r="D24" i="168"/>
  <c r="R23" i="168"/>
  <c r="G23" i="168"/>
  <c r="D23" i="168"/>
  <c r="R22" i="168"/>
  <c r="G22" i="168"/>
  <c r="D22" i="168"/>
  <c r="R21" i="168"/>
  <c r="G21" i="168"/>
  <c r="D21" i="168"/>
  <c r="R20" i="168"/>
  <c r="G20" i="168"/>
  <c r="D20" i="168"/>
  <c r="R19" i="168"/>
  <c r="G19" i="168"/>
  <c r="D19" i="168"/>
  <c r="R18" i="168"/>
  <c r="G18" i="168"/>
  <c r="D18" i="168"/>
  <c r="R17" i="168"/>
  <c r="G17" i="168"/>
  <c r="D17" i="168"/>
  <c r="R16" i="168"/>
  <c r="G16" i="168"/>
  <c r="D16" i="168"/>
  <c r="R15" i="168"/>
  <c r="G15" i="168"/>
  <c r="D15" i="168"/>
  <c r="R14" i="168"/>
  <c r="G14" i="168"/>
  <c r="D14" i="168"/>
  <c r="R13" i="168"/>
  <c r="G13" i="168"/>
  <c r="D13" i="168"/>
  <c r="R12" i="168"/>
  <c r="G12" i="168"/>
  <c r="D12" i="168"/>
  <c r="R11" i="168"/>
  <c r="G11" i="168"/>
  <c r="D11" i="168"/>
  <c r="R10" i="168"/>
  <c r="G10" i="168"/>
  <c r="D10" i="168"/>
  <c r="R9" i="168"/>
  <c r="G9" i="168"/>
  <c r="D9" i="168"/>
  <c r="R8" i="168"/>
  <c r="G8" i="168"/>
  <c r="D8" i="168"/>
  <c r="R7" i="168"/>
  <c r="G7" i="168"/>
  <c r="D7" i="168"/>
  <c r="R6" i="168"/>
  <c r="G6" i="168"/>
  <c r="D6" i="168"/>
  <c r="T28" i="167"/>
  <c r="H13" i="167" s="1"/>
  <c r="S28" i="167"/>
  <c r="D28" i="167" s="1"/>
  <c r="R27" i="167"/>
  <c r="G27" i="167"/>
  <c r="D27" i="167"/>
  <c r="R26" i="167"/>
  <c r="G26" i="167"/>
  <c r="D26" i="167"/>
  <c r="R25" i="167"/>
  <c r="G25" i="167"/>
  <c r="D25" i="167"/>
  <c r="R24" i="167"/>
  <c r="G24" i="167"/>
  <c r="D24" i="167"/>
  <c r="R23" i="167"/>
  <c r="G23" i="167"/>
  <c r="D23" i="167"/>
  <c r="R22" i="167"/>
  <c r="G22" i="167"/>
  <c r="D22" i="167"/>
  <c r="R21" i="167"/>
  <c r="G21" i="167"/>
  <c r="D21" i="167"/>
  <c r="R20" i="167"/>
  <c r="G20" i="167"/>
  <c r="D20" i="167"/>
  <c r="R19" i="167"/>
  <c r="G19" i="167"/>
  <c r="D19" i="167"/>
  <c r="R18" i="167"/>
  <c r="G18" i="167"/>
  <c r="D18" i="167"/>
  <c r="R17" i="167"/>
  <c r="G17" i="167"/>
  <c r="D17" i="167"/>
  <c r="R16" i="167"/>
  <c r="G16" i="167"/>
  <c r="D16" i="167"/>
  <c r="R15" i="167"/>
  <c r="G15" i="167"/>
  <c r="D15" i="167"/>
  <c r="R14" i="167"/>
  <c r="G14" i="167"/>
  <c r="D14" i="167"/>
  <c r="R13" i="167"/>
  <c r="G13" i="167"/>
  <c r="D13" i="167"/>
  <c r="R12" i="167"/>
  <c r="G12" i="167"/>
  <c r="D12" i="167"/>
  <c r="R11" i="167"/>
  <c r="G11" i="167"/>
  <c r="D11" i="167"/>
  <c r="R10" i="167"/>
  <c r="G10" i="167"/>
  <c r="E10" i="167"/>
  <c r="D10" i="167"/>
  <c r="R9" i="167"/>
  <c r="G9" i="167"/>
  <c r="D9" i="167"/>
  <c r="R8" i="167"/>
  <c r="G8" i="167"/>
  <c r="D8" i="167"/>
  <c r="R7" i="167"/>
  <c r="G7" i="167"/>
  <c r="D7" i="167"/>
  <c r="R6" i="167"/>
  <c r="G6" i="167"/>
  <c r="D6" i="167"/>
  <c r="T28" i="166"/>
  <c r="G28" i="166" s="1"/>
  <c r="S28" i="166"/>
  <c r="R27" i="166"/>
  <c r="G27" i="166"/>
  <c r="D27" i="166"/>
  <c r="R26" i="166"/>
  <c r="G26" i="166"/>
  <c r="D26" i="166"/>
  <c r="R25" i="166"/>
  <c r="G25" i="166"/>
  <c r="D25" i="166"/>
  <c r="R24" i="166"/>
  <c r="G24" i="166"/>
  <c r="D24" i="166"/>
  <c r="R23" i="166"/>
  <c r="G23" i="166"/>
  <c r="D23" i="166"/>
  <c r="R22" i="166"/>
  <c r="H22" i="166"/>
  <c r="G22" i="166"/>
  <c r="D22" i="166"/>
  <c r="R21" i="166"/>
  <c r="H21" i="166"/>
  <c r="G21" i="166"/>
  <c r="D21" i="166"/>
  <c r="R20" i="166"/>
  <c r="H20" i="166"/>
  <c r="G20" i="166"/>
  <c r="D20" i="166"/>
  <c r="R19" i="166"/>
  <c r="H19" i="166"/>
  <c r="G19" i="166"/>
  <c r="D19" i="166"/>
  <c r="R18" i="166"/>
  <c r="H18" i="166"/>
  <c r="G18" i="166"/>
  <c r="D18" i="166"/>
  <c r="R17" i="166"/>
  <c r="H17" i="166"/>
  <c r="G17" i="166"/>
  <c r="D17" i="166"/>
  <c r="R16" i="166"/>
  <c r="H16" i="166"/>
  <c r="G16" i="166"/>
  <c r="D16" i="166"/>
  <c r="R15" i="166"/>
  <c r="H15" i="166"/>
  <c r="G15" i="166"/>
  <c r="D15" i="166"/>
  <c r="R14" i="166"/>
  <c r="H14" i="166"/>
  <c r="G14" i="166"/>
  <c r="D14" i="166"/>
  <c r="R13" i="166"/>
  <c r="H13" i="166"/>
  <c r="G13" i="166"/>
  <c r="D13" i="166"/>
  <c r="R12" i="166"/>
  <c r="H12" i="166"/>
  <c r="G12" i="166"/>
  <c r="D12" i="166"/>
  <c r="R11" i="166"/>
  <c r="H11" i="166"/>
  <c r="G11" i="166"/>
  <c r="D11" i="166"/>
  <c r="R10" i="166"/>
  <c r="H10" i="166"/>
  <c r="G10" i="166"/>
  <c r="D10" i="166"/>
  <c r="R9" i="166"/>
  <c r="H9" i="166"/>
  <c r="G9" i="166"/>
  <c r="D9" i="166"/>
  <c r="R8" i="166"/>
  <c r="H8" i="166"/>
  <c r="G8" i="166"/>
  <c r="D8" i="166"/>
  <c r="R7" i="166"/>
  <c r="H7" i="166"/>
  <c r="G7" i="166"/>
  <c r="D7" i="166"/>
  <c r="R6" i="166"/>
  <c r="H6" i="166"/>
  <c r="G6" i="166"/>
  <c r="D6" i="166"/>
  <c r="T28" i="165"/>
  <c r="H21" i="165" s="1"/>
  <c r="S28" i="165"/>
  <c r="E26" i="165" s="1"/>
  <c r="R27" i="165"/>
  <c r="G27" i="165"/>
  <c r="D27" i="165"/>
  <c r="R26" i="165"/>
  <c r="G26" i="165"/>
  <c r="D26" i="165"/>
  <c r="R25" i="165"/>
  <c r="G25" i="165"/>
  <c r="D25" i="165"/>
  <c r="R24" i="165"/>
  <c r="G24" i="165"/>
  <c r="D24" i="165"/>
  <c r="R23" i="165"/>
  <c r="G23" i="165"/>
  <c r="D23" i="165"/>
  <c r="R22" i="165"/>
  <c r="G22" i="165"/>
  <c r="D22" i="165"/>
  <c r="R21" i="165"/>
  <c r="G21" i="165"/>
  <c r="D21" i="165"/>
  <c r="R20" i="165"/>
  <c r="G20" i="165"/>
  <c r="D20" i="165"/>
  <c r="R19" i="165"/>
  <c r="G19" i="165"/>
  <c r="D19" i="165"/>
  <c r="R18" i="165"/>
  <c r="G18" i="165"/>
  <c r="D18" i="165"/>
  <c r="R17" i="165"/>
  <c r="G17" i="165"/>
  <c r="D17" i="165"/>
  <c r="R16" i="165"/>
  <c r="G16" i="165"/>
  <c r="D16" i="165"/>
  <c r="R15" i="165"/>
  <c r="G15" i="165"/>
  <c r="D15" i="165"/>
  <c r="R14" i="165"/>
  <c r="G14" i="165"/>
  <c r="D14" i="165"/>
  <c r="R13" i="165"/>
  <c r="G13" i="165"/>
  <c r="E13" i="165"/>
  <c r="D13" i="165"/>
  <c r="R12" i="165"/>
  <c r="G12" i="165"/>
  <c r="D12" i="165"/>
  <c r="R11" i="165"/>
  <c r="G11" i="165"/>
  <c r="E11" i="165"/>
  <c r="D11" i="165"/>
  <c r="R10" i="165"/>
  <c r="G10" i="165"/>
  <c r="D10" i="165"/>
  <c r="R9" i="165"/>
  <c r="H9" i="165"/>
  <c r="G9" i="165"/>
  <c r="D9" i="165"/>
  <c r="R8" i="165"/>
  <c r="G8" i="165"/>
  <c r="D8" i="165"/>
  <c r="R7" i="165"/>
  <c r="G7" i="165"/>
  <c r="D7" i="165"/>
  <c r="R6" i="165"/>
  <c r="G6" i="165"/>
  <c r="D6" i="165"/>
  <c r="F6" i="165" s="1"/>
  <c r="T28" i="164"/>
  <c r="G28" i="164" s="1"/>
  <c r="S28" i="164"/>
  <c r="E10" i="164" s="1"/>
  <c r="R27" i="164"/>
  <c r="G27" i="164"/>
  <c r="D27" i="164"/>
  <c r="R26" i="164"/>
  <c r="G26" i="164"/>
  <c r="D26" i="164"/>
  <c r="R25" i="164"/>
  <c r="G25" i="164"/>
  <c r="D25" i="164"/>
  <c r="R24" i="164"/>
  <c r="G24" i="164"/>
  <c r="D24" i="164"/>
  <c r="R23" i="164"/>
  <c r="G23" i="164"/>
  <c r="D23" i="164"/>
  <c r="R22" i="164"/>
  <c r="G22" i="164"/>
  <c r="D22" i="164"/>
  <c r="R21" i="164"/>
  <c r="G21" i="164"/>
  <c r="D21" i="164"/>
  <c r="R20" i="164"/>
  <c r="G20" i="164"/>
  <c r="D20" i="164"/>
  <c r="R19" i="164"/>
  <c r="G19" i="164"/>
  <c r="D19" i="164"/>
  <c r="R18" i="164"/>
  <c r="G18" i="164"/>
  <c r="D18" i="164"/>
  <c r="R17" i="164"/>
  <c r="G17" i="164"/>
  <c r="D17" i="164"/>
  <c r="R16" i="164"/>
  <c r="G16" i="164"/>
  <c r="D16" i="164"/>
  <c r="R15" i="164"/>
  <c r="G15" i="164"/>
  <c r="D15" i="164"/>
  <c r="R14" i="164"/>
  <c r="G14" i="164"/>
  <c r="D14" i="164"/>
  <c r="R13" i="164"/>
  <c r="G13" i="164"/>
  <c r="D13" i="164"/>
  <c r="R12" i="164"/>
  <c r="G12" i="164"/>
  <c r="D12" i="164"/>
  <c r="R11" i="164"/>
  <c r="G11" i="164"/>
  <c r="D11" i="164"/>
  <c r="R10" i="164"/>
  <c r="G10" i="164"/>
  <c r="D10" i="164"/>
  <c r="R9" i="164"/>
  <c r="G9" i="164"/>
  <c r="D9" i="164"/>
  <c r="R8" i="164"/>
  <c r="G8" i="164"/>
  <c r="D8" i="164"/>
  <c r="R7" i="164"/>
  <c r="G7" i="164"/>
  <c r="D7" i="164"/>
  <c r="R6" i="164"/>
  <c r="G6" i="164"/>
  <c r="D6" i="164"/>
  <c r="T28" i="163"/>
  <c r="H19" i="163" s="1"/>
  <c r="S28" i="163"/>
  <c r="D28" i="163" s="1"/>
  <c r="R27" i="163"/>
  <c r="G27" i="163"/>
  <c r="D27" i="163"/>
  <c r="R26" i="163"/>
  <c r="G26" i="163"/>
  <c r="D26" i="163"/>
  <c r="R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G21" i="163"/>
  <c r="D21" i="163"/>
  <c r="R20" i="163"/>
  <c r="G20" i="163"/>
  <c r="D20" i="163"/>
  <c r="R19" i="163"/>
  <c r="G19" i="163"/>
  <c r="D19" i="163"/>
  <c r="R18" i="163"/>
  <c r="G18" i="163"/>
  <c r="D18" i="163"/>
  <c r="R17" i="163"/>
  <c r="G17" i="163"/>
  <c r="D17" i="163"/>
  <c r="R16" i="163"/>
  <c r="G16" i="163"/>
  <c r="D16" i="163"/>
  <c r="R15" i="163"/>
  <c r="G15" i="163"/>
  <c r="D15" i="163"/>
  <c r="R14" i="163"/>
  <c r="G14" i="163"/>
  <c r="D14" i="163"/>
  <c r="R13" i="163"/>
  <c r="G13" i="163"/>
  <c r="D13" i="163"/>
  <c r="R12" i="163"/>
  <c r="G12" i="163"/>
  <c r="D12" i="163"/>
  <c r="R11" i="163"/>
  <c r="G11" i="163"/>
  <c r="D11" i="163"/>
  <c r="R10" i="163"/>
  <c r="G10" i="163"/>
  <c r="D10" i="163"/>
  <c r="R9" i="163"/>
  <c r="G9" i="163"/>
  <c r="D9" i="163"/>
  <c r="R8" i="163"/>
  <c r="G8" i="163"/>
  <c r="D8" i="163"/>
  <c r="R7" i="163"/>
  <c r="G7" i="163"/>
  <c r="D7" i="163"/>
  <c r="R6" i="163"/>
  <c r="G6" i="163"/>
  <c r="D6" i="163"/>
  <c r="T28" i="162"/>
  <c r="H24" i="162" s="1"/>
  <c r="S28" i="162"/>
  <c r="E13" i="162" s="1"/>
  <c r="G28" i="162"/>
  <c r="R27" i="162"/>
  <c r="G27" i="162"/>
  <c r="R26" i="162"/>
  <c r="G26" i="162"/>
  <c r="R25" i="162"/>
  <c r="H25" i="162"/>
  <c r="G25" i="162"/>
  <c r="R24" i="162"/>
  <c r="G24" i="162"/>
  <c r="R23" i="162"/>
  <c r="G23" i="162"/>
  <c r="R22" i="162"/>
  <c r="G22" i="162"/>
  <c r="R21" i="162"/>
  <c r="G21" i="162"/>
  <c r="R20" i="162"/>
  <c r="G20" i="162"/>
  <c r="R19" i="162"/>
  <c r="G19" i="162"/>
  <c r="E19" i="162"/>
  <c r="R18" i="162"/>
  <c r="G18" i="162"/>
  <c r="R17" i="162"/>
  <c r="G17" i="162"/>
  <c r="R16" i="162"/>
  <c r="H16" i="162"/>
  <c r="G16" i="162"/>
  <c r="R15" i="162"/>
  <c r="H15" i="162"/>
  <c r="G15" i="162"/>
  <c r="R14" i="162"/>
  <c r="G14" i="162"/>
  <c r="R13" i="162"/>
  <c r="H13" i="162"/>
  <c r="G13" i="162"/>
  <c r="R12" i="162"/>
  <c r="G12" i="162"/>
  <c r="R11" i="162"/>
  <c r="G11" i="162"/>
  <c r="R10" i="162"/>
  <c r="G10" i="162"/>
  <c r="R9" i="162"/>
  <c r="H9" i="162"/>
  <c r="G9" i="162"/>
  <c r="R8" i="162"/>
  <c r="H8" i="162"/>
  <c r="G8" i="162"/>
  <c r="R7" i="162"/>
  <c r="H7" i="162"/>
  <c r="G7" i="162"/>
  <c r="R6" i="162"/>
  <c r="H6" i="162"/>
  <c r="G6" i="162"/>
  <c r="T28" i="161"/>
  <c r="G28" i="161" s="1"/>
  <c r="S28" i="161"/>
  <c r="E21" i="161" s="1"/>
  <c r="R27" i="161"/>
  <c r="G27" i="161"/>
  <c r="D27" i="161"/>
  <c r="R26" i="161"/>
  <c r="G26" i="161"/>
  <c r="D26" i="161"/>
  <c r="R25" i="161"/>
  <c r="G25" i="161"/>
  <c r="D25" i="161"/>
  <c r="R24" i="161"/>
  <c r="G24" i="161"/>
  <c r="D24" i="161"/>
  <c r="R23" i="161"/>
  <c r="G23" i="161"/>
  <c r="D23" i="161"/>
  <c r="R22" i="161"/>
  <c r="G22" i="161"/>
  <c r="D22" i="161"/>
  <c r="R21" i="161"/>
  <c r="G21" i="161"/>
  <c r="D21" i="161"/>
  <c r="R20" i="161"/>
  <c r="G20" i="161"/>
  <c r="D20" i="161"/>
  <c r="R19" i="161"/>
  <c r="G19" i="161"/>
  <c r="D19" i="161"/>
  <c r="R18" i="161"/>
  <c r="G18" i="161"/>
  <c r="D18" i="161"/>
  <c r="R17" i="161"/>
  <c r="G17" i="161"/>
  <c r="D17" i="161"/>
  <c r="R16" i="161"/>
  <c r="G16" i="161"/>
  <c r="D16" i="161"/>
  <c r="R15" i="161"/>
  <c r="G15" i="161"/>
  <c r="D15" i="161"/>
  <c r="R14" i="161"/>
  <c r="G14" i="161"/>
  <c r="D14" i="161"/>
  <c r="R13" i="161"/>
  <c r="G13" i="161"/>
  <c r="D13" i="161"/>
  <c r="R12" i="161"/>
  <c r="G12" i="161"/>
  <c r="D12" i="161"/>
  <c r="R11" i="161"/>
  <c r="G11" i="161"/>
  <c r="D11" i="161"/>
  <c r="R10" i="161"/>
  <c r="G10" i="161"/>
  <c r="D10" i="161"/>
  <c r="R9" i="161"/>
  <c r="H9" i="161"/>
  <c r="G9" i="161"/>
  <c r="D9" i="161"/>
  <c r="R8" i="161"/>
  <c r="G8" i="161"/>
  <c r="D8" i="161"/>
  <c r="R7" i="161"/>
  <c r="G7" i="161"/>
  <c r="D7" i="161"/>
  <c r="R6" i="161"/>
  <c r="G6" i="161"/>
  <c r="D6" i="161"/>
  <c r="T28" i="160"/>
  <c r="H27" i="160" s="1"/>
  <c r="S28" i="160"/>
  <c r="E25" i="160" s="1"/>
  <c r="R27" i="160"/>
  <c r="G27" i="160"/>
  <c r="D27" i="160"/>
  <c r="R26" i="160"/>
  <c r="G26" i="160"/>
  <c r="D26" i="160"/>
  <c r="R25" i="160"/>
  <c r="G25" i="160"/>
  <c r="D25" i="160"/>
  <c r="R24" i="160"/>
  <c r="G24" i="160"/>
  <c r="D24" i="160"/>
  <c r="R23" i="160"/>
  <c r="G23" i="160"/>
  <c r="E23" i="160"/>
  <c r="D23" i="160"/>
  <c r="R22" i="160"/>
  <c r="G22" i="160"/>
  <c r="D22" i="160"/>
  <c r="R21" i="160"/>
  <c r="G21" i="160"/>
  <c r="D21" i="160"/>
  <c r="R20" i="160"/>
  <c r="G20" i="160"/>
  <c r="D20" i="160"/>
  <c r="R19" i="160"/>
  <c r="G19" i="160"/>
  <c r="D19" i="160"/>
  <c r="R18" i="160"/>
  <c r="G18" i="160"/>
  <c r="E18" i="160"/>
  <c r="D18" i="160"/>
  <c r="R17" i="160"/>
  <c r="H17" i="160"/>
  <c r="G17" i="160"/>
  <c r="E17" i="160"/>
  <c r="D17" i="160"/>
  <c r="R16" i="160"/>
  <c r="G16" i="160"/>
  <c r="D16" i="160"/>
  <c r="R15" i="160"/>
  <c r="H15" i="160"/>
  <c r="G15" i="160"/>
  <c r="D15" i="160"/>
  <c r="R14" i="160"/>
  <c r="G14" i="160"/>
  <c r="D14" i="160"/>
  <c r="R13" i="160"/>
  <c r="G13" i="160"/>
  <c r="D13" i="160"/>
  <c r="R12" i="160"/>
  <c r="G12" i="160"/>
  <c r="E12" i="160"/>
  <c r="D12" i="160"/>
  <c r="R11" i="160"/>
  <c r="G11" i="160"/>
  <c r="D11" i="160"/>
  <c r="R10" i="160"/>
  <c r="H10" i="160"/>
  <c r="G10" i="160"/>
  <c r="D10" i="160"/>
  <c r="R9" i="160"/>
  <c r="G9" i="160"/>
  <c r="E9" i="160"/>
  <c r="D9" i="160"/>
  <c r="R8" i="160"/>
  <c r="G8" i="160"/>
  <c r="D8" i="160"/>
  <c r="R7" i="160"/>
  <c r="H7" i="160"/>
  <c r="G7" i="160"/>
  <c r="D7" i="160"/>
  <c r="R6" i="160"/>
  <c r="G6" i="160"/>
  <c r="D6" i="160"/>
  <c r="T28" i="159"/>
  <c r="H25" i="159" s="1"/>
  <c r="S28" i="159"/>
  <c r="E26" i="159" s="1"/>
  <c r="R27" i="159"/>
  <c r="G27" i="159"/>
  <c r="D27" i="159"/>
  <c r="R26" i="159"/>
  <c r="G26" i="159"/>
  <c r="D26" i="159"/>
  <c r="R25" i="159"/>
  <c r="G25" i="159"/>
  <c r="D25" i="159"/>
  <c r="R24" i="159"/>
  <c r="G24" i="159"/>
  <c r="D24" i="159"/>
  <c r="R23" i="159"/>
  <c r="G23" i="159"/>
  <c r="D23" i="159"/>
  <c r="R22" i="159"/>
  <c r="G22" i="159"/>
  <c r="D22" i="159"/>
  <c r="R21" i="159"/>
  <c r="G21" i="159"/>
  <c r="D21" i="159"/>
  <c r="R20" i="159"/>
  <c r="G20" i="159"/>
  <c r="D20" i="159"/>
  <c r="R19" i="159"/>
  <c r="G19" i="159"/>
  <c r="D19" i="159"/>
  <c r="R18" i="159"/>
  <c r="H18" i="159"/>
  <c r="G18" i="159"/>
  <c r="D18" i="159"/>
  <c r="R17" i="159"/>
  <c r="G17" i="159"/>
  <c r="D17" i="159"/>
  <c r="R16" i="159"/>
  <c r="G16" i="159"/>
  <c r="D16" i="159"/>
  <c r="R15" i="159"/>
  <c r="H15" i="159"/>
  <c r="G15" i="159"/>
  <c r="D15" i="159"/>
  <c r="R14" i="159"/>
  <c r="G14" i="159"/>
  <c r="D14" i="159"/>
  <c r="R13" i="159"/>
  <c r="G13" i="159"/>
  <c r="D13" i="159"/>
  <c r="R12" i="159"/>
  <c r="G12" i="159"/>
  <c r="D12" i="159"/>
  <c r="R11" i="159"/>
  <c r="G11" i="159"/>
  <c r="E11" i="159"/>
  <c r="D11" i="159"/>
  <c r="R10" i="159"/>
  <c r="G10" i="159"/>
  <c r="D10" i="159"/>
  <c r="R9" i="159"/>
  <c r="G9" i="159"/>
  <c r="D9" i="159"/>
  <c r="R8" i="159"/>
  <c r="H8" i="159"/>
  <c r="G8" i="159"/>
  <c r="D8" i="159"/>
  <c r="R7" i="159"/>
  <c r="G7" i="159"/>
  <c r="D7" i="159"/>
  <c r="R6" i="159"/>
  <c r="G6" i="159"/>
  <c r="D6" i="159"/>
  <c r="T28" i="158"/>
  <c r="G28" i="158" s="1"/>
  <c r="S28" i="158"/>
  <c r="E16" i="158" s="1"/>
  <c r="R27" i="158"/>
  <c r="G27" i="158"/>
  <c r="D27" i="158"/>
  <c r="R26" i="158"/>
  <c r="G26" i="158"/>
  <c r="D26" i="158"/>
  <c r="R25" i="158"/>
  <c r="G25" i="158"/>
  <c r="D25" i="158"/>
  <c r="R24" i="158"/>
  <c r="H24" i="158"/>
  <c r="G24" i="158"/>
  <c r="D24" i="158"/>
  <c r="R23" i="158"/>
  <c r="G23" i="158"/>
  <c r="D23" i="158"/>
  <c r="R22" i="158"/>
  <c r="H22" i="158"/>
  <c r="G22" i="158"/>
  <c r="D22" i="158"/>
  <c r="R21" i="158"/>
  <c r="G21" i="158"/>
  <c r="D21" i="158"/>
  <c r="R20" i="158"/>
  <c r="G20" i="158"/>
  <c r="D20" i="158"/>
  <c r="R19" i="158"/>
  <c r="H19" i="158"/>
  <c r="G19" i="158"/>
  <c r="D19" i="158"/>
  <c r="R18" i="158"/>
  <c r="G18" i="158"/>
  <c r="D18" i="158"/>
  <c r="R17" i="158"/>
  <c r="G17" i="158"/>
  <c r="D17" i="158"/>
  <c r="R16" i="158"/>
  <c r="G16" i="158"/>
  <c r="D16" i="158"/>
  <c r="R15" i="158"/>
  <c r="G15" i="158"/>
  <c r="D15" i="158"/>
  <c r="R14" i="158"/>
  <c r="G14" i="158"/>
  <c r="D14" i="158"/>
  <c r="R13" i="158"/>
  <c r="G13" i="158"/>
  <c r="D13" i="158"/>
  <c r="R12" i="158"/>
  <c r="G12" i="158"/>
  <c r="D12" i="158"/>
  <c r="R11" i="158"/>
  <c r="G11" i="158"/>
  <c r="D11" i="158"/>
  <c r="R10" i="158"/>
  <c r="G10" i="158"/>
  <c r="D10" i="158"/>
  <c r="R9" i="158"/>
  <c r="G9" i="158"/>
  <c r="D9" i="158"/>
  <c r="R8" i="158"/>
  <c r="G8" i="158"/>
  <c r="D8" i="158"/>
  <c r="R7" i="158"/>
  <c r="G7" i="158"/>
  <c r="D7" i="158"/>
  <c r="R6" i="158"/>
  <c r="G6" i="158"/>
  <c r="D6" i="158"/>
  <c r="T28" i="157"/>
  <c r="H26" i="157" s="1"/>
  <c r="S28" i="157"/>
  <c r="E22" i="157" s="1"/>
  <c r="R27" i="157"/>
  <c r="G27" i="157"/>
  <c r="D27" i="157"/>
  <c r="R26" i="157"/>
  <c r="G26" i="157"/>
  <c r="E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E20" i="157"/>
  <c r="D20" i="157"/>
  <c r="R19" i="157"/>
  <c r="G19" i="157"/>
  <c r="E19" i="157"/>
  <c r="D19" i="157"/>
  <c r="R18" i="157"/>
  <c r="G18" i="157"/>
  <c r="E18" i="157"/>
  <c r="D18" i="157"/>
  <c r="R17" i="157"/>
  <c r="G17" i="157"/>
  <c r="D17" i="157"/>
  <c r="R16" i="157"/>
  <c r="H16" i="157"/>
  <c r="G16" i="157"/>
  <c r="E16" i="157"/>
  <c r="D16" i="157"/>
  <c r="R15" i="157"/>
  <c r="H15" i="157"/>
  <c r="G15" i="157"/>
  <c r="E15" i="157"/>
  <c r="D15" i="157"/>
  <c r="R14" i="157"/>
  <c r="G14" i="157"/>
  <c r="D14" i="157"/>
  <c r="R13" i="157"/>
  <c r="H13" i="157"/>
  <c r="G13" i="157"/>
  <c r="E13" i="157"/>
  <c r="D13" i="157"/>
  <c r="R12" i="157"/>
  <c r="G12" i="157"/>
  <c r="E12" i="157"/>
  <c r="D12" i="157"/>
  <c r="R11" i="157"/>
  <c r="G11" i="157"/>
  <c r="E11" i="157"/>
  <c r="D11" i="157"/>
  <c r="R10" i="157"/>
  <c r="H10" i="157"/>
  <c r="G10" i="157"/>
  <c r="E10" i="157"/>
  <c r="D10" i="157"/>
  <c r="R9" i="157"/>
  <c r="G9" i="157"/>
  <c r="D9" i="157"/>
  <c r="R8" i="157"/>
  <c r="H8" i="157"/>
  <c r="G8" i="157"/>
  <c r="E8" i="157"/>
  <c r="D8" i="157"/>
  <c r="R7" i="157"/>
  <c r="H7" i="157"/>
  <c r="G7" i="157"/>
  <c r="E7" i="157"/>
  <c r="D7" i="157"/>
  <c r="R6" i="157"/>
  <c r="G6" i="157"/>
  <c r="D6" i="157"/>
  <c r="T28" i="156"/>
  <c r="H27" i="156" s="1"/>
  <c r="S28" i="156"/>
  <c r="D28" i="156" s="1"/>
  <c r="R27" i="156"/>
  <c r="G27" i="156"/>
  <c r="D27" i="156"/>
  <c r="R26" i="156"/>
  <c r="G26" i="156"/>
  <c r="D26" i="156"/>
  <c r="R25" i="156"/>
  <c r="H25" i="156"/>
  <c r="G25" i="156"/>
  <c r="D25" i="156"/>
  <c r="R24" i="156"/>
  <c r="G24" i="156"/>
  <c r="D24" i="156"/>
  <c r="R23" i="156"/>
  <c r="G23" i="156"/>
  <c r="D23" i="156"/>
  <c r="R22" i="156"/>
  <c r="G22" i="156"/>
  <c r="D22" i="156"/>
  <c r="R21" i="156"/>
  <c r="G21" i="156"/>
  <c r="D21" i="156"/>
  <c r="R20" i="156"/>
  <c r="G20" i="156"/>
  <c r="D20" i="156"/>
  <c r="R19" i="156"/>
  <c r="G19" i="156"/>
  <c r="D19" i="156"/>
  <c r="R18" i="156"/>
  <c r="G18" i="156"/>
  <c r="D18" i="156"/>
  <c r="R17" i="156"/>
  <c r="G17" i="156"/>
  <c r="D17" i="156"/>
  <c r="R16" i="156"/>
  <c r="G16" i="156"/>
  <c r="D16" i="156"/>
  <c r="R15" i="156"/>
  <c r="G15" i="156"/>
  <c r="D15" i="156"/>
  <c r="R14" i="156"/>
  <c r="G14" i="156"/>
  <c r="D14" i="156"/>
  <c r="R13" i="156"/>
  <c r="G13" i="156"/>
  <c r="D13" i="156"/>
  <c r="R12" i="156"/>
  <c r="G12" i="156"/>
  <c r="D12" i="156"/>
  <c r="R11" i="156"/>
  <c r="G11" i="156"/>
  <c r="D11" i="156"/>
  <c r="R10" i="156"/>
  <c r="G10" i="156"/>
  <c r="D10" i="156"/>
  <c r="R9" i="156"/>
  <c r="G9" i="156"/>
  <c r="D9" i="156"/>
  <c r="R8" i="156"/>
  <c r="G8" i="156"/>
  <c r="D8" i="156"/>
  <c r="R7" i="156"/>
  <c r="G7" i="156"/>
  <c r="D7" i="156"/>
  <c r="R6" i="156"/>
  <c r="H6" i="156"/>
  <c r="G6" i="156"/>
  <c r="D6" i="156"/>
  <c r="T28" i="155"/>
  <c r="G28" i="155" s="1"/>
  <c r="S28" i="155"/>
  <c r="E25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R20" i="155"/>
  <c r="G20" i="155"/>
  <c r="D20" i="155"/>
  <c r="R19" i="155"/>
  <c r="G19" i="155"/>
  <c r="D19" i="155"/>
  <c r="R18" i="155"/>
  <c r="G18" i="155"/>
  <c r="D18" i="155"/>
  <c r="R17" i="155"/>
  <c r="G17" i="155"/>
  <c r="D17" i="155"/>
  <c r="R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D11" i="155"/>
  <c r="R10" i="155"/>
  <c r="G10" i="155"/>
  <c r="D10" i="155"/>
  <c r="R9" i="155"/>
  <c r="H9" i="155"/>
  <c r="G9" i="155"/>
  <c r="D9" i="155"/>
  <c r="R8" i="155"/>
  <c r="G8" i="155"/>
  <c r="D8" i="155"/>
  <c r="R7" i="155"/>
  <c r="G7" i="155"/>
  <c r="D7" i="155"/>
  <c r="R6" i="155"/>
  <c r="H6" i="155"/>
  <c r="G6" i="155"/>
  <c r="D6" i="155"/>
  <c r="T28" i="154"/>
  <c r="H25" i="154" s="1"/>
  <c r="S28" i="154"/>
  <c r="E23" i="154" s="1"/>
  <c r="R27" i="154"/>
  <c r="G27" i="154"/>
  <c r="D27" i="154"/>
  <c r="R26" i="154"/>
  <c r="G26" i="154"/>
  <c r="D26" i="154"/>
  <c r="R25" i="154"/>
  <c r="G25" i="154"/>
  <c r="D25" i="154"/>
  <c r="R24" i="154"/>
  <c r="G24" i="154"/>
  <c r="D24" i="154"/>
  <c r="R23" i="154"/>
  <c r="G23" i="154"/>
  <c r="D23" i="154"/>
  <c r="R22" i="154"/>
  <c r="G22" i="154"/>
  <c r="D22" i="154"/>
  <c r="R21" i="154"/>
  <c r="G21" i="154"/>
  <c r="D21" i="154"/>
  <c r="R20" i="154"/>
  <c r="G20" i="154"/>
  <c r="D20" i="154"/>
  <c r="R19" i="154"/>
  <c r="G19" i="154"/>
  <c r="D19" i="154"/>
  <c r="R18" i="154"/>
  <c r="G18" i="154"/>
  <c r="D18" i="154"/>
  <c r="R17" i="154"/>
  <c r="G17" i="154"/>
  <c r="D17" i="154"/>
  <c r="R16" i="154"/>
  <c r="H16" i="154"/>
  <c r="G16" i="154"/>
  <c r="D16" i="154"/>
  <c r="R15" i="154"/>
  <c r="G15" i="154"/>
  <c r="D15" i="154"/>
  <c r="R14" i="154"/>
  <c r="G14" i="154"/>
  <c r="D14" i="154"/>
  <c r="R13" i="154"/>
  <c r="H13" i="154"/>
  <c r="G13" i="154"/>
  <c r="D13" i="154"/>
  <c r="R12" i="154"/>
  <c r="G12" i="154"/>
  <c r="D12" i="154"/>
  <c r="R11" i="154"/>
  <c r="G11" i="154"/>
  <c r="D11" i="154"/>
  <c r="R10" i="154"/>
  <c r="G10" i="154"/>
  <c r="D10" i="154"/>
  <c r="R9" i="154"/>
  <c r="H9" i="154"/>
  <c r="G9" i="154"/>
  <c r="D9" i="154"/>
  <c r="R8" i="154"/>
  <c r="G8" i="154"/>
  <c r="D8" i="154"/>
  <c r="R7" i="154"/>
  <c r="G7" i="154"/>
  <c r="D7" i="154"/>
  <c r="R6" i="154"/>
  <c r="H6" i="154"/>
  <c r="G6" i="154"/>
  <c r="D6" i="154"/>
  <c r="T28" i="153"/>
  <c r="H20" i="153" s="1"/>
  <c r="S28" i="153"/>
  <c r="E25" i="153" s="1"/>
  <c r="R27" i="153"/>
  <c r="G27" i="153"/>
  <c r="D27" i="153"/>
  <c r="R26" i="153"/>
  <c r="G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D19" i="153"/>
  <c r="R18" i="153"/>
  <c r="G18" i="153"/>
  <c r="D18" i="153"/>
  <c r="R17" i="153"/>
  <c r="G17" i="153"/>
  <c r="D17" i="153"/>
  <c r="R16" i="153"/>
  <c r="G16" i="153"/>
  <c r="D16" i="153"/>
  <c r="R15" i="153"/>
  <c r="G15" i="153"/>
  <c r="D15" i="153"/>
  <c r="R14" i="153"/>
  <c r="G14" i="153"/>
  <c r="D14" i="153"/>
  <c r="R13" i="153"/>
  <c r="G13" i="153"/>
  <c r="D13" i="153"/>
  <c r="R12" i="153"/>
  <c r="G12" i="153"/>
  <c r="D12" i="153"/>
  <c r="R11" i="153"/>
  <c r="G11" i="153"/>
  <c r="D11" i="153"/>
  <c r="R10" i="153"/>
  <c r="G10" i="153"/>
  <c r="D10" i="153"/>
  <c r="R9" i="153"/>
  <c r="G9" i="153"/>
  <c r="D9" i="153"/>
  <c r="R8" i="153"/>
  <c r="G8" i="153"/>
  <c r="D8" i="153"/>
  <c r="R7" i="153"/>
  <c r="G7" i="153"/>
  <c r="D7" i="153"/>
  <c r="R6" i="153"/>
  <c r="G6" i="153"/>
  <c r="D6" i="153"/>
  <c r="T28" i="152"/>
  <c r="H13" i="152" s="1"/>
  <c r="S28" i="152"/>
  <c r="E26" i="152" s="1"/>
  <c r="D28" i="152"/>
  <c r="R27" i="152"/>
  <c r="G27" i="152"/>
  <c r="D27" i="152"/>
  <c r="R26" i="152"/>
  <c r="G26" i="152"/>
  <c r="D26" i="152"/>
  <c r="R25" i="152"/>
  <c r="G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D19" i="152"/>
  <c r="R18" i="152"/>
  <c r="G18" i="152"/>
  <c r="D18" i="152"/>
  <c r="R17" i="152"/>
  <c r="G17" i="152"/>
  <c r="D17" i="152"/>
  <c r="R16" i="152"/>
  <c r="G16" i="152"/>
  <c r="D16" i="152"/>
  <c r="R15" i="152"/>
  <c r="G15" i="152"/>
  <c r="D15" i="152"/>
  <c r="R14" i="152"/>
  <c r="G14" i="152"/>
  <c r="D14" i="152"/>
  <c r="R13" i="152"/>
  <c r="G13" i="152"/>
  <c r="D13" i="152"/>
  <c r="R12" i="152"/>
  <c r="G12" i="152"/>
  <c r="D12" i="152"/>
  <c r="R11" i="152"/>
  <c r="G11" i="152"/>
  <c r="D11" i="152"/>
  <c r="R10" i="152"/>
  <c r="G10" i="152"/>
  <c r="D10" i="152"/>
  <c r="R9" i="152"/>
  <c r="G9" i="152"/>
  <c r="D9" i="152"/>
  <c r="R8" i="152"/>
  <c r="G8" i="152"/>
  <c r="D8" i="152"/>
  <c r="R7" i="152"/>
  <c r="G7" i="152"/>
  <c r="D7" i="152"/>
  <c r="R6" i="152"/>
  <c r="G6" i="152"/>
  <c r="E6" i="152"/>
  <c r="D6" i="152"/>
  <c r="T28" i="151"/>
  <c r="H24" i="151" s="1"/>
  <c r="S28" i="151"/>
  <c r="D28" i="151" s="1"/>
  <c r="R27" i="151"/>
  <c r="G27" i="151"/>
  <c r="D27" i="151"/>
  <c r="R26" i="151"/>
  <c r="G26" i="151"/>
  <c r="D26" i="151"/>
  <c r="R25" i="151"/>
  <c r="G25" i="151"/>
  <c r="D25" i="151"/>
  <c r="R24" i="151"/>
  <c r="G24" i="151"/>
  <c r="D24" i="151"/>
  <c r="R23" i="151"/>
  <c r="G23" i="151"/>
  <c r="E23" i="151"/>
  <c r="D23" i="151"/>
  <c r="R22" i="151"/>
  <c r="G22" i="151"/>
  <c r="D22" i="151"/>
  <c r="R21" i="151"/>
  <c r="G21" i="151"/>
  <c r="E21" i="151"/>
  <c r="D21" i="151"/>
  <c r="R20" i="151"/>
  <c r="H20" i="151"/>
  <c r="G20" i="151"/>
  <c r="E20" i="151"/>
  <c r="D20" i="151"/>
  <c r="R19" i="151"/>
  <c r="G19" i="151"/>
  <c r="E19" i="151"/>
  <c r="D19" i="151"/>
  <c r="R18" i="151"/>
  <c r="G18" i="151"/>
  <c r="E18" i="151"/>
  <c r="D18" i="151"/>
  <c r="R17" i="151"/>
  <c r="G17" i="151"/>
  <c r="E17" i="151"/>
  <c r="D17" i="151"/>
  <c r="R16" i="151"/>
  <c r="G16" i="151"/>
  <c r="E16" i="151"/>
  <c r="D16" i="151"/>
  <c r="R15" i="151"/>
  <c r="G15" i="151"/>
  <c r="E15" i="151"/>
  <c r="D15" i="151"/>
  <c r="R14" i="151"/>
  <c r="G14" i="151"/>
  <c r="E14" i="151"/>
  <c r="D14" i="151"/>
  <c r="R13" i="151"/>
  <c r="G13" i="151"/>
  <c r="E13" i="151"/>
  <c r="D13" i="151"/>
  <c r="R12" i="151"/>
  <c r="H12" i="151"/>
  <c r="G12" i="151"/>
  <c r="E12" i="151"/>
  <c r="D12" i="151"/>
  <c r="R11" i="151"/>
  <c r="G11" i="151"/>
  <c r="E11" i="151"/>
  <c r="D11" i="151"/>
  <c r="R10" i="151"/>
  <c r="G10" i="151"/>
  <c r="E10" i="151"/>
  <c r="D10" i="151"/>
  <c r="R9" i="151"/>
  <c r="G9" i="151"/>
  <c r="E9" i="151"/>
  <c r="D9" i="151"/>
  <c r="R8" i="151"/>
  <c r="G8" i="151"/>
  <c r="E8" i="151"/>
  <c r="D8" i="151"/>
  <c r="R7" i="151"/>
  <c r="G7" i="151"/>
  <c r="E7" i="151"/>
  <c r="D7" i="151"/>
  <c r="R6" i="151"/>
  <c r="G6" i="151"/>
  <c r="E6" i="151"/>
  <c r="D6" i="151"/>
  <c r="H26" i="150"/>
  <c r="E19" i="150"/>
  <c r="G28" i="150"/>
  <c r="R27" i="150"/>
  <c r="H27" i="150"/>
  <c r="G27" i="150"/>
  <c r="D27" i="150"/>
  <c r="R26" i="150"/>
  <c r="G26" i="150"/>
  <c r="D26" i="150"/>
  <c r="R25" i="150"/>
  <c r="H25" i="150"/>
  <c r="G25" i="150"/>
  <c r="D25" i="150"/>
  <c r="R24" i="150"/>
  <c r="G24" i="150"/>
  <c r="D24" i="150"/>
  <c r="R23" i="150"/>
  <c r="H23" i="150"/>
  <c r="G23" i="150"/>
  <c r="D23" i="150"/>
  <c r="R22" i="150"/>
  <c r="H22" i="150"/>
  <c r="G22" i="150"/>
  <c r="D22" i="150"/>
  <c r="R21" i="150"/>
  <c r="H21" i="150"/>
  <c r="G21" i="150"/>
  <c r="D21" i="150"/>
  <c r="R20" i="150"/>
  <c r="H20" i="150"/>
  <c r="G20" i="150"/>
  <c r="D20" i="150"/>
  <c r="R19" i="150"/>
  <c r="H19" i="150"/>
  <c r="G19" i="150"/>
  <c r="D19" i="150"/>
  <c r="R18" i="150"/>
  <c r="G18" i="150"/>
  <c r="D18" i="150"/>
  <c r="R17" i="150"/>
  <c r="H17" i="150"/>
  <c r="G17" i="150"/>
  <c r="D17" i="150"/>
  <c r="R16" i="150"/>
  <c r="G16" i="150"/>
  <c r="D16" i="150"/>
  <c r="R15" i="150"/>
  <c r="H15" i="150"/>
  <c r="G15" i="150"/>
  <c r="D15" i="150"/>
  <c r="R14" i="150"/>
  <c r="H14" i="150"/>
  <c r="G14" i="150"/>
  <c r="D14" i="150"/>
  <c r="R13" i="150"/>
  <c r="H13" i="150"/>
  <c r="G13" i="150"/>
  <c r="D13" i="150"/>
  <c r="R12" i="150"/>
  <c r="H12" i="150"/>
  <c r="G12" i="150"/>
  <c r="D12" i="150"/>
  <c r="R11" i="150"/>
  <c r="H11" i="150"/>
  <c r="G11" i="150"/>
  <c r="D11" i="150"/>
  <c r="R10" i="150"/>
  <c r="G10" i="150"/>
  <c r="D10" i="150"/>
  <c r="R9" i="150"/>
  <c r="H9" i="150"/>
  <c r="G9" i="150"/>
  <c r="D9" i="150"/>
  <c r="R8" i="150"/>
  <c r="G8" i="150"/>
  <c r="D8" i="150"/>
  <c r="R7" i="150"/>
  <c r="H7" i="150"/>
  <c r="G7" i="150"/>
  <c r="D7" i="150"/>
  <c r="R6" i="150"/>
  <c r="H6" i="150"/>
  <c r="G6" i="150"/>
  <c r="D6" i="150"/>
  <c r="E7" i="221" l="1"/>
  <c r="E9" i="221"/>
  <c r="E11" i="221"/>
  <c r="E13" i="221"/>
  <c r="E15" i="221"/>
  <c r="E22" i="221"/>
  <c r="E24" i="221"/>
  <c r="E6" i="221"/>
  <c r="E18" i="221"/>
  <c r="H20" i="221"/>
  <c r="E8" i="221"/>
  <c r="E10" i="221"/>
  <c r="G28" i="221"/>
  <c r="F7" i="221"/>
  <c r="H8" i="221"/>
  <c r="H18" i="221"/>
  <c r="H10" i="221"/>
  <c r="E12" i="221"/>
  <c r="H15" i="221"/>
  <c r="H7" i="221"/>
  <c r="H17" i="221"/>
  <c r="E19" i="221"/>
  <c r="H24" i="221"/>
  <c r="I9" i="221"/>
  <c r="H12" i="221"/>
  <c r="E21" i="221"/>
  <c r="H9" i="221"/>
  <c r="H14" i="221"/>
  <c r="E16" i="221"/>
  <c r="H19" i="221"/>
  <c r="F11" i="220"/>
  <c r="F9" i="220"/>
  <c r="I14" i="220"/>
  <c r="F7" i="220"/>
  <c r="F9" i="219"/>
  <c r="H15" i="219"/>
  <c r="H11" i="219"/>
  <c r="H24" i="219"/>
  <c r="I7" i="219"/>
  <c r="H9" i="219"/>
  <c r="H20" i="219"/>
  <c r="H18" i="219"/>
  <c r="H14" i="219"/>
  <c r="G28" i="219"/>
  <c r="H7" i="218"/>
  <c r="H15" i="218"/>
  <c r="H24" i="218"/>
  <c r="H12" i="218"/>
  <c r="H9" i="218"/>
  <c r="H17" i="218"/>
  <c r="H19" i="218"/>
  <c r="E23" i="218"/>
  <c r="H6" i="218"/>
  <c r="H14" i="218"/>
  <c r="F9" i="218"/>
  <c r="I11" i="218"/>
  <c r="E8" i="217"/>
  <c r="E10" i="217"/>
  <c r="F12" i="217"/>
  <c r="I6" i="217"/>
  <c r="F7" i="217"/>
  <c r="E22" i="217"/>
  <c r="E9" i="217"/>
  <c r="E11" i="217"/>
  <c r="E13" i="217"/>
  <c r="F8" i="216"/>
  <c r="E11" i="216"/>
  <c r="E9" i="215"/>
  <c r="E19" i="215"/>
  <c r="E25" i="215"/>
  <c r="E8" i="215"/>
  <c r="E18" i="215"/>
  <c r="E16" i="215"/>
  <c r="E13" i="215"/>
  <c r="E10" i="215"/>
  <c r="E20" i="215"/>
  <c r="E7" i="215"/>
  <c r="E12" i="215"/>
  <c r="E17" i="215"/>
  <c r="I8" i="215"/>
  <c r="H24" i="215"/>
  <c r="F6" i="215"/>
  <c r="F9" i="214"/>
  <c r="I23" i="214"/>
  <c r="I7" i="213"/>
  <c r="F6" i="213"/>
  <c r="F11" i="213"/>
  <c r="F7" i="212"/>
  <c r="H26" i="212"/>
  <c r="H21" i="212"/>
  <c r="I11" i="212"/>
  <c r="I8" i="212"/>
  <c r="F9" i="211"/>
  <c r="I6" i="211"/>
  <c r="H26" i="211"/>
  <c r="H11" i="210"/>
  <c r="H23" i="210"/>
  <c r="H14" i="210"/>
  <c r="H17" i="210"/>
  <c r="I7" i="210"/>
  <c r="H26" i="210"/>
  <c r="F19" i="210"/>
  <c r="I10" i="209"/>
  <c r="F16" i="209"/>
  <c r="I8" i="209"/>
  <c r="F18" i="209"/>
  <c r="E17" i="208"/>
  <c r="H7" i="208"/>
  <c r="E12" i="208"/>
  <c r="H10" i="208"/>
  <c r="E22" i="208"/>
  <c r="H24" i="208"/>
  <c r="H15" i="208"/>
  <c r="H20" i="208"/>
  <c r="E9" i="208"/>
  <c r="E6" i="208"/>
  <c r="H12" i="208"/>
  <c r="E14" i="208"/>
  <c r="H22" i="208"/>
  <c r="F6" i="208"/>
  <c r="H9" i="208"/>
  <c r="E11" i="208"/>
  <c r="H19" i="208"/>
  <c r="E21" i="208"/>
  <c r="E27" i="208"/>
  <c r="H6" i="208"/>
  <c r="E8" i="208"/>
  <c r="H14" i="208"/>
  <c r="E16" i="208"/>
  <c r="E18" i="208"/>
  <c r="E25" i="208"/>
  <c r="E19" i="208"/>
  <c r="I8" i="208"/>
  <c r="H11" i="208"/>
  <c r="E13" i="208"/>
  <c r="H21" i="208"/>
  <c r="H8" i="208"/>
  <c r="E10" i="208"/>
  <c r="H18" i="208"/>
  <c r="E20" i="208"/>
  <c r="D28" i="208"/>
  <c r="E7" i="208"/>
  <c r="H13" i="208"/>
  <c r="E15" i="208"/>
  <c r="G28" i="208"/>
  <c r="H8" i="207"/>
  <c r="H17" i="207"/>
  <c r="I9" i="207"/>
  <c r="E25" i="207"/>
  <c r="H10" i="207"/>
  <c r="F16" i="207"/>
  <c r="H12" i="207"/>
  <c r="H26" i="207"/>
  <c r="H7" i="207"/>
  <c r="H9" i="207"/>
  <c r="H16" i="207"/>
  <c r="H20" i="207"/>
  <c r="H22" i="207"/>
  <c r="H11" i="207"/>
  <c r="H6" i="207"/>
  <c r="F12" i="207"/>
  <c r="H13" i="207"/>
  <c r="H15" i="207"/>
  <c r="I7" i="206"/>
  <c r="F6" i="206"/>
  <c r="H12" i="206"/>
  <c r="H14" i="206"/>
  <c r="H16" i="206"/>
  <c r="H18" i="206"/>
  <c r="H22" i="206"/>
  <c r="I13" i="205"/>
  <c r="I20" i="205"/>
  <c r="F12" i="205"/>
  <c r="E10" i="204"/>
  <c r="E12" i="204"/>
  <c r="E26" i="204"/>
  <c r="E11" i="204"/>
  <c r="E20" i="204"/>
  <c r="E7" i="204"/>
  <c r="E18" i="204"/>
  <c r="I11" i="204"/>
  <c r="F10" i="204"/>
  <c r="H23" i="203"/>
  <c r="E20" i="203"/>
  <c r="F8" i="203"/>
  <c r="G28" i="203"/>
  <c r="F9" i="203"/>
  <c r="E12" i="202"/>
  <c r="E24" i="202"/>
  <c r="E22" i="202"/>
  <c r="E20" i="202"/>
  <c r="E11" i="202"/>
  <c r="H11" i="202"/>
  <c r="H20" i="202"/>
  <c r="H6" i="202"/>
  <c r="H13" i="202"/>
  <c r="H15" i="202"/>
  <c r="H17" i="202"/>
  <c r="E27" i="202"/>
  <c r="H8" i="202"/>
  <c r="H10" i="202"/>
  <c r="H19" i="202"/>
  <c r="H21" i="202"/>
  <c r="F9" i="202"/>
  <c r="H12" i="202"/>
  <c r="I14" i="202"/>
  <c r="H23" i="202"/>
  <c r="H25" i="202"/>
  <c r="H27" i="202"/>
  <c r="H7" i="202"/>
  <c r="H14" i="202"/>
  <c r="H16" i="202"/>
  <c r="H18" i="202"/>
  <c r="E26" i="201"/>
  <c r="F20" i="201"/>
  <c r="E22" i="201"/>
  <c r="E23" i="201"/>
  <c r="D28" i="201"/>
  <c r="I21" i="201"/>
  <c r="H8" i="200"/>
  <c r="I6" i="200"/>
  <c r="F9" i="200"/>
  <c r="F17" i="199"/>
  <c r="H21" i="199"/>
  <c r="I8" i="199"/>
  <c r="I13" i="199"/>
  <c r="H17" i="198"/>
  <c r="H11" i="198"/>
  <c r="H16" i="198"/>
  <c r="H21" i="198"/>
  <c r="H10" i="198"/>
  <c r="F7" i="198"/>
  <c r="E7" i="198"/>
  <c r="I8" i="198"/>
  <c r="H26" i="197"/>
  <c r="F6" i="197"/>
  <c r="I15" i="197"/>
  <c r="F11" i="196"/>
  <c r="E13" i="196"/>
  <c r="E11" i="196"/>
  <c r="E9" i="196"/>
  <c r="E16" i="196"/>
  <c r="H7" i="196"/>
  <c r="I14" i="196"/>
  <c r="F6" i="194"/>
  <c r="H19" i="194"/>
  <c r="H17" i="194"/>
  <c r="H15" i="194"/>
  <c r="H6" i="194"/>
  <c r="I8" i="194"/>
  <c r="H8" i="194"/>
  <c r="H10" i="194"/>
  <c r="H12" i="194"/>
  <c r="H22" i="194"/>
  <c r="H24" i="194"/>
  <c r="H26" i="194"/>
  <c r="H14" i="194"/>
  <c r="H16" i="194"/>
  <c r="H18" i="194"/>
  <c r="H20" i="194"/>
  <c r="E7" i="194"/>
  <c r="E13" i="194"/>
  <c r="E25" i="194"/>
  <c r="H7" i="194"/>
  <c r="H9" i="194"/>
  <c r="H11" i="194"/>
  <c r="H23" i="194"/>
  <c r="H24" i="193"/>
  <c r="F7" i="193"/>
  <c r="H26" i="193"/>
  <c r="I11" i="193"/>
  <c r="F9" i="192"/>
  <c r="H21" i="191"/>
  <c r="H24" i="191"/>
  <c r="I11" i="191"/>
  <c r="H27" i="191"/>
  <c r="F7" i="191"/>
  <c r="H11" i="190"/>
  <c r="H21" i="190"/>
  <c r="H14" i="190"/>
  <c r="I17" i="190"/>
  <c r="F22" i="190"/>
  <c r="H17" i="190"/>
  <c r="H27" i="190"/>
  <c r="H22" i="190"/>
  <c r="H8" i="190"/>
  <c r="F11" i="189"/>
  <c r="I9" i="189"/>
  <c r="I14" i="189"/>
  <c r="I15" i="188"/>
  <c r="F17" i="188"/>
  <c r="I21" i="188"/>
  <c r="H26" i="188"/>
  <c r="H13" i="187"/>
  <c r="F14" i="187"/>
  <c r="F19" i="187"/>
  <c r="H8" i="187"/>
  <c r="H21" i="187"/>
  <c r="I17" i="187"/>
  <c r="F13" i="186"/>
  <c r="H23" i="186"/>
  <c r="H21" i="186"/>
  <c r="H7" i="186"/>
  <c r="H9" i="186"/>
  <c r="H11" i="186"/>
  <c r="H13" i="186"/>
  <c r="H15" i="186"/>
  <c r="H17" i="186"/>
  <c r="H26" i="186"/>
  <c r="I22" i="186"/>
  <c r="H24" i="186"/>
  <c r="H20" i="186"/>
  <c r="H6" i="186"/>
  <c r="H8" i="186"/>
  <c r="H10" i="186"/>
  <c r="H12" i="186"/>
  <c r="H14" i="186"/>
  <c r="H16" i="186"/>
  <c r="H18" i="186"/>
  <c r="I27" i="186"/>
  <c r="I12" i="185"/>
  <c r="F18" i="185"/>
  <c r="I14" i="185"/>
  <c r="I16" i="185"/>
  <c r="F10" i="184"/>
  <c r="I8" i="184"/>
  <c r="H27" i="184"/>
  <c r="E10" i="183"/>
  <c r="E6" i="183"/>
  <c r="H18" i="183"/>
  <c r="E23" i="183"/>
  <c r="E12" i="183"/>
  <c r="E20" i="183"/>
  <c r="I25" i="183"/>
  <c r="I8" i="183"/>
  <c r="F7" i="183"/>
  <c r="E15" i="183"/>
  <c r="E7" i="183"/>
  <c r="E9" i="183"/>
  <c r="E11" i="183"/>
  <c r="E13" i="183"/>
  <c r="E19" i="183"/>
  <c r="E18" i="183"/>
  <c r="E27" i="183"/>
  <c r="H24" i="182"/>
  <c r="E18" i="182"/>
  <c r="H21" i="182"/>
  <c r="H23" i="182"/>
  <c r="H25" i="182"/>
  <c r="D28" i="182"/>
  <c r="I6" i="182"/>
  <c r="F10" i="182"/>
  <c r="F11" i="181"/>
  <c r="I6" i="181"/>
  <c r="H21" i="181"/>
  <c r="E24" i="181"/>
  <c r="I6" i="180"/>
  <c r="E25" i="180"/>
  <c r="F9" i="180"/>
  <c r="I12" i="179"/>
  <c r="I23" i="178"/>
  <c r="G28" i="178"/>
  <c r="E11" i="178"/>
  <c r="H24" i="178"/>
  <c r="E13" i="178"/>
  <c r="F8" i="178"/>
  <c r="E19" i="178"/>
  <c r="E27" i="178"/>
  <c r="E10" i="177"/>
  <c r="E6" i="177"/>
  <c r="I10" i="177"/>
  <c r="F15" i="177"/>
  <c r="D28" i="177"/>
  <c r="E7" i="177"/>
  <c r="E11" i="177"/>
  <c r="H26" i="177"/>
  <c r="H8" i="176"/>
  <c r="F7" i="176"/>
  <c r="I10" i="176"/>
  <c r="E25" i="176"/>
  <c r="F9" i="175"/>
  <c r="I12" i="175"/>
  <c r="H21" i="174"/>
  <c r="H7" i="174"/>
  <c r="H9" i="174"/>
  <c r="H11" i="174"/>
  <c r="H13" i="174"/>
  <c r="H15" i="174"/>
  <c r="H17" i="174"/>
  <c r="H19" i="174"/>
  <c r="H6" i="174"/>
  <c r="I18" i="174"/>
  <c r="H22" i="174"/>
  <c r="H8" i="174"/>
  <c r="H10" i="174"/>
  <c r="H12" i="174"/>
  <c r="H14" i="174"/>
  <c r="H16" i="174"/>
  <c r="H18" i="174"/>
  <c r="H27" i="174"/>
  <c r="F23" i="174"/>
  <c r="H25" i="174"/>
  <c r="F11" i="173"/>
  <c r="H14" i="173"/>
  <c r="I7" i="173"/>
  <c r="I22" i="173"/>
  <c r="H8" i="173"/>
  <c r="H18" i="173"/>
  <c r="E25" i="173"/>
  <c r="F7" i="172"/>
  <c r="I8" i="172"/>
  <c r="H24" i="172"/>
  <c r="H21" i="171"/>
  <c r="H24" i="171"/>
  <c r="H20" i="171"/>
  <c r="E17" i="171"/>
  <c r="E13" i="171"/>
  <c r="E9" i="171"/>
  <c r="E20" i="171"/>
  <c r="F8" i="171"/>
  <c r="I18" i="171"/>
  <c r="H9" i="170"/>
  <c r="H11" i="170"/>
  <c r="H13" i="170"/>
  <c r="H15" i="170"/>
  <c r="H17" i="170"/>
  <c r="F24" i="170"/>
  <c r="H26" i="170"/>
  <c r="I22" i="170"/>
  <c r="H6" i="170"/>
  <c r="H19" i="170"/>
  <c r="H8" i="170"/>
  <c r="H10" i="170"/>
  <c r="H22" i="170"/>
  <c r="H12" i="170"/>
  <c r="H14" i="170"/>
  <c r="H16" i="170"/>
  <c r="H18" i="170"/>
  <c r="I20" i="170"/>
  <c r="G28" i="170"/>
  <c r="H7" i="170"/>
  <c r="F19" i="170"/>
  <c r="E13" i="169"/>
  <c r="E22" i="169"/>
  <c r="F9" i="169"/>
  <c r="E7" i="169"/>
  <c r="E25" i="169"/>
  <c r="I7" i="169"/>
  <c r="E16" i="169"/>
  <c r="E18" i="169"/>
  <c r="D28" i="169"/>
  <c r="E10" i="169"/>
  <c r="I8" i="168"/>
  <c r="F25" i="168"/>
  <c r="E13" i="167"/>
  <c r="F21" i="167"/>
  <c r="F26" i="167"/>
  <c r="E16" i="167"/>
  <c r="E21" i="167"/>
  <c r="I22" i="167"/>
  <c r="F24" i="167"/>
  <c r="E7" i="167"/>
  <c r="I19" i="167"/>
  <c r="F6" i="166"/>
  <c r="I24" i="166"/>
  <c r="H25" i="166"/>
  <c r="H24" i="166"/>
  <c r="H27" i="166"/>
  <c r="E21" i="165"/>
  <c r="E19" i="165"/>
  <c r="E17" i="165"/>
  <c r="E15" i="165"/>
  <c r="E6" i="165"/>
  <c r="E8" i="165"/>
  <c r="E24" i="165"/>
  <c r="E10" i="165"/>
  <c r="E12" i="165"/>
  <c r="E14" i="165"/>
  <c r="E16" i="165"/>
  <c r="E18" i="165"/>
  <c r="E20" i="165"/>
  <c r="E22" i="165"/>
  <c r="E27" i="165"/>
  <c r="I7" i="165"/>
  <c r="E7" i="165"/>
  <c r="E9" i="165"/>
  <c r="E25" i="165"/>
  <c r="I13" i="164"/>
  <c r="E6" i="164"/>
  <c r="F9" i="164"/>
  <c r="H9" i="164"/>
  <c r="H7" i="164"/>
  <c r="F12" i="164"/>
  <c r="E24" i="164"/>
  <c r="H19" i="164"/>
  <c r="H17" i="164"/>
  <c r="E12" i="164"/>
  <c r="E16" i="164"/>
  <c r="E20" i="164"/>
  <c r="H15" i="164"/>
  <c r="H21" i="164"/>
  <c r="H10" i="164"/>
  <c r="H12" i="164"/>
  <c r="H16" i="164"/>
  <c r="H14" i="164"/>
  <c r="H22" i="164"/>
  <c r="H24" i="164"/>
  <c r="H6" i="164"/>
  <c r="I7" i="163"/>
  <c r="H7" i="163"/>
  <c r="H12" i="163"/>
  <c r="F11" i="163"/>
  <c r="F9" i="163"/>
  <c r="H21" i="163"/>
  <c r="H13" i="163"/>
  <c r="I8" i="162"/>
  <c r="H22" i="162"/>
  <c r="I18" i="162"/>
  <c r="H23" i="162"/>
  <c r="H12" i="161"/>
  <c r="H14" i="161"/>
  <c r="H26" i="161"/>
  <c r="E6" i="161"/>
  <c r="H17" i="161"/>
  <c r="H22" i="161"/>
  <c r="E14" i="161"/>
  <c r="H6" i="161"/>
  <c r="H20" i="161"/>
  <c r="E26" i="161"/>
  <c r="E24" i="161"/>
  <c r="E11" i="161"/>
  <c r="E19" i="161"/>
  <c r="I8" i="161"/>
  <c r="H11" i="161"/>
  <c r="E13" i="161"/>
  <c r="H19" i="161"/>
  <c r="E23" i="161"/>
  <c r="H8" i="161"/>
  <c r="E10" i="161"/>
  <c r="H16" i="161"/>
  <c r="E18" i="161"/>
  <c r="H21" i="161"/>
  <c r="E25" i="161"/>
  <c r="E16" i="161"/>
  <c r="E7" i="161"/>
  <c r="H13" i="161"/>
  <c r="E15" i="161"/>
  <c r="H23" i="161"/>
  <c r="E27" i="161"/>
  <c r="H10" i="161"/>
  <c r="E12" i="161"/>
  <c r="H18" i="161"/>
  <c r="E20" i="161"/>
  <c r="E8" i="161"/>
  <c r="F6" i="161"/>
  <c r="H7" i="161"/>
  <c r="E9" i="161"/>
  <c r="H15" i="161"/>
  <c r="E17" i="161"/>
  <c r="H26" i="160"/>
  <c r="I6" i="160"/>
  <c r="D28" i="160"/>
  <c r="F17" i="160"/>
  <c r="F12" i="159"/>
  <c r="I10" i="159"/>
  <c r="F7" i="158"/>
  <c r="I12" i="158"/>
  <c r="I8" i="157"/>
  <c r="F10" i="157"/>
  <c r="H12" i="156"/>
  <c r="E6" i="156"/>
  <c r="H10" i="156"/>
  <c r="H14" i="156"/>
  <c r="H16" i="156"/>
  <c r="H18" i="156"/>
  <c r="H8" i="156"/>
  <c r="E13" i="156"/>
  <c r="H7" i="156"/>
  <c r="H9" i="156"/>
  <c r="H11" i="156"/>
  <c r="H13" i="156"/>
  <c r="H15" i="156"/>
  <c r="H17" i="156"/>
  <c r="F12" i="156"/>
  <c r="F9" i="156"/>
  <c r="I26" i="156"/>
  <c r="E11" i="155"/>
  <c r="E8" i="153"/>
  <c r="E18" i="152"/>
  <c r="E16" i="152"/>
  <c r="E14" i="152"/>
  <c r="E12" i="152"/>
  <c r="E10" i="152"/>
  <c r="E8" i="152"/>
  <c r="E7" i="152"/>
  <c r="E9" i="152"/>
  <c r="E11" i="152"/>
  <c r="E13" i="152"/>
  <c r="E15" i="152"/>
  <c r="E17" i="152"/>
  <c r="E19" i="152"/>
  <c r="E25" i="152"/>
  <c r="E26" i="151"/>
  <c r="F8" i="221"/>
  <c r="I10" i="221"/>
  <c r="F14" i="221"/>
  <c r="I15" i="221"/>
  <c r="F18" i="221"/>
  <c r="I23" i="221"/>
  <c r="F26" i="221"/>
  <c r="F13" i="221"/>
  <c r="I14" i="221"/>
  <c r="I19" i="221"/>
  <c r="F22" i="221"/>
  <c r="I26" i="221"/>
  <c r="F6" i="221"/>
  <c r="I8" i="221"/>
  <c r="F12" i="221"/>
  <c r="F17" i="221"/>
  <c r="I18" i="221"/>
  <c r="F21" i="221"/>
  <c r="F25" i="221"/>
  <c r="I7" i="221"/>
  <c r="F11" i="221"/>
  <c r="I13" i="221"/>
  <c r="F16" i="221"/>
  <c r="I17" i="221"/>
  <c r="I22" i="221"/>
  <c r="F24" i="221"/>
  <c r="F27" i="221"/>
  <c r="I6" i="221"/>
  <c r="F10" i="221"/>
  <c r="I12" i="221"/>
  <c r="F15" i="221"/>
  <c r="F20" i="221"/>
  <c r="I21" i="221"/>
  <c r="I25" i="221"/>
  <c r="E27" i="221"/>
  <c r="F9" i="221"/>
  <c r="I11" i="221"/>
  <c r="I16" i="221"/>
  <c r="F19" i="221"/>
  <c r="I20" i="221"/>
  <c r="F23" i="221"/>
  <c r="I24" i="221"/>
  <c r="I27" i="221"/>
  <c r="I16" i="220"/>
  <c r="I18" i="220"/>
  <c r="F20" i="220"/>
  <c r="F22" i="220"/>
  <c r="F24" i="220"/>
  <c r="F26" i="220"/>
  <c r="I7" i="220"/>
  <c r="I9" i="220"/>
  <c r="E11" i="220"/>
  <c r="F13" i="220"/>
  <c r="I20" i="220"/>
  <c r="I22" i="220"/>
  <c r="I24" i="220"/>
  <c r="I26" i="220"/>
  <c r="I11" i="220"/>
  <c r="I13" i="220"/>
  <c r="F15" i="220"/>
  <c r="F17" i="220"/>
  <c r="F19" i="220"/>
  <c r="F6" i="220"/>
  <c r="F8" i="220"/>
  <c r="F10" i="220"/>
  <c r="H13" i="220"/>
  <c r="I15" i="220"/>
  <c r="I17" i="220"/>
  <c r="E19" i="220"/>
  <c r="F21" i="220"/>
  <c r="F23" i="220"/>
  <c r="F25" i="220"/>
  <c r="F27" i="220"/>
  <c r="I6" i="220"/>
  <c r="I8" i="220"/>
  <c r="I10" i="220"/>
  <c r="F12" i="220"/>
  <c r="I19" i="220"/>
  <c r="I21" i="220"/>
  <c r="I23" i="220"/>
  <c r="I25" i="220"/>
  <c r="I27" i="220"/>
  <c r="I12" i="220"/>
  <c r="F14" i="220"/>
  <c r="F16" i="220"/>
  <c r="F18" i="220"/>
  <c r="I6" i="219"/>
  <c r="F11" i="219"/>
  <c r="F19" i="219"/>
  <c r="I8" i="219"/>
  <c r="I11" i="219"/>
  <c r="F16" i="219"/>
  <c r="I19" i="219"/>
  <c r="F21" i="219"/>
  <c r="I24" i="219"/>
  <c r="F26" i="219"/>
  <c r="F8" i="219"/>
  <c r="I14" i="219"/>
  <c r="I22" i="219"/>
  <c r="F7" i="219"/>
  <c r="F10" i="219"/>
  <c r="F13" i="219"/>
  <c r="I16" i="219"/>
  <c r="F18" i="219"/>
  <c r="I21" i="219"/>
  <c r="F23" i="219"/>
  <c r="I26" i="219"/>
  <c r="F24" i="219"/>
  <c r="E7" i="219"/>
  <c r="E10" i="219"/>
  <c r="I13" i="219"/>
  <c r="F15" i="219"/>
  <c r="I18" i="219"/>
  <c r="F20" i="219"/>
  <c r="I23" i="219"/>
  <c r="I10" i="219"/>
  <c r="F12" i="219"/>
  <c r="I15" i="219"/>
  <c r="F17" i="219"/>
  <c r="I20" i="219"/>
  <c r="F25" i="219"/>
  <c r="F27" i="219"/>
  <c r="F6" i="219"/>
  <c r="I9" i="219"/>
  <c r="I12" i="219"/>
  <c r="F14" i="219"/>
  <c r="I17" i="219"/>
  <c r="F22" i="219"/>
  <c r="I25" i="219"/>
  <c r="I27" i="219"/>
  <c r="F15" i="218"/>
  <c r="I17" i="218"/>
  <c r="F23" i="218"/>
  <c r="F26" i="218"/>
  <c r="F8" i="218"/>
  <c r="I10" i="218"/>
  <c r="F14" i="218"/>
  <c r="I16" i="218"/>
  <c r="F19" i="218"/>
  <c r="I20" i="218"/>
  <c r="F22" i="218"/>
  <c r="I26" i="218"/>
  <c r="D28" i="218"/>
  <c r="I24" i="218"/>
  <c r="F7" i="218"/>
  <c r="I9" i="218"/>
  <c r="F13" i="218"/>
  <c r="I15" i="218"/>
  <c r="I19" i="218"/>
  <c r="I23" i="218"/>
  <c r="F6" i="218"/>
  <c r="I8" i="218"/>
  <c r="F12" i="218"/>
  <c r="I14" i="218"/>
  <c r="F18" i="218"/>
  <c r="I22" i="218"/>
  <c r="F25" i="218"/>
  <c r="F27" i="218"/>
  <c r="I7" i="218"/>
  <c r="F11" i="218"/>
  <c r="I13" i="218"/>
  <c r="F17" i="218"/>
  <c r="I18" i="218"/>
  <c r="F21" i="218"/>
  <c r="I25" i="218"/>
  <c r="E27" i="218"/>
  <c r="I6" i="218"/>
  <c r="F10" i="218"/>
  <c r="I12" i="218"/>
  <c r="F16" i="218"/>
  <c r="F20" i="218"/>
  <c r="I21" i="218"/>
  <c r="F24" i="218"/>
  <c r="I27" i="218"/>
  <c r="E7" i="217"/>
  <c r="I8" i="217"/>
  <c r="F10" i="217"/>
  <c r="I11" i="217"/>
  <c r="H12" i="217"/>
  <c r="E15" i="217"/>
  <c r="E18" i="217"/>
  <c r="E21" i="217"/>
  <c r="I22" i="217"/>
  <c r="I24" i="217"/>
  <c r="F26" i="217"/>
  <c r="D28" i="217"/>
  <c r="F6" i="217"/>
  <c r="I7" i="217"/>
  <c r="F14" i="217"/>
  <c r="I15" i="217"/>
  <c r="F17" i="217"/>
  <c r="I18" i="217"/>
  <c r="F20" i="217"/>
  <c r="I21" i="217"/>
  <c r="I26" i="217"/>
  <c r="E6" i="217"/>
  <c r="F9" i="217"/>
  <c r="I10" i="217"/>
  <c r="F13" i="217"/>
  <c r="E14" i="217"/>
  <c r="E17" i="217"/>
  <c r="E20" i="217"/>
  <c r="F23" i="217"/>
  <c r="F25" i="217"/>
  <c r="I14" i="217"/>
  <c r="F16" i="217"/>
  <c r="I17" i="217"/>
  <c r="F19" i="217"/>
  <c r="I20" i="217"/>
  <c r="I23" i="217"/>
  <c r="F27" i="217"/>
  <c r="F8" i="217"/>
  <c r="I9" i="217"/>
  <c r="F11" i="217"/>
  <c r="E12" i="217"/>
  <c r="I13" i="217"/>
  <c r="E16" i="217"/>
  <c r="I19" i="217"/>
  <c r="F22" i="217"/>
  <c r="I25" i="217"/>
  <c r="I27" i="217"/>
  <c r="I12" i="217"/>
  <c r="F15" i="217"/>
  <c r="I16" i="217"/>
  <c r="F18" i="217"/>
  <c r="F21" i="217"/>
  <c r="F24" i="217"/>
  <c r="F10" i="216"/>
  <c r="F15" i="216"/>
  <c r="I24" i="216"/>
  <c r="I26" i="216"/>
  <c r="I8" i="216"/>
  <c r="I10" i="216"/>
  <c r="F12" i="216"/>
  <c r="I15" i="216"/>
  <c r="F17" i="216"/>
  <c r="F19" i="216"/>
  <c r="F21" i="216"/>
  <c r="F7" i="216"/>
  <c r="I12" i="216"/>
  <c r="F14" i="216"/>
  <c r="H15" i="216"/>
  <c r="I17" i="216"/>
  <c r="I19" i="216"/>
  <c r="I21" i="216"/>
  <c r="F23" i="216"/>
  <c r="F25" i="216"/>
  <c r="F27" i="216"/>
  <c r="I7" i="216"/>
  <c r="F9" i="216"/>
  <c r="F11" i="216"/>
  <c r="I14" i="216"/>
  <c r="H21" i="216"/>
  <c r="I23" i="216"/>
  <c r="I25" i="216"/>
  <c r="I27" i="216"/>
  <c r="F6" i="216"/>
  <c r="H7" i="216"/>
  <c r="I9" i="216"/>
  <c r="F13" i="216"/>
  <c r="H14" i="216"/>
  <c r="F16" i="216"/>
  <c r="F18" i="216"/>
  <c r="F20" i="216"/>
  <c r="I6" i="216"/>
  <c r="I11" i="216"/>
  <c r="I13" i="216"/>
  <c r="I16" i="216"/>
  <c r="I18" i="216"/>
  <c r="I20" i="216"/>
  <c r="F22" i="216"/>
  <c r="F24" i="216"/>
  <c r="F26" i="216"/>
  <c r="F12" i="215"/>
  <c r="I14" i="215"/>
  <c r="F18" i="215"/>
  <c r="I20" i="215"/>
  <c r="F23" i="215"/>
  <c r="F26" i="215"/>
  <c r="I7" i="215"/>
  <c r="F11" i="215"/>
  <c r="I13" i="215"/>
  <c r="F17" i="215"/>
  <c r="I19" i="215"/>
  <c r="I23" i="215"/>
  <c r="I26" i="215"/>
  <c r="I6" i="215"/>
  <c r="F10" i="215"/>
  <c r="I12" i="215"/>
  <c r="F16" i="215"/>
  <c r="I18" i="215"/>
  <c r="F22" i="215"/>
  <c r="F25" i="215"/>
  <c r="F9" i="215"/>
  <c r="I11" i="215"/>
  <c r="F15" i="215"/>
  <c r="I17" i="215"/>
  <c r="F21" i="215"/>
  <c r="I22" i="215"/>
  <c r="F27" i="215"/>
  <c r="F8" i="215"/>
  <c r="I10" i="215"/>
  <c r="F14" i="215"/>
  <c r="E15" i="215"/>
  <c r="I16" i="215"/>
  <c r="H17" i="215"/>
  <c r="F20" i="215"/>
  <c r="E21" i="215"/>
  <c r="H22" i="215"/>
  <c r="F24" i="215"/>
  <c r="I25" i="215"/>
  <c r="E27" i="215"/>
  <c r="F7" i="215"/>
  <c r="I9" i="215"/>
  <c r="F13" i="215"/>
  <c r="I15" i="215"/>
  <c r="F19" i="215"/>
  <c r="I21" i="215"/>
  <c r="I24" i="215"/>
  <c r="I27" i="215"/>
  <c r="F12" i="214"/>
  <c r="F15" i="214"/>
  <c r="F17" i="214"/>
  <c r="F20" i="214"/>
  <c r="I25" i="214"/>
  <c r="F27" i="214"/>
  <c r="I6" i="214"/>
  <c r="I9" i="214"/>
  <c r="I12" i="214"/>
  <c r="I15" i="214"/>
  <c r="I17" i="214"/>
  <c r="I20" i="214"/>
  <c r="H25" i="214"/>
  <c r="I27" i="214"/>
  <c r="H6" i="214"/>
  <c r="F8" i="214"/>
  <c r="H9" i="214"/>
  <c r="F11" i="214"/>
  <c r="H12" i="214"/>
  <c r="F14" i="214"/>
  <c r="H17" i="214"/>
  <c r="F19" i="214"/>
  <c r="H20" i="214"/>
  <c r="F22" i="214"/>
  <c r="F24" i="214"/>
  <c r="H27" i="214"/>
  <c r="I8" i="214"/>
  <c r="I11" i="214"/>
  <c r="I14" i="214"/>
  <c r="F16" i="214"/>
  <c r="I19" i="214"/>
  <c r="I22" i="214"/>
  <c r="I24" i="214"/>
  <c r="F26" i="214"/>
  <c r="F7" i="214"/>
  <c r="H8" i="214"/>
  <c r="F10" i="214"/>
  <c r="H11" i="214"/>
  <c r="F13" i="214"/>
  <c r="H14" i="214"/>
  <c r="I16" i="214"/>
  <c r="F18" i="214"/>
  <c r="H19" i="214"/>
  <c r="F21" i="214"/>
  <c r="I26" i="214"/>
  <c r="F6" i="214"/>
  <c r="I7" i="214"/>
  <c r="I10" i="214"/>
  <c r="I13" i="214"/>
  <c r="I18" i="214"/>
  <c r="I21" i="214"/>
  <c r="F23" i="214"/>
  <c r="F25" i="214"/>
  <c r="I6" i="213"/>
  <c r="I8" i="213"/>
  <c r="F10" i="213"/>
  <c r="F12" i="213"/>
  <c r="I13" i="213"/>
  <c r="I15" i="213"/>
  <c r="I17" i="213"/>
  <c r="I19" i="213"/>
  <c r="F21" i="213"/>
  <c r="F23" i="213"/>
  <c r="F25" i="213"/>
  <c r="F27" i="213"/>
  <c r="I10" i="213"/>
  <c r="I12" i="213"/>
  <c r="I21" i="213"/>
  <c r="I23" i="213"/>
  <c r="I25" i="213"/>
  <c r="I27" i="213"/>
  <c r="F7" i="213"/>
  <c r="F9" i="213"/>
  <c r="F14" i="213"/>
  <c r="F16" i="213"/>
  <c r="F18" i="213"/>
  <c r="F20" i="213"/>
  <c r="I14" i="213"/>
  <c r="I16" i="213"/>
  <c r="I18" i="213"/>
  <c r="F22" i="213"/>
  <c r="F24" i="213"/>
  <c r="F26" i="213"/>
  <c r="I9" i="213"/>
  <c r="I11" i="213"/>
  <c r="F13" i="213"/>
  <c r="I20" i="213"/>
  <c r="I22" i="213"/>
  <c r="I24" i="213"/>
  <c r="I26" i="213"/>
  <c r="E6" i="213"/>
  <c r="F8" i="213"/>
  <c r="E13" i="213"/>
  <c r="F15" i="213"/>
  <c r="F17" i="213"/>
  <c r="F19" i="213"/>
  <c r="I6" i="212"/>
  <c r="H7" i="212"/>
  <c r="F9" i="212"/>
  <c r="I10" i="212"/>
  <c r="F13" i="212"/>
  <c r="H14" i="212"/>
  <c r="F16" i="212"/>
  <c r="H17" i="212"/>
  <c r="F19" i="212"/>
  <c r="F21" i="212"/>
  <c r="H22" i="212"/>
  <c r="F24" i="212"/>
  <c r="F26" i="212"/>
  <c r="F12" i="212"/>
  <c r="I13" i="212"/>
  <c r="I16" i="212"/>
  <c r="I19" i="212"/>
  <c r="I21" i="212"/>
  <c r="I24" i="212"/>
  <c r="I26" i="212"/>
  <c r="G28" i="212"/>
  <c r="F8" i="212"/>
  <c r="I9" i="212"/>
  <c r="F15" i="212"/>
  <c r="F18" i="212"/>
  <c r="F23" i="212"/>
  <c r="F11" i="212"/>
  <c r="I12" i="212"/>
  <c r="I15" i="212"/>
  <c r="I18" i="212"/>
  <c r="F20" i="212"/>
  <c r="I23" i="212"/>
  <c r="F25" i="212"/>
  <c r="F14" i="212"/>
  <c r="F17" i="212"/>
  <c r="I20" i="212"/>
  <c r="F22" i="212"/>
  <c r="I25" i="212"/>
  <c r="F27" i="212"/>
  <c r="F6" i="212"/>
  <c r="I7" i="212"/>
  <c r="F10" i="212"/>
  <c r="H11" i="212"/>
  <c r="I14" i="212"/>
  <c r="I17" i="212"/>
  <c r="I22" i="212"/>
  <c r="I27" i="212"/>
  <c r="I7" i="211"/>
  <c r="F10" i="211"/>
  <c r="I11" i="211"/>
  <c r="I14" i="211"/>
  <c r="F19" i="211"/>
  <c r="F22" i="211"/>
  <c r="I25" i="211"/>
  <c r="F27" i="211"/>
  <c r="I10" i="211"/>
  <c r="F13" i="211"/>
  <c r="F16" i="211"/>
  <c r="I22" i="211"/>
  <c r="F24" i="211"/>
  <c r="I27" i="211"/>
  <c r="I13" i="211"/>
  <c r="I16" i="211"/>
  <c r="F18" i="211"/>
  <c r="I19" i="211"/>
  <c r="F21" i="211"/>
  <c r="I24" i="211"/>
  <c r="F26" i="211"/>
  <c r="F8" i="211"/>
  <c r="I9" i="211"/>
  <c r="F12" i="211"/>
  <c r="F15" i="211"/>
  <c r="I18" i="211"/>
  <c r="I21" i="211"/>
  <c r="F23" i="211"/>
  <c r="I26" i="211"/>
  <c r="F7" i="211"/>
  <c r="I8" i="211"/>
  <c r="F11" i="211"/>
  <c r="I12" i="211"/>
  <c r="F17" i="211"/>
  <c r="F20" i="211"/>
  <c r="F25" i="211"/>
  <c r="F6" i="211"/>
  <c r="F14" i="211"/>
  <c r="I15" i="211"/>
  <c r="I17" i="211"/>
  <c r="I20" i="211"/>
  <c r="I23" i="211"/>
  <c r="E25" i="211"/>
  <c r="I6" i="210"/>
  <c r="I9" i="210"/>
  <c r="I12" i="210"/>
  <c r="I15" i="210"/>
  <c r="I18" i="210"/>
  <c r="I21" i="210"/>
  <c r="I24" i="210"/>
  <c r="I27" i="210"/>
  <c r="F7" i="210"/>
  <c r="F10" i="210"/>
  <c r="F13" i="210"/>
  <c r="H6" i="210"/>
  <c r="F8" i="210"/>
  <c r="H9" i="210"/>
  <c r="F11" i="210"/>
  <c r="H12" i="210"/>
  <c r="F14" i="210"/>
  <c r="H15" i="210"/>
  <c r="F17" i="210"/>
  <c r="H18" i="210"/>
  <c r="F20" i="210"/>
  <c r="H21" i="210"/>
  <c r="F23" i="210"/>
  <c r="H24" i="210"/>
  <c r="F26" i="210"/>
  <c r="F16" i="210"/>
  <c r="F22" i="210"/>
  <c r="F25" i="210"/>
  <c r="I8" i="210"/>
  <c r="I11" i="210"/>
  <c r="I14" i="210"/>
  <c r="I17" i="210"/>
  <c r="I20" i="210"/>
  <c r="I23" i="210"/>
  <c r="I26" i="210"/>
  <c r="G28" i="210"/>
  <c r="I10" i="210"/>
  <c r="I13" i="210"/>
  <c r="I16" i="210"/>
  <c r="I19" i="210"/>
  <c r="I22" i="210"/>
  <c r="I25" i="210"/>
  <c r="F6" i="210"/>
  <c r="H7" i="210"/>
  <c r="F9" i="210"/>
  <c r="H10" i="210"/>
  <c r="F12" i="210"/>
  <c r="H13" i="210"/>
  <c r="F15" i="210"/>
  <c r="H16" i="210"/>
  <c r="F18" i="210"/>
  <c r="H19" i="210"/>
  <c r="F21" i="210"/>
  <c r="H22" i="210"/>
  <c r="F24" i="210"/>
  <c r="H25" i="210"/>
  <c r="F27" i="210"/>
  <c r="I14" i="209"/>
  <c r="I25" i="209"/>
  <c r="H14" i="209"/>
  <c r="I16" i="209"/>
  <c r="I18" i="209"/>
  <c r="I20" i="209"/>
  <c r="F22" i="209"/>
  <c r="F24" i="209"/>
  <c r="I27" i="209"/>
  <c r="F7" i="209"/>
  <c r="F9" i="209"/>
  <c r="F11" i="209"/>
  <c r="F13" i="209"/>
  <c r="I22" i="209"/>
  <c r="I24" i="209"/>
  <c r="F26" i="209"/>
  <c r="I12" i="209"/>
  <c r="F20" i="209"/>
  <c r="F27" i="209"/>
  <c r="I7" i="209"/>
  <c r="I9" i="209"/>
  <c r="I11" i="209"/>
  <c r="I13" i="209"/>
  <c r="F15" i="209"/>
  <c r="F17" i="209"/>
  <c r="F19" i="209"/>
  <c r="F21" i="209"/>
  <c r="H24" i="209"/>
  <c r="I26" i="209"/>
  <c r="F6" i="209"/>
  <c r="I15" i="209"/>
  <c r="I17" i="209"/>
  <c r="I19" i="209"/>
  <c r="I21" i="209"/>
  <c r="F23" i="209"/>
  <c r="I6" i="209"/>
  <c r="F8" i="209"/>
  <c r="F10" i="209"/>
  <c r="F12" i="209"/>
  <c r="F14" i="209"/>
  <c r="H21" i="209"/>
  <c r="I23" i="209"/>
  <c r="F25" i="209"/>
  <c r="I18" i="208"/>
  <c r="I23" i="208"/>
  <c r="I7" i="208"/>
  <c r="F11" i="208"/>
  <c r="I13" i="208"/>
  <c r="F21" i="208"/>
  <c r="I14" i="208"/>
  <c r="F22" i="208"/>
  <c r="I6" i="208"/>
  <c r="F10" i="208"/>
  <c r="I12" i="208"/>
  <c r="F16" i="208"/>
  <c r="I17" i="208"/>
  <c r="F20" i="208"/>
  <c r="I22" i="208"/>
  <c r="F24" i="208"/>
  <c r="I25" i="208"/>
  <c r="F27" i="208"/>
  <c r="F12" i="208"/>
  <c r="F17" i="208"/>
  <c r="F25" i="208"/>
  <c r="F9" i="208"/>
  <c r="I11" i="208"/>
  <c r="F15" i="208"/>
  <c r="F19" i="208"/>
  <c r="I21" i="208"/>
  <c r="I24" i="208"/>
  <c r="I26" i="208"/>
  <c r="F8" i="208"/>
  <c r="I10" i="208"/>
  <c r="F14" i="208"/>
  <c r="I16" i="208"/>
  <c r="F18" i="208"/>
  <c r="I20" i="208"/>
  <c r="F26" i="208"/>
  <c r="I27" i="208"/>
  <c r="F7" i="208"/>
  <c r="I9" i="208"/>
  <c r="F13" i="208"/>
  <c r="I15" i="208"/>
  <c r="I19" i="208"/>
  <c r="F23" i="208"/>
  <c r="E26" i="208"/>
  <c r="I23" i="207"/>
  <c r="I13" i="207"/>
  <c r="F7" i="207"/>
  <c r="I8" i="207"/>
  <c r="F11" i="207"/>
  <c r="I12" i="207"/>
  <c r="F15" i="207"/>
  <c r="I16" i="207"/>
  <c r="I22" i="207"/>
  <c r="F24" i="207"/>
  <c r="I27" i="207"/>
  <c r="I17" i="207"/>
  <c r="F19" i="207"/>
  <c r="F6" i="207"/>
  <c r="F10" i="207"/>
  <c r="I11" i="207"/>
  <c r="I15" i="207"/>
  <c r="F18" i="207"/>
  <c r="I19" i="207"/>
  <c r="F21" i="207"/>
  <c r="I24" i="207"/>
  <c r="F26" i="207"/>
  <c r="F22" i="207"/>
  <c r="F8" i="207"/>
  <c r="I25" i="207"/>
  <c r="I7" i="207"/>
  <c r="F14" i="207"/>
  <c r="I21" i="207"/>
  <c r="I26" i="207"/>
  <c r="I20" i="207"/>
  <c r="F27" i="207"/>
  <c r="I6" i="207"/>
  <c r="F9" i="207"/>
  <c r="I10" i="207"/>
  <c r="F13" i="207"/>
  <c r="I14" i="207"/>
  <c r="F17" i="207"/>
  <c r="I18" i="207"/>
  <c r="F20" i="207"/>
  <c r="F23" i="207"/>
  <c r="F25" i="207"/>
  <c r="F7" i="206"/>
  <c r="I8" i="206"/>
  <c r="E11" i="206"/>
  <c r="I12" i="206"/>
  <c r="F15" i="206"/>
  <c r="I16" i="206"/>
  <c r="E19" i="206"/>
  <c r="I20" i="206"/>
  <c r="F22" i="206"/>
  <c r="I23" i="206"/>
  <c r="I26" i="206"/>
  <c r="G28" i="206"/>
  <c r="F10" i="206"/>
  <c r="I11" i="206"/>
  <c r="F14" i="206"/>
  <c r="I15" i="206"/>
  <c r="F18" i="206"/>
  <c r="I19" i="206"/>
  <c r="F25" i="206"/>
  <c r="E6" i="206"/>
  <c r="I10" i="206"/>
  <c r="E14" i="206"/>
  <c r="I18" i="206"/>
  <c r="F21" i="206"/>
  <c r="I22" i="206"/>
  <c r="I25" i="206"/>
  <c r="I6" i="206"/>
  <c r="F9" i="206"/>
  <c r="F13" i="206"/>
  <c r="I14" i="206"/>
  <c r="F17" i="206"/>
  <c r="I21" i="206"/>
  <c r="F24" i="206"/>
  <c r="F27" i="206"/>
  <c r="F8" i="206"/>
  <c r="I9" i="206"/>
  <c r="F12" i="206"/>
  <c r="I13" i="206"/>
  <c r="F16" i="206"/>
  <c r="I17" i="206"/>
  <c r="F20" i="206"/>
  <c r="E24" i="206"/>
  <c r="I27" i="206"/>
  <c r="E8" i="206"/>
  <c r="F11" i="206"/>
  <c r="E12" i="206"/>
  <c r="E16" i="206"/>
  <c r="F19" i="206"/>
  <c r="E20" i="206"/>
  <c r="F23" i="206"/>
  <c r="I24" i="206"/>
  <c r="F26" i="206"/>
  <c r="F22" i="205"/>
  <c r="I6" i="205"/>
  <c r="F8" i="205"/>
  <c r="I9" i="205"/>
  <c r="F11" i="205"/>
  <c r="E12" i="205"/>
  <c r="H13" i="205"/>
  <c r="F15" i="205"/>
  <c r="I16" i="205"/>
  <c r="F18" i="205"/>
  <c r="I19" i="205"/>
  <c r="E22" i="205"/>
  <c r="F24" i="205"/>
  <c r="I25" i="205"/>
  <c r="F27" i="205"/>
  <c r="E8" i="205"/>
  <c r="E11" i="205"/>
  <c r="I12" i="205"/>
  <c r="E15" i="205"/>
  <c r="E18" i="205"/>
  <c r="H19" i="205"/>
  <c r="F21" i="205"/>
  <c r="I22" i="205"/>
  <c r="E24" i="205"/>
  <c r="H25" i="205"/>
  <c r="E27" i="205"/>
  <c r="F7" i="205"/>
  <c r="I8" i="205"/>
  <c r="F10" i="205"/>
  <c r="I11" i="205"/>
  <c r="F14" i="205"/>
  <c r="I15" i="205"/>
  <c r="F17" i="205"/>
  <c r="I18" i="205"/>
  <c r="I24" i="205"/>
  <c r="I27" i="205"/>
  <c r="E7" i="205"/>
  <c r="E10" i="205"/>
  <c r="H11" i="205"/>
  <c r="F13" i="205"/>
  <c r="E14" i="205"/>
  <c r="E17" i="205"/>
  <c r="F20" i="205"/>
  <c r="I21" i="205"/>
  <c r="F23" i="205"/>
  <c r="F26" i="205"/>
  <c r="F6" i="205"/>
  <c r="I7" i="205"/>
  <c r="F9" i="205"/>
  <c r="I10" i="205"/>
  <c r="I14" i="205"/>
  <c r="F16" i="205"/>
  <c r="I17" i="205"/>
  <c r="F19" i="205"/>
  <c r="I23" i="205"/>
  <c r="F25" i="205"/>
  <c r="I26" i="205"/>
  <c r="F13" i="204"/>
  <c r="F15" i="204"/>
  <c r="I16" i="204"/>
  <c r="F20" i="204"/>
  <c r="I23" i="204"/>
  <c r="I25" i="204"/>
  <c r="F27" i="204"/>
  <c r="F7" i="204"/>
  <c r="I8" i="204"/>
  <c r="I13" i="204"/>
  <c r="I18" i="204"/>
  <c r="F22" i="204"/>
  <c r="I27" i="204"/>
  <c r="I10" i="204"/>
  <c r="F12" i="204"/>
  <c r="I15" i="204"/>
  <c r="F17" i="204"/>
  <c r="I20" i="204"/>
  <c r="I22" i="204"/>
  <c r="F24" i="204"/>
  <c r="F26" i="204"/>
  <c r="F6" i="204"/>
  <c r="I7" i="204"/>
  <c r="F9" i="204"/>
  <c r="F14" i="204"/>
  <c r="I17" i="204"/>
  <c r="F19" i="204"/>
  <c r="I24" i="204"/>
  <c r="I9" i="204"/>
  <c r="F11" i="204"/>
  <c r="I12" i="204"/>
  <c r="I14" i="204"/>
  <c r="F16" i="204"/>
  <c r="I19" i="204"/>
  <c r="F21" i="204"/>
  <c r="F23" i="204"/>
  <c r="I26" i="204"/>
  <c r="I6" i="204"/>
  <c r="F8" i="204"/>
  <c r="F18" i="204"/>
  <c r="I21" i="204"/>
  <c r="F25" i="204"/>
  <c r="F13" i="203"/>
  <c r="F17" i="203"/>
  <c r="F20" i="203"/>
  <c r="I21" i="203"/>
  <c r="F23" i="203"/>
  <c r="I24" i="203"/>
  <c r="F26" i="203"/>
  <c r="I6" i="203"/>
  <c r="I10" i="203"/>
  <c r="F12" i="203"/>
  <c r="I14" i="203"/>
  <c r="I18" i="203"/>
  <c r="H21" i="203"/>
  <c r="I23" i="203"/>
  <c r="I26" i="203"/>
  <c r="I13" i="203"/>
  <c r="F16" i="203"/>
  <c r="I17" i="203"/>
  <c r="I20" i="203"/>
  <c r="F25" i="203"/>
  <c r="F7" i="203"/>
  <c r="H9" i="203"/>
  <c r="F11" i="203"/>
  <c r="I12" i="203"/>
  <c r="H13" i="203"/>
  <c r="F15" i="203"/>
  <c r="H17" i="203"/>
  <c r="F19" i="203"/>
  <c r="H20" i="203"/>
  <c r="F22" i="203"/>
  <c r="I25" i="203"/>
  <c r="F27" i="203"/>
  <c r="I8" i="203"/>
  <c r="I16" i="203"/>
  <c r="I19" i="203"/>
  <c r="I22" i="203"/>
  <c r="F24" i="203"/>
  <c r="I27" i="203"/>
  <c r="F6" i="203"/>
  <c r="I7" i="203"/>
  <c r="F10" i="203"/>
  <c r="I11" i="203"/>
  <c r="F14" i="203"/>
  <c r="I15" i="203"/>
  <c r="F18" i="203"/>
  <c r="F21" i="203"/>
  <c r="E24" i="203"/>
  <c r="F13" i="202"/>
  <c r="I17" i="202"/>
  <c r="F20" i="202"/>
  <c r="I21" i="202"/>
  <c r="I27" i="202"/>
  <c r="F8" i="202"/>
  <c r="I9" i="202"/>
  <c r="F12" i="202"/>
  <c r="I13" i="202"/>
  <c r="F16" i="202"/>
  <c r="F19" i="202"/>
  <c r="F23" i="202"/>
  <c r="I24" i="202"/>
  <c r="F26" i="202"/>
  <c r="F7" i="202"/>
  <c r="F11" i="202"/>
  <c r="I16" i="202"/>
  <c r="I20" i="202"/>
  <c r="I23" i="202"/>
  <c r="I26" i="202"/>
  <c r="F6" i="202"/>
  <c r="I8" i="202"/>
  <c r="I12" i="202"/>
  <c r="F15" i="202"/>
  <c r="F18" i="202"/>
  <c r="I19" i="202"/>
  <c r="F22" i="202"/>
  <c r="F25" i="202"/>
  <c r="I7" i="202"/>
  <c r="F10" i="202"/>
  <c r="I11" i="202"/>
  <c r="F14" i="202"/>
  <c r="I15" i="202"/>
  <c r="I18" i="202"/>
  <c r="I25" i="202"/>
  <c r="F27" i="202"/>
  <c r="I6" i="202"/>
  <c r="I10" i="202"/>
  <c r="F17" i="202"/>
  <c r="F21" i="202"/>
  <c r="I22" i="202"/>
  <c r="F24" i="202"/>
  <c r="F23" i="201"/>
  <c r="F7" i="201"/>
  <c r="I8" i="201"/>
  <c r="F10" i="201"/>
  <c r="I11" i="201"/>
  <c r="F13" i="201"/>
  <c r="I14" i="201"/>
  <c r="F16" i="201"/>
  <c r="I17" i="201"/>
  <c r="F19" i="201"/>
  <c r="F25" i="201"/>
  <c r="I26" i="201"/>
  <c r="E7" i="201"/>
  <c r="E10" i="201"/>
  <c r="E13" i="201"/>
  <c r="E16" i="201"/>
  <c r="E19" i="201"/>
  <c r="I20" i="201"/>
  <c r="F22" i="201"/>
  <c r="I23" i="201"/>
  <c r="E25" i="201"/>
  <c r="F6" i="201"/>
  <c r="I7" i="201"/>
  <c r="F9" i="201"/>
  <c r="I10" i="201"/>
  <c r="F12" i="201"/>
  <c r="I13" i="201"/>
  <c r="F15" i="201"/>
  <c r="I16" i="201"/>
  <c r="F18" i="201"/>
  <c r="I19" i="201"/>
  <c r="I25" i="201"/>
  <c r="F27" i="201"/>
  <c r="F21" i="201"/>
  <c r="I22" i="201"/>
  <c r="F24" i="201"/>
  <c r="I27" i="201"/>
  <c r="I6" i="201"/>
  <c r="F8" i="201"/>
  <c r="I9" i="201"/>
  <c r="F11" i="201"/>
  <c r="I12" i="201"/>
  <c r="F14" i="201"/>
  <c r="I15" i="201"/>
  <c r="F17" i="201"/>
  <c r="I18" i="201"/>
  <c r="E21" i="201"/>
  <c r="I24" i="201"/>
  <c r="F26" i="201"/>
  <c r="I10" i="200"/>
  <c r="F12" i="200"/>
  <c r="F8" i="200"/>
  <c r="I13" i="200"/>
  <c r="F15" i="200"/>
  <c r="F17" i="200"/>
  <c r="I18" i="200"/>
  <c r="F20" i="200"/>
  <c r="F22" i="200"/>
  <c r="F24" i="200"/>
  <c r="F26" i="200"/>
  <c r="E8" i="200"/>
  <c r="I9" i="200"/>
  <c r="F11" i="200"/>
  <c r="I12" i="200"/>
  <c r="I15" i="200"/>
  <c r="E17" i="200"/>
  <c r="I20" i="200"/>
  <c r="I22" i="200"/>
  <c r="I24" i="200"/>
  <c r="I26" i="200"/>
  <c r="F7" i="200"/>
  <c r="I8" i="200"/>
  <c r="E11" i="200"/>
  <c r="F14" i="200"/>
  <c r="I17" i="200"/>
  <c r="F19" i="200"/>
  <c r="F6" i="200"/>
  <c r="E7" i="200"/>
  <c r="F10" i="200"/>
  <c r="I11" i="200"/>
  <c r="E14" i="200"/>
  <c r="F16" i="200"/>
  <c r="E19" i="200"/>
  <c r="F21" i="200"/>
  <c r="F23" i="200"/>
  <c r="F25" i="200"/>
  <c r="F27" i="200"/>
  <c r="E6" i="200"/>
  <c r="I7" i="200"/>
  <c r="E10" i="200"/>
  <c r="F13" i="200"/>
  <c r="I14" i="200"/>
  <c r="I16" i="200"/>
  <c r="F18" i="200"/>
  <c r="I19" i="200"/>
  <c r="I21" i="200"/>
  <c r="I23" i="200"/>
  <c r="I25" i="200"/>
  <c r="I27" i="200"/>
  <c r="I27" i="199"/>
  <c r="F7" i="199"/>
  <c r="I10" i="199"/>
  <c r="F12" i="199"/>
  <c r="I15" i="199"/>
  <c r="I17" i="199"/>
  <c r="F19" i="199"/>
  <c r="F22" i="199"/>
  <c r="I23" i="199"/>
  <c r="F9" i="199"/>
  <c r="I12" i="199"/>
  <c r="F14" i="199"/>
  <c r="F21" i="199"/>
  <c r="I22" i="199"/>
  <c r="F24" i="199"/>
  <c r="F26" i="199"/>
  <c r="I20" i="199"/>
  <c r="I7" i="199"/>
  <c r="I9" i="199"/>
  <c r="F11" i="199"/>
  <c r="I14" i="199"/>
  <c r="F16" i="199"/>
  <c r="F18" i="199"/>
  <c r="I19" i="199"/>
  <c r="I24" i="199"/>
  <c r="I26" i="199"/>
  <c r="F6" i="199"/>
  <c r="F13" i="199"/>
  <c r="I16" i="199"/>
  <c r="I21" i="199"/>
  <c r="F23" i="199"/>
  <c r="I25" i="199"/>
  <c r="I6" i="199"/>
  <c r="F8" i="199"/>
  <c r="F10" i="199"/>
  <c r="I11" i="199"/>
  <c r="F15" i="199"/>
  <c r="I18" i="199"/>
  <c r="F20" i="199"/>
  <c r="F25" i="199"/>
  <c r="F27" i="199"/>
  <c r="H6" i="198"/>
  <c r="I9" i="198"/>
  <c r="F11" i="198"/>
  <c r="I12" i="198"/>
  <c r="F14" i="198"/>
  <c r="F16" i="198"/>
  <c r="I17" i="198"/>
  <c r="H20" i="198"/>
  <c r="F22" i="198"/>
  <c r="F24" i="198"/>
  <c r="F26" i="198"/>
  <c r="H27" i="198"/>
  <c r="F8" i="198"/>
  <c r="I11" i="198"/>
  <c r="I14" i="198"/>
  <c r="I16" i="198"/>
  <c r="F19" i="198"/>
  <c r="I22" i="198"/>
  <c r="I24" i="198"/>
  <c r="I26" i="198"/>
  <c r="F10" i="198"/>
  <c r="F13" i="198"/>
  <c r="I19" i="198"/>
  <c r="F21" i="198"/>
  <c r="I10" i="198"/>
  <c r="I13" i="198"/>
  <c r="F15" i="198"/>
  <c r="F18" i="198"/>
  <c r="I21" i="198"/>
  <c r="F23" i="198"/>
  <c r="F25" i="198"/>
  <c r="F27" i="198"/>
  <c r="F6" i="198"/>
  <c r="I7" i="198"/>
  <c r="F12" i="198"/>
  <c r="I15" i="198"/>
  <c r="F17" i="198"/>
  <c r="I18" i="198"/>
  <c r="F20" i="198"/>
  <c r="I23" i="198"/>
  <c r="I25" i="198"/>
  <c r="E27" i="198"/>
  <c r="I6" i="198"/>
  <c r="H7" i="198"/>
  <c r="F9" i="198"/>
  <c r="E12" i="198"/>
  <c r="E17" i="198"/>
  <c r="H18" i="198"/>
  <c r="I20" i="198"/>
  <c r="I27" i="198"/>
  <c r="H6" i="197"/>
  <c r="I8" i="197"/>
  <c r="I10" i="197"/>
  <c r="I12" i="197"/>
  <c r="I14" i="197"/>
  <c r="F16" i="197"/>
  <c r="F18" i="197"/>
  <c r="F20" i="197"/>
  <c r="I27" i="197"/>
  <c r="H14" i="197"/>
  <c r="I16" i="197"/>
  <c r="I18" i="197"/>
  <c r="I20" i="197"/>
  <c r="F22" i="197"/>
  <c r="F24" i="197"/>
  <c r="F26" i="197"/>
  <c r="F7" i="197"/>
  <c r="F9" i="197"/>
  <c r="F11" i="197"/>
  <c r="F13" i="197"/>
  <c r="I22" i="197"/>
  <c r="I24" i="197"/>
  <c r="I26" i="197"/>
  <c r="I7" i="197"/>
  <c r="I9" i="197"/>
  <c r="I11" i="197"/>
  <c r="I13" i="197"/>
  <c r="F15" i="197"/>
  <c r="F17" i="197"/>
  <c r="F19" i="197"/>
  <c r="F21" i="197"/>
  <c r="I17" i="197"/>
  <c r="I19" i="197"/>
  <c r="I21" i="197"/>
  <c r="F23" i="197"/>
  <c r="F25" i="197"/>
  <c r="I6" i="197"/>
  <c r="F8" i="197"/>
  <c r="F10" i="197"/>
  <c r="F12" i="197"/>
  <c r="F14" i="197"/>
  <c r="H21" i="197"/>
  <c r="I23" i="197"/>
  <c r="I25" i="197"/>
  <c r="F27" i="197"/>
  <c r="F18" i="196"/>
  <c r="F20" i="196"/>
  <c r="F22" i="196"/>
  <c r="F24" i="196"/>
  <c r="F26" i="196"/>
  <c r="F6" i="196"/>
  <c r="I9" i="196"/>
  <c r="F13" i="196"/>
  <c r="I16" i="196"/>
  <c r="I18" i="196"/>
  <c r="I20" i="196"/>
  <c r="I22" i="196"/>
  <c r="I24" i="196"/>
  <c r="I26" i="196"/>
  <c r="D28" i="196"/>
  <c r="I6" i="196"/>
  <c r="F8" i="196"/>
  <c r="I11" i="196"/>
  <c r="F15" i="196"/>
  <c r="I8" i="196"/>
  <c r="F10" i="196"/>
  <c r="I13" i="196"/>
  <c r="I15" i="196"/>
  <c r="F17" i="196"/>
  <c r="F19" i="196"/>
  <c r="F21" i="196"/>
  <c r="F23" i="196"/>
  <c r="F25" i="196"/>
  <c r="F27" i="196"/>
  <c r="F7" i="196"/>
  <c r="I10" i="196"/>
  <c r="F12" i="196"/>
  <c r="I17" i="196"/>
  <c r="I19" i="196"/>
  <c r="I21" i="196"/>
  <c r="I23" i="196"/>
  <c r="I25" i="196"/>
  <c r="E27" i="196"/>
  <c r="I7" i="196"/>
  <c r="F9" i="196"/>
  <c r="I12" i="196"/>
  <c r="F14" i="196"/>
  <c r="F16" i="196"/>
  <c r="I27" i="196"/>
  <c r="F12" i="194"/>
  <c r="F17" i="194"/>
  <c r="I18" i="194"/>
  <c r="F24" i="194"/>
  <c r="E6" i="194"/>
  <c r="I7" i="194"/>
  <c r="F11" i="194"/>
  <c r="E12" i="194"/>
  <c r="I13" i="194"/>
  <c r="F16" i="194"/>
  <c r="E17" i="194"/>
  <c r="F21" i="194"/>
  <c r="E24" i="194"/>
  <c r="I25" i="194"/>
  <c r="F27" i="194"/>
  <c r="I6" i="194"/>
  <c r="F10" i="194"/>
  <c r="E11" i="194"/>
  <c r="I12" i="194"/>
  <c r="F15" i="194"/>
  <c r="E16" i="194"/>
  <c r="I17" i="194"/>
  <c r="F20" i="194"/>
  <c r="I21" i="194"/>
  <c r="F23" i="194"/>
  <c r="I24" i="194"/>
  <c r="E27" i="194"/>
  <c r="F9" i="194"/>
  <c r="E10" i="194"/>
  <c r="I11" i="194"/>
  <c r="E15" i="194"/>
  <c r="I16" i="194"/>
  <c r="F19" i="194"/>
  <c r="E20" i="194"/>
  <c r="I23" i="194"/>
  <c r="F26" i="194"/>
  <c r="I27" i="194"/>
  <c r="F8" i="194"/>
  <c r="E9" i="194"/>
  <c r="I10" i="194"/>
  <c r="F14" i="194"/>
  <c r="I15" i="194"/>
  <c r="E19" i="194"/>
  <c r="I20" i="194"/>
  <c r="F22" i="194"/>
  <c r="I26" i="194"/>
  <c r="F7" i="194"/>
  <c r="E8" i="194"/>
  <c r="I9" i="194"/>
  <c r="F13" i="194"/>
  <c r="I14" i="194"/>
  <c r="F18" i="194"/>
  <c r="I19" i="194"/>
  <c r="I22" i="194"/>
  <c r="F25" i="194"/>
  <c r="D28" i="194"/>
  <c r="F10" i="193"/>
  <c r="I14" i="193"/>
  <c r="I17" i="193"/>
  <c r="F19" i="193"/>
  <c r="F22" i="193"/>
  <c r="F25" i="193"/>
  <c r="I7" i="193"/>
  <c r="I10" i="193"/>
  <c r="F13" i="193"/>
  <c r="F16" i="193"/>
  <c r="I19" i="193"/>
  <c r="I22" i="193"/>
  <c r="I25" i="193"/>
  <c r="F27" i="193"/>
  <c r="F6" i="193"/>
  <c r="F9" i="193"/>
  <c r="I13" i="193"/>
  <c r="I16" i="193"/>
  <c r="F18" i="193"/>
  <c r="F21" i="193"/>
  <c r="F24" i="193"/>
  <c r="I27" i="193"/>
  <c r="I6" i="193"/>
  <c r="I9" i="193"/>
  <c r="F12" i="193"/>
  <c r="F15" i="193"/>
  <c r="I18" i="193"/>
  <c r="I21" i="193"/>
  <c r="I24" i="193"/>
  <c r="F26" i="193"/>
  <c r="F8" i="193"/>
  <c r="F11" i="193"/>
  <c r="I12" i="193"/>
  <c r="I15" i="193"/>
  <c r="F20" i="193"/>
  <c r="F23" i="193"/>
  <c r="I26" i="193"/>
  <c r="I8" i="193"/>
  <c r="F14" i="193"/>
  <c r="F17" i="193"/>
  <c r="I20" i="193"/>
  <c r="I23" i="193"/>
  <c r="I10" i="192"/>
  <c r="I16" i="192"/>
  <c r="F18" i="192"/>
  <c r="I19" i="192"/>
  <c r="F23" i="192"/>
  <c r="H24" i="192"/>
  <c r="I26" i="192"/>
  <c r="F12" i="192"/>
  <c r="I13" i="192"/>
  <c r="F15" i="192"/>
  <c r="I21" i="192"/>
  <c r="F6" i="192"/>
  <c r="I9" i="192"/>
  <c r="I18" i="192"/>
  <c r="F20" i="192"/>
  <c r="I23" i="192"/>
  <c r="F25" i="192"/>
  <c r="F27" i="192"/>
  <c r="I6" i="192"/>
  <c r="F8" i="192"/>
  <c r="F11" i="192"/>
  <c r="I12" i="192"/>
  <c r="I15" i="192"/>
  <c r="F17" i="192"/>
  <c r="I20" i="192"/>
  <c r="F22" i="192"/>
  <c r="I25" i="192"/>
  <c r="I8" i="192"/>
  <c r="F10" i="192"/>
  <c r="F14" i="192"/>
  <c r="I17" i="192"/>
  <c r="F19" i="192"/>
  <c r="I22" i="192"/>
  <c r="F24" i="192"/>
  <c r="I27" i="192"/>
  <c r="F7" i="192"/>
  <c r="I11" i="192"/>
  <c r="F13" i="192"/>
  <c r="I14" i="192"/>
  <c r="F16" i="192"/>
  <c r="F21" i="192"/>
  <c r="I24" i="192"/>
  <c r="F26" i="192"/>
  <c r="I14" i="191"/>
  <c r="I17" i="191"/>
  <c r="I20" i="191"/>
  <c r="I23" i="191"/>
  <c r="I26" i="191"/>
  <c r="I7" i="191"/>
  <c r="F10" i="191"/>
  <c r="F13" i="191"/>
  <c r="F16" i="191"/>
  <c r="F19" i="191"/>
  <c r="F22" i="191"/>
  <c r="F25" i="191"/>
  <c r="F6" i="191"/>
  <c r="F9" i="191"/>
  <c r="I10" i="191"/>
  <c r="I13" i="191"/>
  <c r="I16" i="191"/>
  <c r="I19" i="191"/>
  <c r="I22" i="191"/>
  <c r="I25" i="191"/>
  <c r="F27" i="191"/>
  <c r="I6" i="191"/>
  <c r="E9" i="191"/>
  <c r="H10" i="191"/>
  <c r="F12" i="191"/>
  <c r="H13" i="191"/>
  <c r="F15" i="191"/>
  <c r="H16" i="191"/>
  <c r="F18" i="191"/>
  <c r="H19" i="191"/>
  <c r="F21" i="191"/>
  <c r="H22" i="191"/>
  <c r="F24" i="191"/>
  <c r="H25" i="191"/>
  <c r="I27" i="191"/>
  <c r="F8" i="191"/>
  <c r="I9" i="191"/>
  <c r="I12" i="191"/>
  <c r="I15" i="191"/>
  <c r="I18" i="191"/>
  <c r="I21" i="191"/>
  <c r="I24" i="191"/>
  <c r="I8" i="191"/>
  <c r="F11" i="191"/>
  <c r="F14" i="191"/>
  <c r="F17" i="191"/>
  <c r="F20" i="191"/>
  <c r="F23" i="191"/>
  <c r="F26" i="191"/>
  <c r="F6" i="190"/>
  <c r="H7" i="190"/>
  <c r="F9" i="190"/>
  <c r="H10" i="190"/>
  <c r="F12" i="190"/>
  <c r="H13" i="190"/>
  <c r="F15" i="190"/>
  <c r="H16" i="190"/>
  <c r="F18" i="190"/>
  <c r="H19" i="190"/>
  <c r="I21" i="190"/>
  <c r="H26" i="190"/>
  <c r="I6" i="190"/>
  <c r="I9" i="190"/>
  <c r="I12" i="190"/>
  <c r="I15" i="190"/>
  <c r="I18" i="190"/>
  <c r="F23" i="190"/>
  <c r="F25" i="190"/>
  <c r="H6" i="190"/>
  <c r="F8" i="190"/>
  <c r="H9" i="190"/>
  <c r="F11" i="190"/>
  <c r="H12" i="190"/>
  <c r="F14" i="190"/>
  <c r="H15" i="190"/>
  <c r="F17" i="190"/>
  <c r="H18" i="190"/>
  <c r="F20" i="190"/>
  <c r="I23" i="190"/>
  <c r="I25" i="190"/>
  <c r="F27" i="190"/>
  <c r="I8" i="190"/>
  <c r="I14" i="190"/>
  <c r="I27" i="190"/>
  <c r="I11" i="190"/>
  <c r="I20" i="190"/>
  <c r="F7" i="190"/>
  <c r="F10" i="190"/>
  <c r="F13" i="190"/>
  <c r="F16" i="190"/>
  <c r="F19" i="190"/>
  <c r="I22" i="190"/>
  <c r="F24" i="190"/>
  <c r="F26" i="190"/>
  <c r="I7" i="190"/>
  <c r="I10" i="190"/>
  <c r="I13" i="190"/>
  <c r="I16" i="190"/>
  <c r="I19" i="190"/>
  <c r="F21" i="190"/>
  <c r="I24" i="190"/>
  <c r="I26" i="190"/>
  <c r="I19" i="189"/>
  <c r="F16" i="189"/>
  <c r="F13" i="189"/>
  <c r="F23" i="189"/>
  <c r="I6" i="189"/>
  <c r="E8" i="189"/>
  <c r="F10" i="189"/>
  <c r="I11" i="189"/>
  <c r="E13" i="189"/>
  <c r="I16" i="189"/>
  <c r="E18" i="189"/>
  <c r="I21" i="189"/>
  <c r="I23" i="189"/>
  <c r="I25" i="189"/>
  <c r="I27" i="189"/>
  <c r="F21" i="189"/>
  <c r="F6" i="189"/>
  <c r="F25" i="189"/>
  <c r="I8" i="189"/>
  <c r="I13" i="189"/>
  <c r="F15" i="189"/>
  <c r="I18" i="189"/>
  <c r="F20" i="189"/>
  <c r="F18" i="189"/>
  <c r="F7" i="189"/>
  <c r="I10" i="189"/>
  <c r="F12" i="189"/>
  <c r="I15" i="189"/>
  <c r="F17" i="189"/>
  <c r="I20" i="189"/>
  <c r="F22" i="189"/>
  <c r="F24" i="189"/>
  <c r="F26" i="189"/>
  <c r="F8" i="189"/>
  <c r="F27" i="189"/>
  <c r="I7" i="189"/>
  <c r="F9" i="189"/>
  <c r="I12" i="189"/>
  <c r="F14" i="189"/>
  <c r="I17" i="189"/>
  <c r="F19" i="189"/>
  <c r="I22" i="189"/>
  <c r="I24" i="189"/>
  <c r="I26" i="189"/>
  <c r="F6" i="188"/>
  <c r="F9" i="188"/>
  <c r="I10" i="188"/>
  <c r="F12" i="188"/>
  <c r="I18" i="188"/>
  <c r="F23" i="188"/>
  <c r="I6" i="188"/>
  <c r="I9" i="188"/>
  <c r="H10" i="188"/>
  <c r="I12" i="188"/>
  <c r="F14" i="188"/>
  <c r="H15" i="188"/>
  <c r="I17" i="188"/>
  <c r="H18" i="188"/>
  <c r="F20" i="188"/>
  <c r="I23" i="188"/>
  <c r="F25" i="188"/>
  <c r="H6" i="188"/>
  <c r="F8" i="188"/>
  <c r="H9" i="188"/>
  <c r="I14" i="188"/>
  <c r="H17" i="188"/>
  <c r="I20" i="188"/>
  <c r="F22" i="188"/>
  <c r="H23" i="188"/>
  <c r="I25" i="188"/>
  <c r="F27" i="188"/>
  <c r="I8" i="188"/>
  <c r="F11" i="188"/>
  <c r="F13" i="188"/>
  <c r="H14" i="188"/>
  <c r="F16" i="188"/>
  <c r="F19" i="188"/>
  <c r="I22" i="188"/>
  <c r="I27" i="188"/>
  <c r="F7" i="188"/>
  <c r="H8" i="188"/>
  <c r="F10" i="188"/>
  <c r="I11" i="188"/>
  <c r="I13" i="188"/>
  <c r="I16" i="188"/>
  <c r="F18" i="188"/>
  <c r="F21" i="188"/>
  <c r="H22" i="188"/>
  <c r="F24" i="188"/>
  <c r="F26" i="188"/>
  <c r="I7" i="188"/>
  <c r="H13" i="188"/>
  <c r="F15" i="188"/>
  <c r="I19" i="188"/>
  <c r="I24" i="188"/>
  <c r="I26" i="188"/>
  <c r="I25" i="187"/>
  <c r="F7" i="187"/>
  <c r="I8" i="187"/>
  <c r="F10" i="187"/>
  <c r="I11" i="187"/>
  <c r="F13" i="187"/>
  <c r="I14" i="187"/>
  <c r="F16" i="187"/>
  <c r="F22" i="187"/>
  <c r="F24" i="187"/>
  <c r="E27" i="187"/>
  <c r="I20" i="187"/>
  <c r="I16" i="187"/>
  <c r="F18" i="187"/>
  <c r="I19" i="187"/>
  <c r="F21" i="187"/>
  <c r="I22" i="187"/>
  <c r="I24" i="187"/>
  <c r="F26" i="187"/>
  <c r="I27" i="187"/>
  <c r="F27" i="187"/>
  <c r="I7" i="187"/>
  <c r="I10" i="187"/>
  <c r="F12" i="187"/>
  <c r="I13" i="187"/>
  <c r="F15" i="187"/>
  <c r="H16" i="187"/>
  <c r="E18" i="187"/>
  <c r="E21" i="187"/>
  <c r="H24" i="187"/>
  <c r="E26" i="187"/>
  <c r="F6" i="187"/>
  <c r="F9" i="187"/>
  <c r="I18" i="187"/>
  <c r="F20" i="187"/>
  <c r="I21" i="187"/>
  <c r="F23" i="187"/>
  <c r="I26" i="187"/>
  <c r="I6" i="187"/>
  <c r="F8" i="187"/>
  <c r="I9" i="187"/>
  <c r="F11" i="187"/>
  <c r="I12" i="187"/>
  <c r="I15" i="187"/>
  <c r="F17" i="187"/>
  <c r="I23" i="187"/>
  <c r="F25" i="187"/>
  <c r="I7" i="186"/>
  <c r="I10" i="186"/>
  <c r="I13" i="186"/>
  <c r="I16" i="186"/>
  <c r="I19" i="186"/>
  <c r="F21" i="186"/>
  <c r="I24" i="186"/>
  <c r="F26" i="186"/>
  <c r="F7" i="186"/>
  <c r="F10" i="186"/>
  <c r="F24" i="186"/>
  <c r="F6" i="186"/>
  <c r="F9" i="186"/>
  <c r="F12" i="186"/>
  <c r="F15" i="186"/>
  <c r="F18" i="186"/>
  <c r="I21" i="186"/>
  <c r="F23" i="186"/>
  <c r="I26" i="186"/>
  <c r="I6" i="186"/>
  <c r="I9" i="186"/>
  <c r="I12" i="186"/>
  <c r="I15" i="186"/>
  <c r="I18" i="186"/>
  <c r="F20" i="186"/>
  <c r="I23" i="186"/>
  <c r="F16" i="186"/>
  <c r="F19" i="186"/>
  <c r="F8" i="186"/>
  <c r="F11" i="186"/>
  <c r="F14" i="186"/>
  <c r="F17" i="186"/>
  <c r="I20" i="186"/>
  <c r="F25" i="186"/>
  <c r="I8" i="186"/>
  <c r="I11" i="186"/>
  <c r="I14" i="186"/>
  <c r="I17" i="186"/>
  <c r="F22" i="186"/>
  <c r="I25" i="186"/>
  <c r="F27" i="186"/>
  <c r="F24" i="185"/>
  <c r="F7" i="185"/>
  <c r="F9" i="185"/>
  <c r="F11" i="185"/>
  <c r="I18" i="185"/>
  <c r="I20" i="185"/>
  <c r="I22" i="185"/>
  <c r="I24" i="185"/>
  <c r="I26" i="185"/>
  <c r="F22" i="185"/>
  <c r="I7" i="185"/>
  <c r="I9" i="185"/>
  <c r="E11" i="185"/>
  <c r="F13" i="185"/>
  <c r="F15" i="185"/>
  <c r="F17" i="185"/>
  <c r="I11" i="185"/>
  <c r="I13" i="185"/>
  <c r="I15" i="185"/>
  <c r="E17" i="185"/>
  <c r="F19" i="185"/>
  <c r="F21" i="185"/>
  <c r="F23" i="185"/>
  <c r="F25" i="185"/>
  <c r="F27" i="185"/>
  <c r="F20" i="185"/>
  <c r="F6" i="185"/>
  <c r="F8" i="185"/>
  <c r="F10" i="185"/>
  <c r="I17" i="185"/>
  <c r="I19" i="185"/>
  <c r="I21" i="185"/>
  <c r="I23" i="185"/>
  <c r="I25" i="185"/>
  <c r="I27" i="185"/>
  <c r="F26" i="185"/>
  <c r="I6" i="185"/>
  <c r="I8" i="185"/>
  <c r="I10" i="185"/>
  <c r="F12" i="185"/>
  <c r="F14" i="185"/>
  <c r="F16" i="185"/>
  <c r="I20" i="184"/>
  <c r="I10" i="184"/>
  <c r="F12" i="184"/>
  <c r="I15" i="184"/>
  <c r="F17" i="184"/>
  <c r="F19" i="184"/>
  <c r="I24" i="184"/>
  <c r="I26" i="184"/>
  <c r="D28" i="184"/>
  <c r="I22" i="184"/>
  <c r="F7" i="184"/>
  <c r="I12" i="184"/>
  <c r="F14" i="184"/>
  <c r="I17" i="184"/>
  <c r="I19" i="184"/>
  <c r="F21" i="184"/>
  <c r="F24" i="184"/>
  <c r="I7" i="184"/>
  <c r="F9" i="184"/>
  <c r="F11" i="184"/>
  <c r="I14" i="184"/>
  <c r="F16" i="184"/>
  <c r="I21" i="184"/>
  <c r="F23" i="184"/>
  <c r="F25" i="184"/>
  <c r="F27" i="184"/>
  <c r="F15" i="184"/>
  <c r="F6" i="184"/>
  <c r="I9" i="184"/>
  <c r="I11" i="184"/>
  <c r="F13" i="184"/>
  <c r="I16" i="184"/>
  <c r="F18" i="184"/>
  <c r="I23" i="184"/>
  <c r="I25" i="184"/>
  <c r="I27" i="184"/>
  <c r="F26" i="184"/>
  <c r="I6" i="184"/>
  <c r="F8" i="184"/>
  <c r="I13" i="184"/>
  <c r="I18" i="184"/>
  <c r="F20" i="184"/>
  <c r="F22" i="184"/>
  <c r="I14" i="183"/>
  <c r="F18" i="183"/>
  <c r="I24" i="183"/>
  <c r="H8" i="183"/>
  <c r="F10" i="183"/>
  <c r="I11" i="183"/>
  <c r="F13" i="183"/>
  <c r="I16" i="183"/>
  <c r="I19" i="183"/>
  <c r="F21" i="183"/>
  <c r="F23" i="183"/>
  <c r="D28" i="183"/>
  <c r="F16" i="183"/>
  <c r="I26" i="183"/>
  <c r="F6" i="183"/>
  <c r="I7" i="183"/>
  <c r="F15" i="183"/>
  <c r="I18" i="183"/>
  <c r="I21" i="183"/>
  <c r="F25" i="183"/>
  <c r="F27" i="183"/>
  <c r="F9" i="183"/>
  <c r="I10" i="183"/>
  <c r="F12" i="183"/>
  <c r="I13" i="183"/>
  <c r="F17" i="183"/>
  <c r="F20" i="183"/>
  <c r="I23" i="183"/>
  <c r="I6" i="183"/>
  <c r="F8" i="183"/>
  <c r="I15" i="183"/>
  <c r="I17" i="183"/>
  <c r="F22" i="183"/>
  <c r="I9" i="183"/>
  <c r="F11" i="183"/>
  <c r="I12" i="183"/>
  <c r="F14" i="183"/>
  <c r="F19" i="183"/>
  <c r="I20" i="183"/>
  <c r="I22" i="183"/>
  <c r="F24" i="183"/>
  <c r="F26" i="183"/>
  <c r="I27" i="183"/>
  <c r="I12" i="182"/>
  <c r="F16" i="182"/>
  <c r="I18" i="182"/>
  <c r="F22" i="182"/>
  <c r="F26" i="182"/>
  <c r="F9" i="182"/>
  <c r="I11" i="182"/>
  <c r="F15" i="182"/>
  <c r="I17" i="182"/>
  <c r="F21" i="182"/>
  <c r="F25" i="182"/>
  <c r="I26" i="182"/>
  <c r="F8" i="182"/>
  <c r="I10" i="182"/>
  <c r="F14" i="182"/>
  <c r="I16" i="182"/>
  <c r="F24" i="182"/>
  <c r="E25" i="182"/>
  <c r="I22" i="182"/>
  <c r="F7" i="182"/>
  <c r="E8" i="182"/>
  <c r="I9" i="182"/>
  <c r="H10" i="182"/>
  <c r="F13" i="182"/>
  <c r="E14" i="182"/>
  <c r="I15" i="182"/>
  <c r="H16" i="182"/>
  <c r="F19" i="182"/>
  <c r="E20" i="182"/>
  <c r="I21" i="182"/>
  <c r="E24" i="182"/>
  <c r="I25" i="182"/>
  <c r="F27" i="182"/>
  <c r="F6" i="182"/>
  <c r="I8" i="182"/>
  <c r="F12" i="182"/>
  <c r="I14" i="182"/>
  <c r="F18" i="182"/>
  <c r="I20" i="182"/>
  <c r="F23" i="182"/>
  <c r="I24" i="182"/>
  <c r="I27" i="182"/>
  <c r="F20" i="182"/>
  <c r="I7" i="182"/>
  <c r="F11" i="182"/>
  <c r="I13" i="182"/>
  <c r="F17" i="182"/>
  <c r="I19" i="182"/>
  <c r="I23" i="182"/>
  <c r="I22" i="181"/>
  <c r="I8" i="181"/>
  <c r="F13" i="181"/>
  <c r="I14" i="181"/>
  <c r="I19" i="181"/>
  <c r="I21" i="181"/>
  <c r="I24" i="181"/>
  <c r="F26" i="181"/>
  <c r="F16" i="181"/>
  <c r="F7" i="181"/>
  <c r="F10" i="181"/>
  <c r="I11" i="181"/>
  <c r="I13" i="181"/>
  <c r="I16" i="181"/>
  <c r="F18" i="181"/>
  <c r="F23" i="181"/>
  <c r="I26" i="181"/>
  <c r="F21" i="181"/>
  <c r="I7" i="181"/>
  <c r="F9" i="181"/>
  <c r="E10" i="181"/>
  <c r="F15" i="181"/>
  <c r="I18" i="181"/>
  <c r="F20" i="181"/>
  <c r="I23" i="181"/>
  <c r="F25" i="181"/>
  <c r="F6" i="181"/>
  <c r="E9" i="181"/>
  <c r="I10" i="181"/>
  <c r="F12" i="181"/>
  <c r="I15" i="181"/>
  <c r="F17" i="181"/>
  <c r="I20" i="181"/>
  <c r="F22" i="181"/>
  <c r="E25" i="181"/>
  <c r="F27" i="181"/>
  <c r="I17" i="181"/>
  <c r="E6" i="181"/>
  <c r="F8" i="181"/>
  <c r="I9" i="181"/>
  <c r="I12" i="181"/>
  <c r="F14" i="181"/>
  <c r="E17" i="181"/>
  <c r="F19" i="181"/>
  <c r="E22" i="181"/>
  <c r="F24" i="181"/>
  <c r="I25" i="181"/>
  <c r="I27" i="181"/>
  <c r="F21" i="180"/>
  <c r="H6" i="180"/>
  <c r="I12" i="180"/>
  <c r="I18" i="180"/>
  <c r="I21" i="180"/>
  <c r="H25" i="180"/>
  <c r="F7" i="180"/>
  <c r="I8" i="180"/>
  <c r="I11" i="180"/>
  <c r="I14" i="180"/>
  <c r="I17" i="180"/>
  <c r="I20" i="180"/>
  <c r="I23" i="180"/>
  <c r="F26" i="180"/>
  <c r="F12" i="180"/>
  <c r="F15" i="180"/>
  <c r="F27" i="180"/>
  <c r="I9" i="180"/>
  <c r="I15" i="180"/>
  <c r="I27" i="180"/>
  <c r="H8" i="180"/>
  <c r="F10" i="180"/>
  <c r="H11" i="180"/>
  <c r="F13" i="180"/>
  <c r="H14" i="180"/>
  <c r="F16" i="180"/>
  <c r="H17" i="180"/>
  <c r="F19" i="180"/>
  <c r="H20" i="180"/>
  <c r="F22" i="180"/>
  <c r="H23" i="180"/>
  <c r="F25" i="180"/>
  <c r="I26" i="180"/>
  <c r="G28" i="180"/>
  <c r="F18" i="180"/>
  <c r="F24" i="180"/>
  <c r="I25" i="180"/>
  <c r="I24" i="180"/>
  <c r="F6" i="180"/>
  <c r="I7" i="180"/>
  <c r="I10" i="180"/>
  <c r="I13" i="180"/>
  <c r="I16" i="180"/>
  <c r="I19" i="180"/>
  <c r="I22" i="180"/>
  <c r="F8" i="180"/>
  <c r="H9" i="180"/>
  <c r="F11" i="180"/>
  <c r="H12" i="180"/>
  <c r="F14" i="180"/>
  <c r="H15" i="180"/>
  <c r="F17" i="180"/>
  <c r="H18" i="180"/>
  <c r="F20" i="180"/>
  <c r="H21" i="180"/>
  <c r="F23" i="180"/>
  <c r="H24" i="180"/>
  <c r="H27" i="180"/>
  <c r="I14" i="179"/>
  <c r="F16" i="179"/>
  <c r="F18" i="179"/>
  <c r="F20" i="179"/>
  <c r="F22" i="179"/>
  <c r="F24" i="179"/>
  <c r="F26" i="179"/>
  <c r="I7" i="179"/>
  <c r="F9" i="179"/>
  <c r="F11" i="179"/>
  <c r="I16" i="179"/>
  <c r="I18" i="179"/>
  <c r="I20" i="179"/>
  <c r="I22" i="179"/>
  <c r="I24" i="179"/>
  <c r="I26" i="179"/>
  <c r="I9" i="179"/>
  <c r="E11" i="179"/>
  <c r="F13" i="179"/>
  <c r="F6" i="179"/>
  <c r="F8" i="179"/>
  <c r="I11" i="179"/>
  <c r="I13" i="179"/>
  <c r="F15" i="179"/>
  <c r="F17" i="179"/>
  <c r="F19" i="179"/>
  <c r="F21" i="179"/>
  <c r="F23" i="179"/>
  <c r="F25" i="179"/>
  <c r="F27" i="179"/>
  <c r="I6" i="179"/>
  <c r="I8" i="179"/>
  <c r="F10" i="179"/>
  <c r="I15" i="179"/>
  <c r="I17" i="179"/>
  <c r="I19" i="179"/>
  <c r="I21" i="179"/>
  <c r="I23" i="179"/>
  <c r="I25" i="179"/>
  <c r="I27" i="179"/>
  <c r="I10" i="179"/>
  <c r="F12" i="179"/>
  <c r="F14" i="179"/>
  <c r="I9" i="178"/>
  <c r="F12" i="178"/>
  <c r="I13" i="178"/>
  <c r="I16" i="178"/>
  <c r="F25" i="178"/>
  <c r="F11" i="178"/>
  <c r="I12" i="178"/>
  <c r="F15" i="178"/>
  <c r="F18" i="178"/>
  <c r="I19" i="178"/>
  <c r="F22" i="178"/>
  <c r="I25" i="178"/>
  <c r="F27" i="178"/>
  <c r="F7" i="178"/>
  <c r="I8" i="178"/>
  <c r="I15" i="178"/>
  <c r="I18" i="178"/>
  <c r="F21" i="178"/>
  <c r="I22" i="178"/>
  <c r="F24" i="178"/>
  <c r="I7" i="178"/>
  <c r="F10" i="178"/>
  <c r="I11" i="178"/>
  <c r="F14" i="178"/>
  <c r="F17" i="178"/>
  <c r="I24" i="178"/>
  <c r="I27" i="178"/>
  <c r="F6" i="178"/>
  <c r="I10" i="178"/>
  <c r="F13" i="178"/>
  <c r="I14" i="178"/>
  <c r="I17" i="178"/>
  <c r="F20" i="178"/>
  <c r="I21" i="178"/>
  <c r="F26" i="178"/>
  <c r="I6" i="178"/>
  <c r="F9" i="178"/>
  <c r="F16" i="178"/>
  <c r="F19" i="178"/>
  <c r="I20" i="178"/>
  <c r="F23" i="178"/>
  <c r="I26" i="178"/>
  <c r="D28" i="178"/>
  <c r="I13" i="177"/>
  <c r="I19" i="177"/>
  <c r="I21" i="177"/>
  <c r="I26" i="177"/>
  <c r="F6" i="177"/>
  <c r="I7" i="177"/>
  <c r="F9" i="177"/>
  <c r="F12" i="177"/>
  <c r="I18" i="177"/>
  <c r="F23" i="177"/>
  <c r="I9" i="177"/>
  <c r="I12" i="177"/>
  <c r="I15" i="177"/>
  <c r="F17" i="177"/>
  <c r="F20" i="177"/>
  <c r="I23" i="177"/>
  <c r="F25" i="177"/>
  <c r="I6" i="177"/>
  <c r="F8" i="177"/>
  <c r="F11" i="177"/>
  <c r="F14" i="177"/>
  <c r="I17" i="177"/>
  <c r="I20" i="177"/>
  <c r="F22" i="177"/>
  <c r="I25" i="177"/>
  <c r="F27" i="177"/>
  <c r="I8" i="177"/>
  <c r="F10" i="177"/>
  <c r="F13" i="177"/>
  <c r="I14" i="177"/>
  <c r="F16" i="177"/>
  <c r="F19" i="177"/>
  <c r="F24" i="177"/>
  <c r="E27" i="177"/>
  <c r="F7" i="177"/>
  <c r="I11" i="177"/>
  <c r="I16" i="177"/>
  <c r="F18" i="177"/>
  <c r="F21" i="177"/>
  <c r="I22" i="177"/>
  <c r="I24" i="177"/>
  <c r="F26" i="177"/>
  <c r="I27" i="177"/>
  <c r="I23" i="176"/>
  <c r="I7" i="176"/>
  <c r="H10" i="176"/>
  <c r="F12" i="176"/>
  <c r="I15" i="176"/>
  <c r="F17" i="176"/>
  <c r="H18" i="176"/>
  <c r="F22" i="176"/>
  <c r="I25" i="176"/>
  <c r="F27" i="176"/>
  <c r="F9" i="176"/>
  <c r="I12" i="176"/>
  <c r="F14" i="176"/>
  <c r="H15" i="176"/>
  <c r="I17" i="176"/>
  <c r="I20" i="176"/>
  <c r="I22" i="176"/>
  <c r="F24" i="176"/>
  <c r="H25" i="176"/>
  <c r="I27" i="176"/>
  <c r="I18" i="176"/>
  <c r="F6" i="176"/>
  <c r="F8" i="176"/>
  <c r="I9" i="176"/>
  <c r="F11" i="176"/>
  <c r="I14" i="176"/>
  <c r="H17" i="176"/>
  <c r="F19" i="176"/>
  <c r="H22" i="176"/>
  <c r="I24" i="176"/>
  <c r="H27" i="176"/>
  <c r="I6" i="176"/>
  <c r="I11" i="176"/>
  <c r="F13" i="176"/>
  <c r="F16" i="176"/>
  <c r="I19" i="176"/>
  <c r="F21" i="176"/>
  <c r="F26" i="176"/>
  <c r="I13" i="176"/>
  <c r="F20" i="176"/>
  <c r="I8" i="176"/>
  <c r="F10" i="176"/>
  <c r="H11" i="176"/>
  <c r="F15" i="176"/>
  <c r="I16" i="176"/>
  <c r="F18" i="176"/>
  <c r="I21" i="176"/>
  <c r="F23" i="176"/>
  <c r="F25" i="176"/>
  <c r="I26" i="176"/>
  <c r="I10" i="175"/>
  <c r="F12" i="175"/>
  <c r="F15" i="175"/>
  <c r="F17" i="175"/>
  <c r="I22" i="175"/>
  <c r="F24" i="175"/>
  <c r="F7" i="175"/>
  <c r="I15" i="175"/>
  <c r="I17" i="175"/>
  <c r="F19" i="175"/>
  <c r="I24" i="175"/>
  <c r="F26" i="175"/>
  <c r="I7" i="175"/>
  <c r="I9" i="175"/>
  <c r="F14" i="175"/>
  <c r="I19" i="175"/>
  <c r="F21" i="175"/>
  <c r="I26" i="175"/>
  <c r="F6" i="175"/>
  <c r="F11" i="175"/>
  <c r="I14" i="175"/>
  <c r="F16" i="175"/>
  <c r="I21" i="175"/>
  <c r="F23" i="175"/>
  <c r="F25" i="175"/>
  <c r="I6" i="175"/>
  <c r="F8" i="175"/>
  <c r="I11" i="175"/>
  <c r="F13" i="175"/>
  <c r="I16" i="175"/>
  <c r="F18" i="175"/>
  <c r="F20" i="175"/>
  <c r="I23" i="175"/>
  <c r="I25" i="175"/>
  <c r="F27" i="175"/>
  <c r="I8" i="175"/>
  <c r="F10" i="175"/>
  <c r="I13" i="175"/>
  <c r="I18" i="175"/>
  <c r="I20" i="175"/>
  <c r="F22" i="175"/>
  <c r="I27" i="175"/>
  <c r="F8" i="174"/>
  <c r="I9" i="174"/>
  <c r="I12" i="174"/>
  <c r="I15" i="174"/>
  <c r="F18" i="174"/>
  <c r="I21" i="174"/>
  <c r="I26" i="174"/>
  <c r="F11" i="174"/>
  <c r="F14" i="174"/>
  <c r="F25" i="174"/>
  <c r="F7" i="174"/>
  <c r="I8" i="174"/>
  <c r="I11" i="174"/>
  <c r="I14" i="174"/>
  <c r="F17" i="174"/>
  <c r="F20" i="174"/>
  <c r="I23" i="174"/>
  <c r="I25" i="174"/>
  <c r="F27" i="174"/>
  <c r="I7" i="174"/>
  <c r="F10" i="174"/>
  <c r="F13" i="174"/>
  <c r="F16" i="174"/>
  <c r="I17" i="174"/>
  <c r="I20" i="174"/>
  <c r="F22" i="174"/>
  <c r="E27" i="174"/>
  <c r="F6" i="174"/>
  <c r="I10" i="174"/>
  <c r="I13" i="174"/>
  <c r="E16" i="174"/>
  <c r="F19" i="174"/>
  <c r="I22" i="174"/>
  <c r="F24" i="174"/>
  <c r="I27" i="174"/>
  <c r="I6" i="174"/>
  <c r="F9" i="174"/>
  <c r="F12" i="174"/>
  <c r="F15" i="174"/>
  <c r="I16" i="174"/>
  <c r="I19" i="174"/>
  <c r="F21" i="174"/>
  <c r="I24" i="174"/>
  <c r="F26" i="174"/>
  <c r="F8" i="173"/>
  <c r="I10" i="173"/>
  <c r="H11" i="173"/>
  <c r="F14" i="173"/>
  <c r="I16" i="173"/>
  <c r="H20" i="173"/>
  <c r="F23" i="173"/>
  <c r="H24" i="173"/>
  <c r="I27" i="173"/>
  <c r="F7" i="173"/>
  <c r="I9" i="173"/>
  <c r="H10" i="173"/>
  <c r="F13" i="173"/>
  <c r="I15" i="173"/>
  <c r="H16" i="173"/>
  <c r="F18" i="173"/>
  <c r="I19" i="173"/>
  <c r="F22" i="173"/>
  <c r="I23" i="173"/>
  <c r="F26" i="173"/>
  <c r="F6" i="173"/>
  <c r="I8" i="173"/>
  <c r="H9" i="173"/>
  <c r="F12" i="173"/>
  <c r="I14" i="173"/>
  <c r="H15" i="173"/>
  <c r="I18" i="173"/>
  <c r="H19" i="173"/>
  <c r="F21" i="173"/>
  <c r="H23" i="173"/>
  <c r="F25" i="173"/>
  <c r="I26" i="173"/>
  <c r="I13" i="173"/>
  <c r="F17" i="173"/>
  <c r="I6" i="173"/>
  <c r="H7" i="173"/>
  <c r="F10" i="173"/>
  <c r="I12" i="173"/>
  <c r="H13" i="173"/>
  <c r="F16" i="173"/>
  <c r="I17" i="173"/>
  <c r="F20" i="173"/>
  <c r="I21" i="173"/>
  <c r="H22" i="173"/>
  <c r="F24" i="173"/>
  <c r="I25" i="173"/>
  <c r="F27" i="173"/>
  <c r="H6" i="173"/>
  <c r="F9" i="173"/>
  <c r="I11" i="173"/>
  <c r="H12" i="173"/>
  <c r="F15" i="173"/>
  <c r="H17" i="173"/>
  <c r="F19" i="173"/>
  <c r="I20" i="173"/>
  <c r="H21" i="173"/>
  <c r="I24" i="173"/>
  <c r="H25" i="173"/>
  <c r="E27" i="173"/>
  <c r="I12" i="172"/>
  <c r="I15" i="172"/>
  <c r="F18" i="172"/>
  <c r="I22" i="172"/>
  <c r="I25" i="172"/>
  <c r="E7" i="172"/>
  <c r="F10" i="172"/>
  <c r="I11" i="172"/>
  <c r="F14" i="172"/>
  <c r="I18" i="172"/>
  <c r="F21" i="172"/>
  <c r="F24" i="172"/>
  <c r="F27" i="172"/>
  <c r="F6" i="172"/>
  <c r="I7" i="172"/>
  <c r="I10" i="172"/>
  <c r="I14" i="172"/>
  <c r="F17" i="172"/>
  <c r="F20" i="172"/>
  <c r="I21" i="172"/>
  <c r="I24" i="172"/>
  <c r="I27" i="172"/>
  <c r="I6" i="172"/>
  <c r="F9" i="172"/>
  <c r="F13" i="172"/>
  <c r="F16" i="172"/>
  <c r="I17" i="172"/>
  <c r="E20" i="172"/>
  <c r="F23" i="172"/>
  <c r="F26" i="172"/>
  <c r="H27" i="172"/>
  <c r="I9" i="172"/>
  <c r="F12" i="172"/>
  <c r="I13" i="172"/>
  <c r="E16" i="172"/>
  <c r="F19" i="172"/>
  <c r="I20" i="172"/>
  <c r="I23" i="172"/>
  <c r="I26" i="172"/>
  <c r="F8" i="172"/>
  <c r="F11" i="172"/>
  <c r="E12" i="172"/>
  <c r="F15" i="172"/>
  <c r="I16" i="172"/>
  <c r="I19" i="172"/>
  <c r="F22" i="172"/>
  <c r="F25" i="172"/>
  <c r="H26" i="172"/>
  <c r="I10" i="171"/>
  <c r="I14" i="171"/>
  <c r="F16" i="171"/>
  <c r="F23" i="171"/>
  <c r="E26" i="171"/>
  <c r="E8" i="171"/>
  <c r="I9" i="171"/>
  <c r="E12" i="171"/>
  <c r="I13" i="171"/>
  <c r="E16" i="171"/>
  <c r="I17" i="171"/>
  <c r="I20" i="171"/>
  <c r="I23" i="171"/>
  <c r="F25" i="171"/>
  <c r="I26" i="171"/>
  <c r="I6" i="171"/>
  <c r="F12" i="171"/>
  <c r="I21" i="171"/>
  <c r="F7" i="171"/>
  <c r="I8" i="171"/>
  <c r="F11" i="171"/>
  <c r="I12" i="171"/>
  <c r="F15" i="171"/>
  <c r="I16" i="171"/>
  <c r="F19" i="171"/>
  <c r="I25" i="171"/>
  <c r="E7" i="171"/>
  <c r="E11" i="171"/>
  <c r="E15" i="171"/>
  <c r="I19" i="171"/>
  <c r="F22" i="171"/>
  <c r="F24" i="171"/>
  <c r="F27" i="171"/>
  <c r="F6" i="171"/>
  <c r="I7" i="171"/>
  <c r="F10" i="171"/>
  <c r="I11" i="171"/>
  <c r="F14" i="171"/>
  <c r="I15" i="171"/>
  <c r="F18" i="171"/>
  <c r="F21" i="171"/>
  <c r="I22" i="171"/>
  <c r="I24" i="171"/>
  <c r="I27" i="171"/>
  <c r="E6" i="171"/>
  <c r="F9" i="171"/>
  <c r="E10" i="171"/>
  <c r="F13" i="171"/>
  <c r="E14" i="171"/>
  <c r="F17" i="171"/>
  <c r="E18" i="171"/>
  <c r="F20" i="171"/>
  <c r="E21" i="171"/>
  <c r="F26" i="171"/>
  <c r="I6" i="170"/>
  <c r="I10" i="170"/>
  <c r="F13" i="170"/>
  <c r="F16" i="170"/>
  <c r="F26" i="170"/>
  <c r="F9" i="170"/>
  <c r="I13" i="170"/>
  <c r="I26" i="170"/>
  <c r="I24" i="170"/>
  <c r="F8" i="170"/>
  <c r="I9" i="170"/>
  <c r="F12" i="170"/>
  <c r="F15" i="170"/>
  <c r="F18" i="170"/>
  <c r="I19" i="170"/>
  <c r="F21" i="170"/>
  <c r="I16" i="170"/>
  <c r="F7" i="170"/>
  <c r="F11" i="170"/>
  <c r="I12" i="170"/>
  <c r="I15" i="170"/>
  <c r="I18" i="170"/>
  <c r="I21" i="170"/>
  <c r="F23" i="170"/>
  <c r="F25" i="170"/>
  <c r="I8" i="170"/>
  <c r="F14" i="170"/>
  <c r="F17" i="170"/>
  <c r="I23" i="170"/>
  <c r="I25" i="170"/>
  <c r="F27" i="170"/>
  <c r="F6" i="170"/>
  <c r="I7" i="170"/>
  <c r="F10" i="170"/>
  <c r="I11" i="170"/>
  <c r="I14" i="170"/>
  <c r="I17" i="170"/>
  <c r="F20" i="170"/>
  <c r="F22" i="170"/>
  <c r="I27" i="170"/>
  <c r="I12" i="169"/>
  <c r="F24" i="169"/>
  <c r="F16" i="169"/>
  <c r="F26" i="169"/>
  <c r="I6" i="169"/>
  <c r="F8" i="169"/>
  <c r="F13" i="169"/>
  <c r="I14" i="169"/>
  <c r="F19" i="169"/>
  <c r="F21" i="169"/>
  <c r="I26" i="169"/>
  <c r="I27" i="169"/>
  <c r="I9" i="169"/>
  <c r="I22" i="169"/>
  <c r="F10" i="169"/>
  <c r="I11" i="169"/>
  <c r="I16" i="169"/>
  <c r="I19" i="169"/>
  <c r="I21" i="169"/>
  <c r="F23" i="169"/>
  <c r="F25" i="169"/>
  <c r="F14" i="169"/>
  <c r="I20" i="169"/>
  <c r="F11" i="169"/>
  <c r="I17" i="169"/>
  <c r="F7" i="169"/>
  <c r="I8" i="169"/>
  <c r="I13" i="169"/>
  <c r="F15" i="169"/>
  <c r="F18" i="169"/>
  <c r="I23" i="169"/>
  <c r="F27" i="169"/>
  <c r="I18" i="169"/>
  <c r="F6" i="169"/>
  <c r="I24" i="169"/>
  <c r="I10" i="169"/>
  <c r="F12" i="169"/>
  <c r="I15" i="169"/>
  <c r="F17" i="169"/>
  <c r="F20" i="169"/>
  <c r="F22" i="169"/>
  <c r="I25" i="169"/>
  <c r="E27" i="169"/>
  <c r="I11" i="168"/>
  <c r="I14" i="168"/>
  <c r="I17" i="168"/>
  <c r="I20" i="168"/>
  <c r="I23" i="168"/>
  <c r="F7" i="168"/>
  <c r="H8" i="168"/>
  <c r="F10" i="168"/>
  <c r="H11" i="168"/>
  <c r="F13" i="168"/>
  <c r="H14" i="168"/>
  <c r="F16" i="168"/>
  <c r="H17" i="168"/>
  <c r="F19" i="168"/>
  <c r="H20" i="168"/>
  <c r="F22" i="168"/>
  <c r="H23" i="168"/>
  <c r="I25" i="168"/>
  <c r="F27" i="168"/>
  <c r="I7" i="168"/>
  <c r="I10" i="168"/>
  <c r="I13" i="168"/>
  <c r="I16" i="168"/>
  <c r="I19" i="168"/>
  <c r="I22" i="168"/>
  <c r="I27" i="168"/>
  <c r="F6" i="168"/>
  <c r="H7" i="168"/>
  <c r="F9" i="168"/>
  <c r="H10" i="168"/>
  <c r="F12" i="168"/>
  <c r="H13" i="168"/>
  <c r="F15" i="168"/>
  <c r="H16" i="168"/>
  <c r="F18" i="168"/>
  <c r="H19" i="168"/>
  <c r="F21" i="168"/>
  <c r="H22" i="168"/>
  <c r="F24" i="168"/>
  <c r="F26" i="168"/>
  <c r="I6" i="168"/>
  <c r="I9" i="168"/>
  <c r="I12" i="168"/>
  <c r="I15" i="168"/>
  <c r="I18" i="168"/>
  <c r="I21" i="168"/>
  <c r="I24" i="168"/>
  <c r="I26" i="168"/>
  <c r="G28" i="168"/>
  <c r="H6" i="168"/>
  <c r="F8" i="168"/>
  <c r="H9" i="168"/>
  <c r="F11" i="168"/>
  <c r="H12" i="168"/>
  <c r="F14" i="168"/>
  <c r="H15" i="168"/>
  <c r="F17" i="168"/>
  <c r="H18" i="168"/>
  <c r="F20" i="168"/>
  <c r="H21" i="168"/>
  <c r="F23" i="168"/>
  <c r="H26" i="168"/>
  <c r="F6" i="167"/>
  <c r="I7" i="167"/>
  <c r="F9" i="167"/>
  <c r="I10" i="167"/>
  <c r="F12" i="167"/>
  <c r="I13" i="167"/>
  <c r="F15" i="167"/>
  <c r="I16" i="167"/>
  <c r="F18" i="167"/>
  <c r="I24" i="167"/>
  <c r="I26" i="167"/>
  <c r="E6" i="167"/>
  <c r="E9" i="167"/>
  <c r="E12" i="167"/>
  <c r="E15" i="167"/>
  <c r="E18" i="167"/>
  <c r="F20" i="167"/>
  <c r="I21" i="167"/>
  <c r="F23" i="167"/>
  <c r="I6" i="167"/>
  <c r="F8" i="167"/>
  <c r="I9" i="167"/>
  <c r="F11" i="167"/>
  <c r="I12" i="167"/>
  <c r="F14" i="167"/>
  <c r="I15" i="167"/>
  <c r="F17" i="167"/>
  <c r="I18" i="167"/>
  <c r="E20" i="167"/>
  <c r="E23" i="167"/>
  <c r="F25" i="167"/>
  <c r="F27" i="167"/>
  <c r="E8" i="167"/>
  <c r="E11" i="167"/>
  <c r="E14" i="167"/>
  <c r="E17" i="167"/>
  <c r="I20" i="167"/>
  <c r="F22" i="167"/>
  <c r="I23" i="167"/>
  <c r="I25" i="167"/>
  <c r="E27" i="167"/>
  <c r="F7" i="167"/>
  <c r="I8" i="167"/>
  <c r="F10" i="167"/>
  <c r="I11" i="167"/>
  <c r="F13" i="167"/>
  <c r="I14" i="167"/>
  <c r="F16" i="167"/>
  <c r="I17" i="167"/>
  <c r="F19" i="167"/>
  <c r="E22" i="167"/>
  <c r="I27" i="167"/>
  <c r="I8" i="166"/>
  <c r="I11" i="166"/>
  <c r="I14" i="166"/>
  <c r="I17" i="166"/>
  <c r="I20" i="166"/>
  <c r="I23" i="166"/>
  <c r="F25" i="166"/>
  <c r="F15" i="166"/>
  <c r="F21" i="166"/>
  <c r="F8" i="166"/>
  <c r="F7" i="166"/>
  <c r="F10" i="166"/>
  <c r="F13" i="166"/>
  <c r="F16" i="166"/>
  <c r="F19" i="166"/>
  <c r="F22" i="166"/>
  <c r="I25" i="166"/>
  <c r="F27" i="166"/>
  <c r="F12" i="166"/>
  <c r="I7" i="166"/>
  <c r="I10" i="166"/>
  <c r="I13" i="166"/>
  <c r="I16" i="166"/>
  <c r="I19" i="166"/>
  <c r="I22" i="166"/>
  <c r="F24" i="166"/>
  <c r="I27" i="166"/>
  <c r="F9" i="166"/>
  <c r="F18" i="166"/>
  <c r="I6" i="166"/>
  <c r="I9" i="166"/>
  <c r="I12" i="166"/>
  <c r="I15" i="166"/>
  <c r="I18" i="166"/>
  <c r="I21" i="166"/>
  <c r="F26" i="166"/>
  <c r="F11" i="166"/>
  <c r="F14" i="166"/>
  <c r="F17" i="166"/>
  <c r="F20" i="166"/>
  <c r="F23" i="166"/>
  <c r="I26" i="166"/>
  <c r="I25" i="165"/>
  <c r="F15" i="165"/>
  <c r="F11" i="165"/>
  <c r="I12" i="165"/>
  <c r="F14" i="165"/>
  <c r="I15" i="165"/>
  <c r="F17" i="165"/>
  <c r="I18" i="165"/>
  <c r="F20" i="165"/>
  <c r="I21" i="165"/>
  <c r="F23" i="165"/>
  <c r="I26" i="165"/>
  <c r="D28" i="165"/>
  <c r="F21" i="165"/>
  <c r="F7" i="165"/>
  <c r="I8" i="165"/>
  <c r="I23" i="165"/>
  <c r="F25" i="165"/>
  <c r="F9" i="165"/>
  <c r="F24" i="165"/>
  <c r="I10" i="165"/>
  <c r="I22" i="165"/>
  <c r="F10" i="165"/>
  <c r="I11" i="165"/>
  <c r="F13" i="165"/>
  <c r="I14" i="165"/>
  <c r="F16" i="165"/>
  <c r="I17" i="165"/>
  <c r="F19" i="165"/>
  <c r="I20" i="165"/>
  <c r="F22" i="165"/>
  <c r="F27" i="165"/>
  <c r="F12" i="165"/>
  <c r="I16" i="165"/>
  <c r="F18" i="165"/>
  <c r="I19" i="165"/>
  <c r="I27" i="165"/>
  <c r="I13" i="165"/>
  <c r="I6" i="165"/>
  <c r="F8" i="165"/>
  <c r="I9" i="165"/>
  <c r="I24" i="165"/>
  <c r="F26" i="165"/>
  <c r="F19" i="164"/>
  <c r="I20" i="164"/>
  <c r="I23" i="164"/>
  <c r="F26" i="164"/>
  <c r="I6" i="164"/>
  <c r="I9" i="164"/>
  <c r="H13" i="164"/>
  <c r="F15" i="164"/>
  <c r="I16" i="164"/>
  <c r="I19" i="164"/>
  <c r="H20" i="164"/>
  <c r="F22" i="164"/>
  <c r="H23" i="164"/>
  <c r="I26" i="164"/>
  <c r="F8" i="164"/>
  <c r="F11" i="164"/>
  <c r="I12" i="164"/>
  <c r="I15" i="164"/>
  <c r="F18" i="164"/>
  <c r="I22" i="164"/>
  <c r="F25" i="164"/>
  <c r="I8" i="164"/>
  <c r="I11" i="164"/>
  <c r="F14" i="164"/>
  <c r="I18" i="164"/>
  <c r="F21" i="164"/>
  <c r="F24" i="164"/>
  <c r="I25" i="164"/>
  <c r="F27" i="164"/>
  <c r="F7" i="164"/>
  <c r="H8" i="164"/>
  <c r="F10" i="164"/>
  <c r="H11" i="164"/>
  <c r="I14" i="164"/>
  <c r="F17" i="164"/>
  <c r="H18" i="164"/>
  <c r="F20" i="164"/>
  <c r="I21" i="164"/>
  <c r="H25" i="164"/>
  <c r="I27" i="164"/>
  <c r="F6" i="164"/>
  <c r="I7" i="164"/>
  <c r="I10" i="164"/>
  <c r="F13" i="164"/>
  <c r="F16" i="164"/>
  <c r="I17" i="164"/>
  <c r="F23" i="164"/>
  <c r="I24" i="164"/>
  <c r="H27" i="164"/>
  <c r="F16" i="163"/>
  <c r="F20" i="163"/>
  <c r="I23" i="163"/>
  <c r="I27" i="163"/>
  <c r="I9" i="163"/>
  <c r="I11" i="163"/>
  <c r="I14" i="163"/>
  <c r="I16" i="163"/>
  <c r="I18" i="163"/>
  <c r="I20" i="163"/>
  <c r="H27" i="163"/>
  <c r="F14" i="163"/>
  <c r="F18" i="163"/>
  <c r="I25" i="163"/>
  <c r="F6" i="163"/>
  <c r="H11" i="163"/>
  <c r="F13" i="163"/>
  <c r="H20" i="163"/>
  <c r="F22" i="163"/>
  <c r="F24" i="163"/>
  <c r="F26" i="163"/>
  <c r="I26" i="163"/>
  <c r="I8" i="163"/>
  <c r="I10" i="163"/>
  <c r="F12" i="163"/>
  <c r="I15" i="163"/>
  <c r="I17" i="163"/>
  <c r="I19" i="163"/>
  <c r="F21" i="163"/>
  <c r="I6" i="163"/>
  <c r="F8" i="163"/>
  <c r="F10" i="163"/>
  <c r="I13" i="163"/>
  <c r="F15" i="163"/>
  <c r="F17" i="163"/>
  <c r="F19" i="163"/>
  <c r="I22" i="163"/>
  <c r="I24" i="163"/>
  <c r="F7" i="163"/>
  <c r="I12" i="163"/>
  <c r="I21" i="163"/>
  <c r="F23" i="163"/>
  <c r="F25" i="163"/>
  <c r="F27" i="163"/>
  <c r="I12" i="162"/>
  <c r="E6" i="162"/>
  <c r="I15" i="162"/>
  <c r="I17" i="162"/>
  <c r="I19" i="162"/>
  <c r="E22" i="162"/>
  <c r="I26" i="162"/>
  <c r="I6" i="162"/>
  <c r="I10" i="162"/>
  <c r="I13" i="162"/>
  <c r="I22" i="162"/>
  <c r="I24" i="162"/>
  <c r="E18" i="162"/>
  <c r="I20" i="162"/>
  <c r="I27" i="162"/>
  <c r="I11" i="162"/>
  <c r="I16" i="162"/>
  <c r="I25" i="162"/>
  <c r="I7" i="162"/>
  <c r="I9" i="162"/>
  <c r="I14" i="162"/>
  <c r="I21" i="162"/>
  <c r="I23" i="162"/>
  <c r="F9" i="161"/>
  <c r="F15" i="161"/>
  <c r="F21" i="161"/>
  <c r="F8" i="161"/>
  <c r="I10" i="161"/>
  <c r="F14" i="161"/>
  <c r="I16" i="161"/>
  <c r="F20" i="161"/>
  <c r="I21" i="161"/>
  <c r="F24" i="161"/>
  <c r="I25" i="161"/>
  <c r="I11" i="161"/>
  <c r="I17" i="161"/>
  <c r="F7" i="161"/>
  <c r="I9" i="161"/>
  <c r="F13" i="161"/>
  <c r="I15" i="161"/>
  <c r="F19" i="161"/>
  <c r="F23" i="161"/>
  <c r="F27" i="161"/>
  <c r="F12" i="161"/>
  <c r="I14" i="161"/>
  <c r="F18" i="161"/>
  <c r="I20" i="161"/>
  <c r="I24" i="161"/>
  <c r="F26" i="161"/>
  <c r="I7" i="161"/>
  <c r="F11" i="161"/>
  <c r="I13" i="161"/>
  <c r="F17" i="161"/>
  <c r="I19" i="161"/>
  <c r="F22" i="161"/>
  <c r="I23" i="161"/>
  <c r="I27" i="161"/>
  <c r="I6" i="161"/>
  <c r="F10" i="161"/>
  <c r="I12" i="161"/>
  <c r="F16" i="161"/>
  <c r="I18" i="161"/>
  <c r="I22" i="161"/>
  <c r="F25" i="161"/>
  <c r="I26" i="161"/>
  <c r="H27" i="161"/>
  <c r="I15" i="160"/>
  <c r="F8" i="160"/>
  <c r="I12" i="160"/>
  <c r="F20" i="160"/>
  <c r="I23" i="160"/>
  <c r="F25" i="160"/>
  <c r="F7" i="160"/>
  <c r="E8" i="160"/>
  <c r="F11" i="160"/>
  <c r="E14" i="160"/>
  <c r="I17" i="160"/>
  <c r="I20" i="160"/>
  <c r="E22" i="160"/>
  <c r="I25" i="160"/>
  <c r="F27" i="160"/>
  <c r="I9" i="160"/>
  <c r="F14" i="160"/>
  <c r="I18" i="160"/>
  <c r="F22" i="160"/>
  <c r="E7" i="160"/>
  <c r="I8" i="160"/>
  <c r="F10" i="160"/>
  <c r="I11" i="160"/>
  <c r="F13" i="160"/>
  <c r="I14" i="160"/>
  <c r="F16" i="160"/>
  <c r="F19" i="160"/>
  <c r="I22" i="160"/>
  <c r="F24" i="160"/>
  <c r="E27" i="160"/>
  <c r="F26" i="160"/>
  <c r="I7" i="160"/>
  <c r="E10" i="160"/>
  <c r="E13" i="160"/>
  <c r="I16" i="160"/>
  <c r="E19" i="160"/>
  <c r="F21" i="160"/>
  <c r="E24" i="160"/>
  <c r="I27" i="160"/>
  <c r="F6" i="160"/>
  <c r="F9" i="160"/>
  <c r="I10" i="160"/>
  <c r="F12" i="160"/>
  <c r="I13" i="160"/>
  <c r="F15" i="160"/>
  <c r="F18" i="160"/>
  <c r="I19" i="160"/>
  <c r="I21" i="160"/>
  <c r="F23" i="160"/>
  <c r="I24" i="160"/>
  <c r="I26" i="160"/>
  <c r="F27" i="159"/>
  <c r="F7" i="159"/>
  <c r="I12" i="159"/>
  <c r="F14" i="159"/>
  <c r="I19" i="159"/>
  <c r="I21" i="159"/>
  <c r="I23" i="159"/>
  <c r="I25" i="159"/>
  <c r="I27" i="159"/>
  <c r="I7" i="159"/>
  <c r="F9" i="159"/>
  <c r="F11" i="159"/>
  <c r="H12" i="159"/>
  <c r="I14" i="159"/>
  <c r="F16" i="159"/>
  <c r="F18" i="159"/>
  <c r="F21" i="159"/>
  <c r="I9" i="159"/>
  <c r="I16" i="159"/>
  <c r="I18" i="159"/>
  <c r="F20" i="159"/>
  <c r="F22" i="159"/>
  <c r="F24" i="159"/>
  <c r="F26" i="159"/>
  <c r="F19" i="159"/>
  <c r="F25" i="159"/>
  <c r="F6" i="159"/>
  <c r="F8" i="159"/>
  <c r="I11" i="159"/>
  <c r="F13" i="159"/>
  <c r="F15" i="159"/>
  <c r="I20" i="159"/>
  <c r="I22" i="159"/>
  <c r="I24" i="159"/>
  <c r="I26" i="159"/>
  <c r="I17" i="159"/>
  <c r="F23" i="159"/>
  <c r="I6" i="159"/>
  <c r="I8" i="159"/>
  <c r="F10" i="159"/>
  <c r="I13" i="159"/>
  <c r="I15" i="159"/>
  <c r="F17" i="159"/>
  <c r="I14" i="158"/>
  <c r="F8" i="158"/>
  <c r="H11" i="158"/>
  <c r="H16" i="158"/>
  <c r="H6" i="158"/>
  <c r="I8" i="158"/>
  <c r="F10" i="158"/>
  <c r="H13" i="158"/>
  <c r="F15" i="158"/>
  <c r="I20" i="158"/>
  <c r="F22" i="158"/>
  <c r="I25" i="158"/>
  <c r="I27" i="158"/>
  <c r="I7" i="158"/>
  <c r="I21" i="158"/>
  <c r="I18" i="158"/>
  <c r="H8" i="158"/>
  <c r="I10" i="158"/>
  <c r="F12" i="158"/>
  <c r="I15" i="158"/>
  <c r="F17" i="158"/>
  <c r="F19" i="158"/>
  <c r="I22" i="158"/>
  <c r="F24" i="158"/>
  <c r="F14" i="158"/>
  <c r="I17" i="158"/>
  <c r="I19" i="158"/>
  <c r="F21" i="158"/>
  <c r="I24" i="158"/>
  <c r="F26" i="158"/>
  <c r="F11" i="158"/>
  <c r="F16" i="158"/>
  <c r="I26" i="158"/>
  <c r="F9" i="158"/>
  <c r="F6" i="158"/>
  <c r="I9" i="158"/>
  <c r="I11" i="158"/>
  <c r="F13" i="158"/>
  <c r="H14" i="158"/>
  <c r="I16" i="158"/>
  <c r="F18" i="158"/>
  <c r="H21" i="158"/>
  <c r="F23" i="158"/>
  <c r="I6" i="158"/>
  <c r="I13" i="158"/>
  <c r="F20" i="158"/>
  <c r="I23" i="158"/>
  <c r="F25" i="158"/>
  <c r="F27" i="158"/>
  <c r="I27" i="157"/>
  <c r="I11" i="157"/>
  <c r="F13" i="157"/>
  <c r="F17" i="157"/>
  <c r="F22" i="157"/>
  <c r="F24" i="157"/>
  <c r="F26" i="157"/>
  <c r="F6" i="157"/>
  <c r="I10" i="157"/>
  <c r="F16" i="157"/>
  <c r="I17" i="157"/>
  <c r="F19" i="157"/>
  <c r="I20" i="157"/>
  <c r="I22" i="157"/>
  <c r="I24" i="157"/>
  <c r="F20" i="157"/>
  <c r="I14" i="157"/>
  <c r="I6" i="157"/>
  <c r="F9" i="157"/>
  <c r="F12" i="157"/>
  <c r="I13" i="157"/>
  <c r="F15" i="157"/>
  <c r="I26" i="157"/>
  <c r="F14" i="157"/>
  <c r="F8" i="157"/>
  <c r="I9" i="157"/>
  <c r="I16" i="157"/>
  <c r="F18" i="157"/>
  <c r="I19" i="157"/>
  <c r="F21" i="157"/>
  <c r="F23" i="157"/>
  <c r="F25" i="157"/>
  <c r="I18" i="157"/>
  <c r="I7" i="157"/>
  <c r="F7" i="157"/>
  <c r="F11" i="157"/>
  <c r="I12" i="157"/>
  <c r="I15" i="157"/>
  <c r="I21" i="157"/>
  <c r="I23" i="157"/>
  <c r="I25" i="157"/>
  <c r="F27" i="157"/>
  <c r="I6" i="156"/>
  <c r="I9" i="156"/>
  <c r="E12" i="156"/>
  <c r="I13" i="156"/>
  <c r="I16" i="156"/>
  <c r="E19" i="156"/>
  <c r="F21" i="156"/>
  <c r="F23" i="156"/>
  <c r="F25" i="156"/>
  <c r="F16" i="156"/>
  <c r="F8" i="156"/>
  <c r="F11" i="156"/>
  <c r="I12" i="156"/>
  <c r="F15" i="156"/>
  <c r="F18" i="156"/>
  <c r="I19" i="156"/>
  <c r="I21" i="156"/>
  <c r="I23" i="156"/>
  <c r="I25" i="156"/>
  <c r="F27" i="156"/>
  <c r="I8" i="156"/>
  <c r="I11" i="156"/>
  <c r="I15" i="156"/>
  <c r="I18" i="156"/>
  <c r="I27" i="156"/>
  <c r="F19" i="156"/>
  <c r="F7" i="156"/>
  <c r="F10" i="156"/>
  <c r="F14" i="156"/>
  <c r="F17" i="156"/>
  <c r="F20" i="156"/>
  <c r="F22" i="156"/>
  <c r="F24" i="156"/>
  <c r="F6" i="156"/>
  <c r="I7" i="156"/>
  <c r="I10" i="156"/>
  <c r="F13" i="156"/>
  <c r="I14" i="156"/>
  <c r="I17" i="156"/>
  <c r="I20" i="156"/>
  <c r="I22" i="156"/>
  <c r="I24" i="156"/>
  <c r="F26" i="156"/>
  <c r="G28" i="156"/>
  <c r="F7" i="155"/>
  <c r="H8" i="155"/>
  <c r="H11" i="155"/>
  <c r="H14" i="155"/>
  <c r="H17" i="155"/>
  <c r="H20" i="155"/>
  <c r="H25" i="155"/>
  <c r="H7" i="155"/>
  <c r="H10" i="155"/>
  <c r="I13" i="155"/>
  <c r="H13" i="155"/>
  <c r="H16" i="155"/>
  <c r="H19" i="155"/>
  <c r="H22" i="155"/>
  <c r="H12" i="155"/>
  <c r="H15" i="155"/>
  <c r="H18" i="155"/>
  <c r="H21" i="155"/>
  <c r="I24" i="154"/>
  <c r="F12" i="154"/>
  <c r="E24" i="153"/>
  <c r="E19" i="153"/>
  <c r="E21" i="153"/>
  <c r="I7" i="153"/>
  <c r="F9" i="153"/>
  <c r="E16" i="153"/>
  <c r="E11" i="153"/>
  <c r="E13" i="153"/>
  <c r="I24" i="152"/>
  <c r="F19" i="152"/>
  <c r="F6" i="151"/>
  <c r="H7" i="151"/>
  <c r="H15" i="151"/>
  <c r="I6" i="151"/>
  <c r="H10" i="151"/>
  <c r="H18" i="151"/>
  <c r="H13" i="151"/>
  <c r="H21" i="151"/>
  <c r="F10" i="150"/>
  <c r="I8" i="150"/>
  <c r="I6" i="155"/>
  <c r="I9" i="155"/>
  <c r="I24" i="155"/>
  <c r="H27" i="155"/>
  <c r="I16" i="155"/>
  <c r="I12" i="155"/>
  <c r="I15" i="155"/>
  <c r="I18" i="155"/>
  <c r="I21" i="155"/>
  <c r="H24" i="155"/>
  <c r="I22" i="155"/>
  <c r="I8" i="155"/>
  <c r="I26" i="155"/>
  <c r="I19" i="155"/>
  <c r="I11" i="155"/>
  <c r="I14" i="155"/>
  <c r="I17" i="155"/>
  <c r="I20" i="155"/>
  <c r="I23" i="155"/>
  <c r="I27" i="155"/>
  <c r="I7" i="155"/>
  <c r="I10" i="155"/>
  <c r="I25" i="155"/>
  <c r="F10" i="155"/>
  <c r="F19" i="155"/>
  <c r="F6" i="155"/>
  <c r="F9" i="155"/>
  <c r="F24" i="155"/>
  <c r="F25" i="155"/>
  <c r="F13" i="155"/>
  <c r="F22" i="155"/>
  <c r="F12" i="155"/>
  <c r="F15" i="155"/>
  <c r="F18" i="155"/>
  <c r="F21" i="155"/>
  <c r="F16" i="155"/>
  <c r="F8" i="155"/>
  <c r="F11" i="155"/>
  <c r="F26" i="155"/>
  <c r="F27" i="155"/>
  <c r="F14" i="155"/>
  <c r="F17" i="155"/>
  <c r="F20" i="155"/>
  <c r="F23" i="155"/>
  <c r="F7" i="154"/>
  <c r="H8" i="154"/>
  <c r="F10" i="154"/>
  <c r="E11" i="154"/>
  <c r="H12" i="154"/>
  <c r="F14" i="154"/>
  <c r="H15" i="154"/>
  <c r="F17" i="154"/>
  <c r="I18" i="154"/>
  <c r="I21" i="154"/>
  <c r="I23" i="154"/>
  <c r="F25" i="154"/>
  <c r="F8" i="154"/>
  <c r="I7" i="154"/>
  <c r="E10" i="154"/>
  <c r="I11" i="154"/>
  <c r="I14" i="154"/>
  <c r="I17" i="154"/>
  <c r="H18" i="154"/>
  <c r="F20" i="154"/>
  <c r="H23" i="154"/>
  <c r="I25" i="154"/>
  <c r="F27" i="154"/>
  <c r="F15" i="154"/>
  <c r="E19" i="154"/>
  <c r="F6" i="154"/>
  <c r="H7" i="154"/>
  <c r="F9" i="154"/>
  <c r="I10" i="154"/>
  <c r="H11" i="154"/>
  <c r="F13" i="154"/>
  <c r="H14" i="154"/>
  <c r="F16" i="154"/>
  <c r="H17" i="154"/>
  <c r="I20" i="154"/>
  <c r="F22" i="154"/>
  <c r="I27" i="154"/>
  <c r="F18" i="154"/>
  <c r="E26" i="154"/>
  <c r="I6" i="154"/>
  <c r="I9" i="154"/>
  <c r="H10" i="154"/>
  <c r="I13" i="154"/>
  <c r="I16" i="154"/>
  <c r="F19" i="154"/>
  <c r="H20" i="154"/>
  <c r="I22" i="154"/>
  <c r="F24" i="154"/>
  <c r="F26" i="154"/>
  <c r="I8" i="154"/>
  <c r="F11" i="154"/>
  <c r="I12" i="154"/>
  <c r="I15" i="154"/>
  <c r="E18" i="154"/>
  <c r="I19" i="154"/>
  <c r="F21" i="154"/>
  <c r="F23" i="154"/>
  <c r="I26" i="154"/>
  <c r="I8" i="153"/>
  <c r="I10" i="153"/>
  <c r="F12" i="153"/>
  <c r="I17" i="153"/>
  <c r="F21" i="153"/>
  <c r="I24" i="153"/>
  <c r="I26" i="153"/>
  <c r="F7" i="153"/>
  <c r="I12" i="153"/>
  <c r="F14" i="153"/>
  <c r="F16" i="153"/>
  <c r="I19" i="153"/>
  <c r="F23" i="153"/>
  <c r="F11" i="153"/>
  <c r="I14" i="153"/>
  <c r="F18" i="153"/>
  <c r="I21" i="153"/>
  <c r="I23" i="153"/>
  <c r="F25" i="153"/>
  <c r="F27" i="153"/>
  <c r="I9" i="153"/>
  <c r="F13" i="153"/>
  <c r="I16" i="153"/>
  <c r="I18" i="153"/>
  <c r="F20" i="153"/>
  <c r="I25" i="153"/>
  <c r="I27" i="153"/>
  <c r="F6" i="153"/>
  <c r="F8" i="153"/>
  <c r="I11" i="153"/>
  <c r="F15" i="153"/>
  <c r="I20" i="153"/>
  <c r="F22" i="153"/>
  <c r="F24" i="153"/>
  <c r="I6" i="153"/>
  <c r="F10" i="153"/>
  <c r="I13" i="153"/>
  <c r="I15" i="153"/>
  <c r="F17" i="153"/>
  <c r="F19" i="153"/>
  <c r="I22" i="153"/>
  <c r="F26" i="153"/>
  <c r="D28" i="153"/>
  <c r="F23" i="152"/>
  <c r="F7" i="152"/>
  <c r="I8" i="152"/>
  <c r="F10" i="152"/>
  <c r="I11" i="152"/>
  <c r="F13" i="152"/>
  <c r="I14" i="152"/>
  <c r="F16" i="152"/>
  <c r="I17" i="152"/>
  <c r="I20" i="152"/>
  <c r="E22" i="152"/>
  <c r="F24" i="152"/>
  <c r="F26" i="152"/>
  <c r="F6" i="152"/>
  <c r="I7" i="152"/>
  <c r="F9" i="152"/>
  <c r="I10" i="152"/>
  <c r="F12" i="152"/>
  <c r="I13" i="152"/>
  <c r="F15" i="152"/>
  <c r="I16" i="152"/>
  <c r="F18" i="152"/>
  <c r="F21" i="152"/>
  <c r="I26" i="152"/>
  <c r="F25" i="152"/>
  <c r="I22" i="152"/>
  <c r="I19" i="152"/>
  <c r="F8" i="152"/>
  <c r="F11" i="152"/>
  <c r="I12" i="152"/>
  <c r="I15" i="152"/>
  <c r="F17" i="152"/>
  <c r="I18" i="152"/>
  <c r="I23" i="152"/>
  <c r="F27" i="152"/>
  <c r="I21" i="152"/>
  <c r="I6" i="152"/>
  <c r="I9" i="152"/>
  <c r="F14" i="152"/>
  <c r="H18" i="152"/>
  <c r="F20" i="152"/>
  <c r="F22" i="152"/>
  <c r="I25" i="152"/>
  <c r="I27" i="152"/>
  <c r="F12" i="151"/>
  <c r="I14" i="151"/>
  <c r="F20" i="151"/>
  <c r="I22" i="151"/>
  <c r="I25" i="151"/>
  <c r="F8" i="151"/>
  <c r="I9" i="151"/>
  <c r="I13" i="151"/>
  <c r="F16" i="151"/>
  <c r="I17" i="151"/>
  <c r="I21" i="151"/>
  <c r="F24" i="151"/>
  <c r="F27" i="151"/>
  <c r="F7" i="151"/>
  <c r="F11" i="151"/>
  <c r="I12" i="151"/>
  <c r="F15" i="151"/>
  <c r="F19" i="151"/>
  <c r="I20" i="151"/>
  <c r="F23" i="151"/>
  <c r="I24" i="151"/>
  <c r="F26" i="151"/>
  <c r="E27" i="151"/>
  <c r="I8" i="151"/>
  <c r="F10" i="151"/>
  <c r="I16" i="151"/>
  <c r="F18" i="151"/>
  <c r="I27" i="151"/>
  <c r="I7" i="151"/>
  <c r="I11" i="151"/>
  <c r="F14" i="151"/>
  <c r="I15" i="151"/>
  <c r="I19" i="151"/>
  <c r="F22" i="151"/>
  <c r="I23" i="151"/>
  <c r="F25" i="151"/>
  <c r="I26" i="151"/>
  <c r="F9" i="151"/>
  <c r="I10" i="151"/>
  <c r="F13" i="151"/>
  <c r="F17" i="151"/>
  <c r="I18" i="151"/>
  <c r="F21" i="151"/>
  <c r="E22" i="151"/>
  <c r="H23" i="151"/>
  <c r="E25" i="151"/>
  <c r="H26" i="151"/>
  <c r="G28" i="151"/>
  <c r="F26" i="150"/>
  <c r="F23" i="150"/>
  <c r="I13" i="150"/>
  <c r="I21" i="150"/>
  <c r="I7" i="150"/>
  <c r="F9" i="150"/>
  <c r="I12" i="150"/>
  <c r="I15" i="150"/>
  <c r="F17" i="150"/>
  <c r="I20" i="150"/>
  <c r="I23" i="150"/>
  <c r="F25" i="150"/>
  <c r="F18" i="150"/>
  <c r="F12" i="150"/>
  <c r="I26" i="150"/>
  <c r="F6" i="150"/>
  <c r="F11" i="150"/>
  <c r="F14" i="150"/>
  <c r="I17" i="150"/>
  <c r="F19" i="150"/>
  <c r="F22" i="150"/>
  <c r="I25" i="150"/>
  <c r="F27" i="150"/>
  <c r="I16" i="150"/>
  <c r="I24" i="150"/>
  <c r="F7" i="150"/>
  <c r="F15" i="150"/>
  <c r="I18" i="150"/>
  <c r="I6" i="150"/>
  <c r="I11" i="150"/>
  <c r="I14" i="150"/>
  <c r="I19" i="150"/>
  <c r="I22" i="150"/>
  <c r="I27" i="150"/>
  <c r="I10" i="150"/>
  <c r="F20" i="150"/>
  <c r="I9" i="150"/>
  <c r="F8" i="150"/>
  <c r="F13" i="150"/>
  <c r="F16" i="150"/>
  <c r="F21" i="150"/>
  <c r="F24" i="150"/>
  <c r="E19" i="203"/>
  <c r="E23" i="203"/>
  <c r="E27" i="203"/>
  <c r="E22" i="203"/>
  <c r="E26" i="203"/>
  <c r="E21" i="203"/>
  <c r="E25" i="203"/>
  <c r="H11" i="200"/>
  <c r="G28" i="200"/>
  <c r="H20" i="200"/>
  <c r="H16" i="200"/>
  <c r="H19" i="200"/>
  <c r="E15" i="200"/>
  <c r="E27" i="200"/>
  <c r="E16" i="200"/>
  <c r="E20" i="200"/>
  <c r="H24" i="167"/>
  <c r="H12" i="167"/>
  <c r="H25" i="167"/>
  <c r="H9" i="167"/>
  <c r="H20" i="167"/>
  <c r="H8" i="167"/>
  <c r="H17" i="167"/>
  <c r="H21" i="167"/>
  <c r="H16" i="167"/>
  <c r="E25" i="167"/>
  <c r="E26" i="167"/>
  <c r="E19" i="167"/>
  <c r="E24" i="167"/>
  <c r="H27" i="221"/>
  <c r="H22" i="221"/>
  <c r="H26" i="221"/>
  <c r="E17" i="221"/>
  <c r="E23" i="221"/>
  <c r="D28" i="221"/>
  <c r="E14" i="221"/>
  <c r="E20" i="221"/>
  <c r="H7" i="220"/>
  <c r="H12" i="220"/>
  <c r="H15" i="220"/>
  <c r="H22" i="220"/>
  <c r="H6" i="220"/>
  <c r="H14" i="220"/>
  <c r="H21" i="220"/>
  <c r="H7" i="219"/>
  <c r="H6" i="219"/>
  <c r="H10" i="219"/>
  <c r="H13" i="219"/>
  <c r="H16" i="219"/>
  <c r="H19" i="219"/>
  <c r="H22" i="219"/>
  <c r="H25" i="219"/>
  <c r="E13" i="219"/>
  <c r="E21" i="219"/>
  <c r="E6" i="219"/>
  <c r="E12" i="219"/>
  <c r="E20" i="219"/>
  <c r="E27" i="219"/>
  <c r="E11" i="219"/>
  <c r="E19" i="219"/>
  <c r="E9" i="219"/>
  <c r="D28" i="219"/>
  <c r="E8" i="219"/>
  <c r="E14" i="219"/>
  <c r="E22" i="219"/>
  <c r="H27" i="218"/>
  <c r="H26" i="218"/>
  <c r="H21" i="218"/>
  <c r="H25" i="218"/>
  <c r="E19" i="218"/>
  <c r="E18" i="218"/>
  <c r="E24" i="218"/>
  <c r="E21" i="218"/>
  <c r="E26" i="218"/>
  <c r="H20" i="217"/>
  <c r="H27" i="217"/>
  <c r="E19" i="217"/>
  <c r="E24" i="217"/>
  <c r="E27" i="217"/>
  <c r="E23" i="217"/>
  <c r="H23" i="216"/>
  <c r="H22" i="216"/>
  <c r="G28" i="216"/>
  <c r="H27" i="215"/>
  <c r="H26" i="215"/>
  <c r="E24" i="215"/>
  <c r="E22" i="215"/>
  <c r="E23" i="215"/>
  <c r="D28" i="215"/>
  <c r="H26" i="214"/>
  <c r="E11" i="214"/>
  <c r="E12" i="214"/>
  <c r="E13" i="214"/>
  <c r="E18" i="214"/>
  <c r="E23" i="214"/>
  <c r="E27" i="214"/>
  <c r="E14" i="214"/>
  <c r="E19" i="214"/>
  <c r="E10" i="214"/>
  <c r="E17" i="214"/>
  <c r="E26" i="214"/>
  <c r="E25" i="214"/>
  <c r="E8" i="214"/>
  <c r="E21" i="214"/>
  <c r="E9" i="214"/>
  <c r="E16" i="214"/>
  <c r="E22" i="214"/>
  <c r="E7" i="214"/>
  <c r="E15" i="214"/>
  <c r="E20" i="214"/>
  <c r="E24" i="214"/>
  <c r="E15" i="213"/>
  <c r="E18" i="213"/>
  <c r="E27" i="213"/>
  <c r="E7" i="213"/>
  <c r="E10" i="213"/>
  <c r="E21" i="213"/>
  <c r="E24" i="213"/>
  <c r="E14" i="213"/>
  <c r="E17" i="213"/>
  <c r="E26" i="213"/>
  <c r="E12" i="213"/>
  <c r="E16" i="213"/>
  <c r="E19" i="213"/>
  <c r="E25" i="213"/>
  <c r="E8" i="213"/>
  <c r="E11" i="213"/>
  <c r="H25" i="212"/>
  <c r="E6" i="212"/>
  <c r="E11" i="212"/>
  <c r="E15" i="212"/>
  <c r="E10" i="212"/>
  <c r="E18" i="212"/>
  <c r="E27" i="212"/>
  <c r="E20" i="212"/>
  <c r="E23" i="212"/>
  <c r="H22" i="211"/>
  <c r="H25" i="211"/>
  <c r="E17" i="211"/>
  <c r="E27" i="211"/>
  <c r="H13" i="209"/>
  <c r="H18" i="209"/>
  <c r="H8" i="209"/>
  <c r="H10" i="209"/>
  <c r="H22" i="209"/>
  <c r="H16" i="209"/>
  <c r="H16" i="208"/>
  <c r="H17" i="208"/>
  <c r="H23" i="208"/>
  <c r="H27" i="208"/>
  <c r="H25" i="208"/>
  <c r="E24" i="208"/>
  <c r="H25" i="207"/>
  <c r="H18" i="207"/>
  <c r="E9" i="207"/>
  <c r="E15" i="207"/>
  <c r="E27" i="207"/>
  <c r="E8" i="207"/>
  <c r="E14" i="207"/>
  <c r="E26" i="207"/>
  <c r="E11" i="207"/>
  <c r="E17" i="207"/>
  <c r="E21" i="207"/>
  <c r="H27" i="206"/>
  <c r="E27" i="206"/>
  <c r="H9" i="205"/>
  <c r="H17" i="205"/>
  <c r="H21" i="205"/>
  <c r="H27" i="205"/>
  <c r="E23" i="205"/>
  <c r="E26" i="205"/>
  <c r="E27" i="204"/>
  <c r="E19" i="204"/>
  <c r="E24" i="204"/>
  <c r="H24" i="202"/>
  <c r="H26" i="202"/>
  <c r="H22" i="202"/>
  <c r="H17" i="201"/>
  <c r="H16" i="201"/>
  <c r="H21" i="201"/>
  <c r="H20" i="201"/>
  <c r="E24" i="201"/>
  <c r="E22" i="200"/>
  <c r="H14" i="200"/>
  <c r="H22" i="200"/>
  <c r="E21" i="200"/>
  <c r="E24" i="200"/>
  <c r="E23" i="200"/>
  <c r="H8" i="199"/>
  <c r="H18" i="199"/>
  <c r="H24" i="199"/>
  <c r="H26" i="199"/>
  <c r="H10" i="199"/>
  <c r="H13" i="199"/>
  <c r="H16" i="199"/>
  <c r="D28" i="199"/>
  <c r="E27" i="199"/>
  <c r="E26" i="199"/>
  <c r="H12" i="198"/>
  <c r="H15" i="198"/>
  <c r="H22" i="198"/>
  <c r="H25" i="198"/>
  <c r="H14" i="198"/>
  <c r="H24" i="198"/>
  <c r="H23" i="198"/>
  <c r="H26" i="198"/>
  <c r="H9" i="198"/>
  <c r="H19" i="198"/>
  <c r="E11" i="198"/>
  <c r="E16" i="198"/>
  <c r="E21" i="198"/>
  <c r="E15" i="198"/>
  <c r="E20" i="198"/>
  <c r="E9" i="198"/>
  <c r="E24" i="198"/>
  <c r="D28" i="198"/>
  <c r="E19" i="198"/>
  <c r="E25" i="198"/>
  <c r="E8" i="198"/>
  <c r="E13" i="198"/>
  <c r="E23" i="198"/>
  <c r="H13" i="197"/>
  <c r="H18" i="197"/>
  <c r="H10" i="197"/>
  <c r="H20" i="197"/>
  <c r="H25" i="197"/>
  <c r="H12" i="197"/>
  <c r="H17" i="197"/>
  <c r="H9" i="197"/>
  <c r="H22" i="197"/>
  <c r="H11" i="196"/>
  <c r="H24" i="196"/>
  <c r="H6" i="196"/>
  <c r="H20" i="196"/>
  <c r="H23" i="196"/>
  <c r="H9" i="196"/>
  <c r="H13" i="196"/>
  <c r="H27" i="196"/>
  <c r="H17" i="196"/>
  <c r="H26" i="196"/>
  <c r="H8" i="196"/>
  <c r="H12" i="196"/>
  <c r="H16" i="196"/>
  <c r="H19" i="196"/>
  <c r="H22" i="196"/>
  <c r="H25" i="196"/>
  <c r="G28" i="196"/>
  <c r="H18" i="196"/>
  <c r="H21" i="196"/>
  <c r="H10" i="196"/>
  <c r="H14" i="196"/>
  <c r="E17" i="196"/>
  <c r="E19" i="196"/>
  <c r="H27" i="194"/>
  <c r="H21" i="194"/>
  <c r="H25" i="194"/>
  <c r="E21" i="194"/>
  <c r="E23" i="194"/>
  <c r="E13" i="193"/>
  <c r="E24" i="193"/>
  <c r="E27" i="193"/>
  <c r="E16" i="193"/>
  <c r="E19" i="193"/>
  <c r="E8" i="193"/>
  <c r="E21" i="193"/>
  <c r="H18" i="192"/>
  <c r="H21" i="192"/>
  <c r="H26" i="192"/>
  <c r="D28" i="192"/>
  <c r="E26" i="192"/>
  <c r="H26" i="191"/>
  <c r="E8" i="191"/>
  <c r="E16" i="191"/>
  <c r="E22" i="191"/>
  <c r="D28" i="191"/>
  <c r="E17" i="191"/>
  <c r="E23" i="191"/>
  <c r="E7" i="191"/>
  <c r="E15" i="191"/>
  <c r="E21" i="191"/>
  <c r="E6" i="191"/>
  <c r="E14" i="191"/>
  <c r="E20" i="191"/>
  <c r="E27" i="191"/>
  <c r="E13" i="191"/>
  <c r="E19" i="191"/>
  <c r="E26" i="191"/>
  <c r="E10" i="191"/>
  <c r="E11" i="191"/>
  <c r="E12" i="191"/>
  <c r="E18" i="191"/>
  <c r="E24" i="191"/>
  <c r="H20" i="190"/>
  <c r="H25" i="190"/>
  <c r="E19" i="190"/>
  <c r="E17" i="190"/>
  <c r="E6" i="190"/>
  <c r="H22" i="189"/>
  <c r="H12" i="189"/>
  <c r="H27" i="189"/>
  <c r="H8" i="189"/>
  <c r="H11" i="189"/>
  <c r="H21" i="189"/>
  <c r="H24" i="189"/>
  <c r="H6" i="189"/>
  <c r="H13" i="189"/>
  <c r="H16" i="189"/>
  <c r="H19" i="189"/>
  <c r="D28" i="189"/>
  <c r="E24" i="189"/>
  <c r="H21" i="188"/>
  <c r="H24" i="188"/>
  <c r="G28" i="188"/>
  <c r="E23" i="187"/>
  <c r="D28" i="187"/>
  <c r="G28" i="186"/>
  <c r="H25" i="186"/>
  <c r="E6" i="186"/>
  <c r="E12" i="186"/>
  <c r="E9" i="186"/>
  <c r="E8" i="186"/>
  <c r="E14" i="186"/>
  <c r="E24" i="186"/>
  <c r="D28" i="186"/>
  <c r="E15" i="186"/>
  <c r="E20" i="186"/>
  <c r="E25" i="186"/>
  <c r="E7" i="186"/>
  <c r="E13" i="186"/>
  <c r="E19" i="186"/>
  <c r="E23" i="186"/>
  <c r="E18" i="186"/>
  <c r="E11" i="186"/>
  <c r="E17" i="186"/>
  <c r="E22" i="186"/>
  <c r="E27" i="186"/>
  <c r="E10" i="186"/>
  <c r="E16" i="186"/>
  <c r="E21" i="186"/>
  <c r="H8" i="185"/>
  <c r="H12" i="185"/>
  <c r="H19" i="185"/>
  <c r="H22" i="185"/>
  <c r="H25" i="185"/>
  <c r="H15" i="185"/>
  <c r="H7" i="185"/>
  <c r="H10" i="185"/>
  <c r="H11" i="185"/>
  <c r="H18" i="185"/>
  <c r="H21" i="185"/>
  <c r="H24" i="185"/>
  <c r="H14" i="185"/>
  <c r="H27" i="185"/>
  <c r="H6" i="185"/>
  <c r="H9" i="185"/>
  <c r="H13" i="185"/>
  <c r="H17" i="185"/>
  <c r="H20" i="185"/>
  <c r="H23" i="185"/>
  <c r="H26" i="185"/>
  <c r="H16" i="185"/>
  <c r="E6" i="185"/>
  <c r="E19" i="185"/>
  <c r="E27" i="185"/>
  <c r="E9" i="185"/>
  <c r="E14" i="185"/>
  <c r="E22" i="185"/>
  <c r="E25" i="185"/>
  <c r="H24" i="184"/>
  <c r="H21" i="184"/>
  <c r="E8" i="184"/>
  <c r="E13" i="184"/>
  <c r="E16" i="184"/>
  <c r="E21" i="184"/>
  <c r="E11" i="184"/>
  <c r="E27" i="184"/>
  <c r="E26" i="183"/>
  <c r="E21" i="183"/>
  <c r="H22" i="182"/>
  <c r="H26" i="182"/>
  <c r="G28" i="182"/>
  <c r="E23" i="182"/>
  <c r="E27" i="182"/>
  <c r="H17" i="181"/>
  <c r="H6" i="181"/>
  <c r="H27" i="181"/>
  <c r="H11" i="181"/>
  <c r="H19" i="181"/>
  <c r="H8" i="181"/>
  <c r="H15" i="181"/>
  <c r="H23" i="181"/>
  <c r="H10" i="181"/>
  <c r="H14" i="181"/>
  <c r="H18" i="181"/>
  <c r="H22" i="181"/>
  <c r="H26" i="181"/>
  <c r="H25" i="181"/>
  <c r="H7" i="181"/>
  <c r="H12" i="181"/>
  <c r="H16" i="181"/>
  <c r="H20" i="181"/>
  <c r="H24" i="181"/>
  <c r="E17" i="180"/>
  <c r="E23" i="180"/>
  <c r="E9" i="180"/>
  <c r="E15" i="180"/>
  <c r="D28" i="180"/>
  <c r="H10" i="179"/>
  <c r="H13" i="179"/>
  <c r="H18" i="179"/>
  <c r="H26" i="179"/>
  <c r="H20" i="179"/>
  <c r="H25" i="179"/>
  <c r="H21" i="179"/>
  <c r="H6" i="179"/>
  <c r="H9" i="179"/>
  <c r="H12" i="179"/>
  <c r="H17" i="179"/>
  <c r="H22" i="179"/>
  <c r="E19" i="179"/>
  <c r="E27" i="179"/>
  <c r="H27" i="178"/>
  <c r="H23" i="178"/>
  <c r="E21" i="177"/>
  <c r="E26" i="177"/>
  <c r="E14" i="177"/>
  <c r="E23" i="177"/>
  <c r="H7" i="176"/>
  <c r="H14" i="176"/>
  <c r="H21" i="176"/>
  <c r="H24" i="176"/>
  <c r="H6" i="176"/>
  <c r="H13" i="176"/>
  <c r="H20" i="176"/>
  <c r="H23" i="176"/>
  <c r="H9" i="176"/>
  <c r="H12" i="176"/>
  <c r="H16" i="176"/>
  <c r="H19" i="176"/>
  <c r="H26" i="176"/>
  <c r="E27" i="176"/>
  <c r="E7" i="176"/>
  <c r="E12" i="176"/>
  <c r="E17" i="176"/>
  <c r="E11" i="176"/>
  <c r="E16" i="176"/>
  <c r="E21" i="176"/>
  <c r="E19" i="176"/>
  <c r="E24" i="176"/>
  <c r="D28" i="176"/>
  <c r="E9" i="176"/>
  <c r="E23" i="176"/>
  <c r="H21" i="175"/>
  <c r="H20" i="174"/>
  <c r="H23" i="174"/>
  <c r="H26" i="174"/>
  <c r="G28" i="174"/>
  <c r="E13" i="174"/>
  <c r="E21" i="174"/>
  <c r="D28" i="174"/>
  <c r="E24" i="174"/>
  <c r="E11" i="174"/>
  <c r="E19" i="174"/>
  <c r="E20" i="173"/>
  <c r="E26" i="173"/>
  <c r="E18" i="173"/>
  <c r="E24" i="173"/>
  <c r="E17" i="173"/>
  <c r="E23" i="173"/>
  <c r="E15" i="172"/>
  <c r="E19" i="172"/>
  <c r="E23" i="172"/>
  <c r="E27" i="172"/>
  <c r="E8" i="172"/>
  <c r="E27" i="171"/>
  <c r="E19" i="171"/>
  <c r="E23" i="171"/>
  <c r="E22" i="171"/>
  <c r="E25" i="171"/>
  <c r="D28" i="171"/>
  <c r="H20" i="170"/>
  <c r="H23" i="170"/>
  <c r="H27" i="170"/>
  <c r="H21" i="170"/>
  <c r="H24" i="170"/>
  <c r="E27" i="170"/>
  <c r="E16" i="170"/>
  <c r="E19" i="169"/>
  <c r="E6" i="169"/>
  <c r="E9" i="169"/>
  <c r="E12" i="169"/>
  <c r="E15" i="169"/>
  <c r="E21" i="169"/>
  <c r="E26" i="169"/>
  <c r="H24" i="168"/>
  <c r="H27" i="168"/>
  <c r="E15" i="168"/>
  <c r="E8" i="168"/>
  <c r="E12" i="168"/>
  <c r="H23" i="166"/>
  <c r="H26" i="166"/>
  <c r="H25" i="165"/>
  <c r="E23" i="165"/>
  <c r="H26" i="164"/>
  <c r="E8" i="164"/>
  <c r="E9" i="164"/>
  <c r="E7" i="164"/>
  <c r="E11" i="164"/>
  <c r="E15" i="164"/>
  <c r="E19" i="164"/>
  <c r="E23" i="164"/>
  <c r="E27" i="164"/>
  <c r="E10" i="163"/>
  <c r="E16" i="163"/>
  <c r="E19" i="163"/>
  <c r="E25" i="163"/>
  <c r="E24" i="163"/>
  <c r="E27" i="163"/>
  <c r="E12" i="163"/>
  <c r="E26" i="163"/>
  <c r="E9" i="163"/>
  <c r="E18" i="163"/>
  <c r="E8" i="163"/>
  <c r="E11" i="163"/>
  <c r="E17" i="163"/>
  <c r="E20" i="163"/>
  <c r="E12" i="162"/>
  <c r="H25" i="161"/>
  <c r="H24" i="161"/>
  <c r="E22" i="161"/>
  <c r="D28" i="161"/>
  <c r="H9" i="160"/>
  <c r="H13" i="160"/>
  <c r="H16" i="160"/>
  <c r="H20" i="160"/>
  <c r="H24" i="160"/>
  <c r="H8" i="160"/>
  <c r="H12" i="160"/>
  <c r="H23" i="160"/>
  <c r="G28" i="160"/>
  <c r="H18" i="160"/>
  <c r="H21" i="160"/>
  <c r="H25" i="160"/>
  <c r="E16" i="160"/>
  <c r="E21" i="160"/>
  <c r="E26" i="160"/>
  <c r="E6" i="160"/>
  <c r="E11" i="160"/>
  <c r="E15" i="160"/>
  <c r="E20" i="160"/>
  <c r="H21" i="159"/>
  <c r="H24" i="159"/>
  <c r="H7" i="159"/>
  <c r="H10" i="159"/>
  <c r="H11" i="159"/>
  <c r="H14" i="159"/>
  <c r="H17" i="159"/>
  <c r="H27" i="159"/>
  <c r="H20" i="159"/>
  <c r="H23" i="159"/>
  <c r="H26" i="159"/>
  <c r="H6" i="159"/>
  <c r="H9" i="159"/>
  <c r="H13" i="159"/>
  <c r="H16" i="159"/>
  <c r="G28" i="159"/>
  <c r="H19" i="159"/>
  <c r="H22" i="159"/>
  <c r="E19" i="159"/>
  <c r="E17" i="159"/>
  <c r="E22" i="159"/>
  <c r="E9" i="159"/>
  <c r="E14" i="159"/>
  <c r="E8" i="159"/>
  <c r="E27" i="159"/>
  <c r="E16" i="159"/>
  <c r="E25" i="159"/>
  <c r="E6" i="159"/>
  <c r="H27" i="158"/>
  <c r="E19" i="158"/>
  <c r="E8" i="158"/>
  <c r="E18" i="158"/>
  <c r="E21" i="158"/>
  <c r="E27" i="158"/>
  <c r="E11" i="158"/>
  <c r="E24" i="158"/>
  <c r="E10" i="158"/>
  <c r="E13" i="158"/>
  <c r="H18" i="157"/>
  <c r="H21" i="157"/>
  <c r="H24" i="157"/>
  <c r="G28" i="157"/>
  <c r="H23" i="157"/>
  <c r="E21" i="157"/>
  <c r="D28" i="157"/>
  <c r="E23" i="157"/>
  <c r="E27" i="157"/>
  <c r="E23" i="156"/>
  <c r="H20" i="156"/>
  <c r="H23" i="156"/>
  <c r="H26" i="156"/>
  <c r="H21" i="156"/>
  <c r="H24" i="156"/>
  <c r="E18" i="156"/>
  <c r="E10" i="156"/>
  <c r="E11" i="156"/>
  <c r="E17" i="156"/>
  <c r="E22" i="156"/>
  <c r="E27" i="156"/>
  <c r="E9" i="156"/>
  <c r="E16" i="156"/>
  <c r="E21" i="156"/>
  <c r="E26" i="156"/>
  <c r="E8" i="156"/>
  <c r="E15" i="156"/>
  <c r="E20" i="156"/>
  <c r="E25" i="156"/>
  <c r="E7" i="156"/>
  <c r="E14" i="156"/>
  <c r="E24" i="156"/>
  <c r="H23" i="155"/>
  <c r="H26" i="155"/>
  <c r="E16" i="155"/>
  <c r="E14" i="155"/>
  <c r="E27" i="155"/>
  <c r="E17" i="155"/>
  <c r="H21" i="154"/>
  <c r="H24" i="154"/>
  <c r="H27" i="154"/>
  <c r="H19" i="154"/>
  <c r="H22" i="154"/>
  <c r="E9" i="154"/>
  <c r="E25" i="154"/>
  <c r="E8" i="154"/>
  <c r="E14" i="154"/>
  <c r="E20" i="154"/>
  <c r="E24" i="154"/>
  <c r="D28" i="154"/>
  <c r="E17" i="154"/>
  <c r="E27" i="154"/>
  <c r="E6" i="154"/>
  <c r="E12" i="154"/>
  <c r="E16" i="154"/>
  <c r="E22" i="154"/>
  <c r="H13" i="153"/>
  <c r="H23" i="153"/>
  <c r="H6" i="153"/>
  <c r="H16" i="153"/>
  <c r="G28" i="153"/>
  <c r="H9" i="153"/>
  <c r="H15" i="153"/>
  <c r="H19" i="153"/>
  <c r="H22" i="153"/>
  <c r="H25" i="153"/>
  <c r="H8" i="153"/>
  <c r="H11" i="153"/>
  <c r="H14" i="153"/>
  <c r="H21" i="153"/>
  <c r="H27" i="153"/>
  <c r="H7" i="153"/>
  <c r="H17" i="153"/>
  <c r="H24" i="153"/>
  <c r="E21" i="152"/>
  <c r="E24" i="152"/>
  <c r="E27" i="152"/>
  <c r="E20" i="152"/>
  <c r="E23" i="152"/>
  <c r="E24" i="151"/>
  <c r="E27" i="175"/>
  <c r="E9" i="175"/>
  <c r="E17" i="175"/>
  <c r="E25" i="175"/>
  <c r="E9" i="179"/>
  <c r="E17" i="179"/>
  <c r="E25" i="179"/>
  <c r="H25" i="183"/>
  <c r="H17" i="183"/>
  <c r="H9" i="183"/>
  <c r="H27" i="183"/>
  <c r="H19" i="183"/>
  <c r="H11" i="183"/>
  <c r="H20" i="183"/>
  <c r="H12" i="183"/>
  <c r="H22" i="183"/>
  <c r="H14" i="183"/>
  <c r="H6" i="183"/>
  <c r="G28" i="183"/>
  <c r="H23" i="183"/>
  <c r="H15" i="183"/>
  <c r="H7" i="183"/>
  <c r="E20" i="210"/>
  <c r="E12" i="210"/>
  <c r="D28" i="210"/>
  <c r="E22" i="210"/>
  <c r="E14" i="210"/>
  <c r="E6" i="210"/>
  <c r="E23" i="210"/>
  <c r="E15" i="210"/>
  <c r="E7" i="210"/>
  <c r="E24" i="210"/>
  <c r="E16" i="210"/>
  <c r="E8" i="210"/>
  <c r="E25" i="210"/>
  <c r="E26" i="210"/>
  <c r="E18" i="210"/>
  <c r="E10" i="210"/>
  <c r="E13" i="210"/>
  <c r="E19" i="210"/>
  <c r="E11" i="210"/>
  <c r="E27" i="210"/>
  <c r="E17" i="210"/>
  <c r="E9" i="210"/>
  <c r="E21" i="210"/>
  <c r="E10" i="174"/>
  <c r="E18" i="174"/>
  <c r="E26" i="174"/>
  <c r="E8" i="175"/>
  <c r="H11" i="175"/>
  <c r="E16" i="175"/>
  <c r="H19" i="175"/>
  <c r="E24" i="175"/>
  <c r="H27" i="175"/>
  <c r="E6" i="176"/>
  <c r="E14" i="176"/>
  <c r="E22" i="176"/>
  <c r="H7" i="177"/>
  <c r="E12" i="177"/>
  <c r="H15" i="177"/>
  <c r="E20" i="177"/>
  <c r="H23" i="177"/>
  <c r="G28" i="177"/>
  <c r="E10" i="178"/>
  <c r="E18" i="178"/>
  <c r="E26" i="178"/>
  <c r="E8" i="179"/>
  <c r="H11" i="179"/>
  <c r="E16" i="179"/>
  <c r="H19" i="179"/>
  <c r="E24" i="179"/>
  <c r="H27" i="179"/>
  <c r="E6" i="180"/>
  <c r="E14" i="180"/>
  <c r="E22" i="180"/>
  <c r="E27" i="180"/>
  <c r="H13" i="183"/>
  <c r="E9" i="174"/>
  <c r="E17" i="174"/>
  <c r="E25" i="174"/>
  <c r="E7" i="175"/>
  <c r="E15" i="175"/>
  <c r="H18" i="175"/>
  <c r="E23" i="175"/>
  <c r="H26" i="175"/>
  <c r="H6" i="177"/>
  <c r="H14" i="177"/>
  <c r="H22" i="177"/>
  <c r="E9" i="178"/>
  <c r="E17" i="178"/>
  <c r="E25" i="178"/>
  <c r="E7" i="179"/>
  <c r="E15" i="179"/>
  <c r="E23" i="179"/>
  <c r="E13" i="180"/>
  <c r="E21" i="180"/>
  <c r="H10" i="183"/>
  <c r="E22" i="175"/>
  <c r="E16" i="178"/>
  <c r="E24" i="178"/>
  <c r="E6" i="179"/>
  <c r="E14" i="179"/>
  <c r="E22" i="179"/>
  <c r="E12" i="180"/>
  <c r="E20" i="180"/>
  <c r="E7" i="174"/>
  <c r="E15" i="174"/>
  <c r="E23" i="174"/>
  <c r="H8" i="175"/>
  <c r="E13" i="175"/>
  <c r="H16" i="175"/>
  <c r="E21" i="175"/>
  <c r="H24" i="175"/>
  <c r="D28" i="175"/>
  <c r="E9" i="177"/>
  <c r="H12" i="177"/>
  <c r="E17" i="177"/>
  <c r="H20" i="177"/>
  <c r="E25" i="177"/>
  <c r="E7" i="178"/>
  <c r="E15" i="178"/>
  <c r="E23" i="178"/>
  <c r="E13" i="179"/>
  <c r="H16" i="179"/>
  <c r="E21" i="179"/>
  <c r="H24" i="179"/>
  <c r="D28" i="179"/>
  <c r="E11" i="180"/>
  <c r="E19" i="180"/>
  <c r="E6" i="175"/>
  <c r="E14" i="175"/>
  <c r="E6" i="174"/>
  <c r="E14" i="174"/>
  <c r="E22" i="174"/>
  <c r="H7" i="175"/>
  <c r="E12" i="175"/>
  <c r="H15" i="175"/>
  <c r="E20" i="175"/>
  <c r="H23" i="175"/>
  <c r="E10" i="176"/>
  <c r="E18" i="176"/>
  <c r="E8" i="177"/>
  <c r="H11" i="177"/>
  <c r="E16" i="177"/>
  <c r="H19" i="177"/>
  <c r="H27" i="177"/>
  <c r="E6" i="178"/>
  <c r="E14" i="178"/>
  <c r="E22" i="178"/>
  <c r="H7" i="179"/>
  <c r="E12" i="179"/>
  <c r="H15" i="179"/>
  <c r="E20" i="179"/>
  <c r="H23" i="179"/>
  <c r="E10" i="180"/>
  <c r="E18" i="180"/>
  <c r="E26" i="180"/>
  <c r="E26" i="181"/>
  <c r="E18" i="181"/>
  <c r="E20" i="181"/>
  <c r="E12" i="181"/>
  <c r="D28" i="181"/>
  <c r="E21" i="181"/>
  <c r="E13" i="181"/>
  <c r="E23" i="181"/>
  <c r="E15" i="181"/>
  <c r="E7" i="181"/>
  <c r="H24" i="183"/>
  <c r="E19" i="184"/>
  <c r="E11" i="175"/>
  <c r="E19" i="175"/>
  <c r="E12" i="174"/>
  <c r="E10" i="175"/>
  <c r="E18" i="175"/>
  <c r="H9" i="177"/>
  <c r="H17" i="177"/>
  <c r="E12" i="178"/>
  <c r="E10" i="179"/>
  <c r="E18" i="179"/>
  <c r="E8" i="180"/>
  <c r="E16" i="180"/>
  <c r="H16" i="183"/>
  <c r="H21" i="183"/>
  <c r="E20" i="184"/>
  <c r="E12" i="184"/>
  <c r="E22" i="184"/>
  <c r="E14" i="184"/>
  <c r="E6" i="184"/>
  <c r="E23" i="184"/>
  <c r="E15" i="184"/>
  <c r="E7" i="184"/>
  <c r="E25" i="184"/>
  <c r="E17" i="184"/>
  <c r="E9" i="184"/>
  <c r="E26" i="184"/>
  <c r="E18" i="184"/>
  <c r="E10" i="184"/>
  <c r="E26" i="197"/>
  <c r="E18" i="197"/>
  <c r="E10" i="197"/>
  <c r="E20" i="197"/>
  <c r="E12" i="197"/>
  <c r="D28" i="197"/>
  <c r="E21" i="197"/>
  <c r="E13" i="197"/>
  <c r="E23" i="197"/>
  <c r="E15" i="197"/>
  <c r="E24" i="197"/>
  <c r="E16" i="197"/>
  <c r="E8" i="197"/>
  <c r="E19" i="197"/>
  <c r="E14" i="197"/>
  <c r="E6" i="197"/>
  <c r="E9" i="197"/>
  <c r="E27" i="197"/>
  <c r="E22" i="197"/>
  <c r="E17" i="197"/>
  <c r="E7" i="197"/>
  <c r="E25" i="197"/>
  <c r="E11" i="197"/>
  <c r="E8" i="185"/>
  <c r="E16" i="185"/>
  <c r="E24" i="185"/>
  <c r="H7" i="187"/>
  <c r="H15" i="187"/>
  <c r="H23" i="187"/>
  <c r="G28" i="187"/>
  <c r="E20" i="188"/>
  <c r="E14" i="190"/>
  <c r="H12" i="184"/>
  <c r="H20" i="184"/>
  <c r="E7" i="185"/>
  <c r="E15" i="185"/>
  <c r="E23" i="185"/>
  <c r="H6" i="187"/>
  <c r="H14" i="187"/>
  <c r="H22" i="187"/>
  <c r="E12" i="188"/>
  <c r="E23" i="188"/>
  <c r="E26" i="188"/>
  <c r="E11" i="190"/>
  <c r="E22" i="190"/>
  <c r="E17" i="183"/>
  <c r="E25" i="183"/>
  <c r="H10" i="184"/>
  <c r="H18" i="184"/>
  <c r="H26" i="184"/>
  <c r="E13" i="185"/>
  <c r="E21" i="185"/>
  <c r="D28" i="185"/>
  <c r="H22" i="186"/>
  <c r="E9" i="187"/>
  <c r="H12" i="187"/>
  <c r="E17" i="187"/>
  <c r="H20" i="187"/>
  <c r="E25" i="187"/>
  <c r="E7" i="188"/>
  <c r="E11" i="188"/>
  <c r="E15" i="188"/>
  <c r="D28" i="188"/>
  <c r="E16" i="183"/>
  <c r="E24" i="183"/>
  <c r="H9" i="184"/>
  <c r="H17" i="184"/>
  <c r="H25" i="184"/>
  <c r="E12" i="185"/>
  <c r="E20" i="185"/>
  <c r="H11" i="187"/>
  <c r="E16" i="187"/>
  <c r="H19" i="187"/>
  <c r="E24" i="187"/>
  <c r="H27" i="187"/>
  <c r="E6" i="188"/>
  <c r="E20" i="189"/>
  <c r="E12" i="189"/>
  <c r="E22" i="189"/>
  <c r="E14" i="189"/>
  <c r="E6" i="189"/>
  <c r="E23" i="189"/>
  <c r="E15" i="189"/>
  <c r="E7" i="189"/>
  <c r="E25" i="189"/>
  <c r="E17" i="189"/>
  <c r="E9" i="189"/>
  <c r="E26" i="189"/>
  <c r="H10" i="187"/>
  <c r="H18" i="187"/>
  <c r="H26" i="187"/>
  <c r="E22" i="188"/>
  <c r="E24" i="188"/>
  <c r="E16" i="188"/>
  <c r="E8" i="188"/>
  <c r="E25" i="188"/>
  <c r="E17" i="188"/>
  <c r="E9" i="188"/>
  <c r="E26" i="190"/>
  <c r="E18" i="190"/>
  <c r="E10" i="190"/>
  <c r="E20" i="190"/>
  <c r="E12" i="190"/>
  <c r="D28" i="190"/>
  <c r="E21" i="190"/>
  <c r="E13" i="190"/>
  <c r="E23" i="190"/>
  <c r="E15" i="190"/>
  <c r="E7" i="190"/>
  <c r="E24" i="190"/>
  <c r="E16" i="190"/>
  <c r="E8" i="190"/>
  <c r="E14" i="183"/>
  <c r="H7" i="184"/>
  <c r="H15" i="184"/>
  <c r="H23" i="184"/>
  <c r="E10" i="185"/>
  <c r="E18" i="185"/>
  <c r="H19" i="186"/>
  <c r="E6" i="187"/>
  <c r="H9" i="187"/>
  <c r="E14" i="187"/>
  <c r="H17" i="187"/>
  <c r="E13" i="188"/>
  <c r="E27" i="188"/>
  <c r="H25" i="188"/>
  <c r="H27" i="188"/>
  <c r="H19" i="188"/>
  <c r="H11" i="188"/>
  <c r="H20" i="188"/>
  <c r="H12" i="188"/>
  <c r="E9" i="190"/>
  <c r="E25" i="190"/>
  <c r="H7" i="192"/>
  <c r="H15" i="192"/>
  <c r="E20" i="192"/>
  <c r="H23" i="192"/>
  <c r="G28" i="192"/>
  <c r="E10" i="193"/>
  <c r="E18" i="193"/>
  <c r="E26" i="193"/>
  <c r="H20" i="189"/>
  <c r="H6" i="192"/>
  <c r="H14" i="192"/>
  <c r="H22" i="192"/>
  <c r="E9" i="193"/>
  <c r="E17" i="193"/>
  <c r="E25" i="193"/>
  <c r="G28" i="204"/>
  <c r="H24" i="204"/>
  <c r="H16" i="204"/>
  <c r="H8" i="204"/>
  <c r="H25" i="204"/>
  <c r="H17" i="204"/>
  <c r="H9" i="204"/>
  <c r="H26" i="204"/>
  <c r="H18" i="204"/>
  <c r="H10" i="204"/>
  <c r="H20" i="204"/>
  <c r="H12" i="204"/>
  <c r="H22" i="204"/>
  <c r="H14" i="204"/>
  <c r="H6" i="204"/>
  <c r="H19" i="204"/>
  <c r="H7" i="204"/>
  <c r="H27" i="204"/>
  <c r="H15" i="204"/>
  <c r="H13" i="204"/>
  <c r="H23" i="204"/>
  <c r="H21" i="204"/>
  <c r="H11" i="204"/>
  <c r="H10" i="189"/>
  <c r="H18" i="189"/>
  <c r="H26" i="189"/>
  <c r="H24" i="190"/>
  <c r="E9" i="192"/>
  <c r="H12" i="192"/>
  <c r="E17" i="192"/>
  <c r="H20" i="192"/>
  <c r="E25" i="192"/>
  <c r="E7" i="193"/>
  <c r="E15" i="193"/>
  <c r="E23" i="193"/>
  <c r="E20" i="196"/>
  <c r="E12" i="196"/>
  <c r="E22" i="196"/>
  <c r="E14" i="196"/>
  <c r="E6" i="196"/>
  <c r="E23" i="196"/>
  <c r="E15" i="196"/>
  <c r="E7" i="196"/>
  <c r="E26" i="196"/>
  <c r="E18" i="196"/>
  <c r="E10" i="196"/>
  <c r="H9" i="189"/>
  <c r="H17" i="189"/>
  <c r="H25" i="189"/>
  <c r="H23" i="190"/>
  <c r="E8" i="192"/>
  <c r="H11" i="192"/>
  <c r="E16" i="192"/>
  <c r="H19" i="192"/>
  <c r="E24" i="192"/>
  <c r="H27" i="192"/>
  <c r="E6" i="193"/>
  <c r="E14" i="193"/>
  <c r="H17" i="193"/>
  <c r="E22" i="193"/>
  <c r="D28" i="193"/>
  <c r="E8" i="196"/>
  <c r="E21" i="196"/>
  <c r="E24" i="196"/>
  <c r="H7" i="189"/>
  <c r="H15" i="189"/>
  <c r="H23" i="189"/>
  <c r="E6" i="192"/>
  <c r="H9" i="192"/>
  <c r="E14" i="192"/>
  <c r="H17" i="192"/>
  <c r="E12" i="193"/>
  <c r="G28" i="193"/>
  <c r="H27" i="193"/>
  <c r="E14" i="194"/>
  <c r="E22" i="194"/>
  <c r="H11" i="197"/>
  <c r="H19" i="197"/>
  <c r="H27" i="197"/>
  <c r="E6" i="198"/>
  <c r="E14" i="198"/>
  <c r="E22" i="198"/>
  <c r="H7" i="199"/>
  <c r="E12" i="199"/>
  <c r="H15" i="199"/>
  <c r="E20" i="199"/>
  <c r="H23" i="199"/>
  <c r="G28" i="199"/>
  <c r="H13" i="200"/>
  <c r="D28" i="200"/>
  <c r="E25" i="200"/>
  <c r="H8" i="201"/>
  <c r="H12" i="201"/>
  <c r="E25" i="202"/>
  <c r="E17" i="202"/>
  <c r="E9" i="202"/>
  <c r="E26" i="202"/>
  <c r="E18" i="202"/>
  <c r="E10" i="202"/>
  <c r="D28" i="202"/>
  <c r="E21" i="202"/>
  <c r="E13" i="202"/>
  <c r="E23" i="202"/>
  <c r="E15" i="202"/>
  <c r="H6" i="199"/>
  <c r="H14" i="199"/>
  <c r="H22" i="199"/>
  <c r="H24" i="200"/>
  <c r="H25" i="200"/>
  <c r="H27" i="201"/>
  <c r="H8" i="197"/>
  <c r="H16" i="197"/>
  <c r="H24" i="197"/>
  <c r="E9" i="199"/>
  <c r="H12" i="199"/>
  <c r="E17" i="199"/>
  <c r="H20" i="199"/>
  <c r="E25" i="199"/>
  <c r="H10" i="200"/>
  <c r="H18" i="200"/>
  <c r="H11" i="201"/>
  <c r="E22" i="209"/>
  <c r="E14" i="209"/>
  <c r="E6" i="209"/>
  <c r="E24" i="209"/>
  <c r="E16" i="209"/>
  <c r="E8" i="209"/>
  <c r="E25" i="209"/>
  <c r="E17" i="209"/>
  <c r="E9" i="209"/>
  <c r="E26" i="209"/>
  <c r="E20" i="209"/>
  <c r="E12" i="209"/>
  <c r="E21" i="209"/>
  <c r="E13" i="209"/>
  <c r="E19" i="209"/>
  <c r="E11" i="209"/>
  <c r="E27" i="209"/>
  <c r="E23" i="209"/>
  <c r="E15" i="209"/>
  <c r="E7" i="209"/>
  <c r="D28" i="209"/>
  <c r="E18" i="209"/>
  <c r="E10" i="209"/>
  <c r="E18" i="194"/>
  <c r="H7" i="197"/>
  <c r="H15" i="197"/>
  <c r="H23" i="197"/>
  <c r="E10" i="198"/>
  <c r="E18" i="198"/>
  <c r="E8" i="199"/>
  <c r="H11" i="199"/>
  <c r="E16" i="199"/>
  <c r="H19" i="199"/>
  <c r="E24" i="199"/>
  <c r="H27" i="199"/>
  <c r="H9" i="200"/>
  <c r="H17" i="200"/>
  <c r="H27" i="200"/>
  <c r="H26" i="203"/>
  <c r="H18" i="203"/>
  <c r="H10" i="203"/>
  <c r="H27" i="203"/>
  <c r="H19" i="203"/>
  <c r="H11" i="203"/>
  <c r="H22" i="203"/>
  <c r="H14" i="203"/>
  <c r="H6" i="203"/>
  <c r="H24" i="203"/>
  <c r="H16" i="203"/>
  <c r="H8" i="203"/>
  <c r="H22" i="201"/>
  <c r="H14" i="201"/>
  <c r="H6" i="201"/>
  <c r="G28" i="201"/>
  <c r="H23" i="201"/>
  <c r="H15" i="201"/>
  <c r="H7" i="201"/>
  <c r="H26" i="201"/>
  <c r="H18" i="201"/>
  <c r="H10" i="201"/>
  <c r="E6" i="199"/>
  <c r="H9" i="199"/>
  <c r="E14" i="199"/>
  <c r="H17" i="199"/>
  <c r="H7" i="200"/>
  <c r="H15" i="200"/>
  <c r="H23" i="200"/>
  <c r="H26" i="200"/>
  <c r="H9" i="201"/>
  <c r="H13" i="201"/>
  <c r="H24" i="201"/>
  <c r="H12" i="205"/>
  <c r="H20" i="205"/>
  <c r="E7" i="206"/>
  <c r="E15" i="206"/>
  <c r="E23" i="206"/>
  <c r="E9" i="204"/>
  <c r="E17" i="204"/>
  <c r="E25" i="204"/>
  <c r="H10" i="205"/>
  <c r="H18" i="205"/>
  <c r="H26" i="205"/>
  <c r="E13" i="206"/>
  <c r="E21" i="206"/>
  <c r="H24" i="206"/>
  <c r="D28" i="206"/>
  <c r="H8" i="205"/>
  <c r="H16" i="205"/>
  <c r="H24" i="205"/>
  <c r="E14" i="204"/>
  <c r="E22" i="204"/>
  <c r="H7" i="205"/>
  <c r="H15" i="205"/>
  <c r="H23" i="205"/>
  <c r="G28" i="205"/>
  <c r="E10" i="206"/>
  <c r="E18" i="206"/>
  <c r="E26" i="206"/>
  <c r="E20" i="207"/>
  <c r="D28" i="207"/>
  <c r="E24" i="207"/>
  <c r="E13" i="204"/>
  <c r="E21" i="204"/>
  <c r="H6" i="205"/>
  <c r="H14" i="205"/>
  <c r="E9" i="206"/>
  <c r="E17" i="206"/>
  <c r="G28" i="207"/>
  <c r="H23" i="207"/>
  <c r="H24" i="207"/>
  <c r="H27" i="207"/>
  <c r="H19" i="207"/>
  <c r="H22" i="213"/>
  <c r="H14" i="213"/>
  <c r="H6" i="213"/>
  <c r="G28" i="213"/>
  <c r="H23" i="213"/>
  <c r="H15" i="213"/>
  <c r="H24" i="213"/>
  <c r="H16" i="213"/>
  <c r="H8" i="213"/>
  <c r="H25" i="213"/>
  <c r="H17" i="213"/>
  <c r="H9" i="213"/>
  <c r="H26" i="213"/>
  <c r="H18" i="213"/>
  <c r="H10" i="213"/>
  <c r="H27" i="213"/>
  <c r="H19" i="213"/>
  <c r="H11" i="213"/>
  <c r="H20" i="213"/>
  <c r="H13" i="213"/>
  <c r="H21" i="213"/>
  <c r="H7" i="213"/>
  <c r="H7" i="209"/>
  <c r="H15" i="209"/>
  <c r="H23" i="209"/>
  <c r="G28" i="209"/>
  <c r="E8" i="211"/>
  <c r="E16" i="211"/>
  <c r="H19" i="211"/>
  <c r="E24" i="211"/>
  <c r="H27" i="211"/>
  <c r="E19" i="212"/>
  <c r="E22" i="212"/>
  <c r="E14" i="211"/>
  <c r="E22" i="211"/>
  <c r="E27" i="216"/>
  <c r="H12" i="209"/>
  <c r="H20" i="209"/>
  <c r="E13" i="211"/>
  <c r="H16" i="211"/>
  <c r="E21" i="211"/>
  <c r="H24" i="211"/>
  <c r="D28" i="211"/>
  <c r="H11" i="209"/>
  <c r="H19" i="209"/>
  <c r="H27" i="209"/>
  <c r="E12" i="211"/>
  <c r="H15" i="211"/>
  <c r="E20" i="211"/>
  <c r="H23" i="211"/>
  <c r="H9" i="209"/>
  <c r="H17" i="209"/>
  <c r="E10" i="211"/>
  <c r="E18" i="211"/>
  <c r="D28" i="212"/>
  <c r="E21" i="212"/>
  <c r="E13" i="212"/>
  <c r="E24" i="212"/>
  <c r="E16" i="212"/>
  <c r="E8" i="212"/>
  <c r="E25" i="212"/>
  <c r="E17" i="212"/>
  <c r="E26" i="212"/>
  <c r="E20" i="216"/>
  <c r="E12" i="216"/>
  <c r="D28" i="216"/>
  <c r="E21" i="216"/>
  <c r="E13" i="216"/>
  <c r="E22" i="216"/>
  <c r="E14" i="216"/>
  <c r="E6" i="216"/>
  <c r="E23" i="216"/>
  <c r="E15" i="216"/>
  <c r="E7" i="216"/>
  <c r="E24" i="216"/>
  <c r="E16" i="216"/>
  <c r="E8" i="216"/>
  <c r="E25" i="216"/>
  <c r="E17" i="216"/>
  <c r="E9" i="216"/>
  <c r="E26" i="216"/>
  <c r="E18" i="216"/>
  <c r="E10" i="216"/>
  <c r="E20" i="220"/>
  <c r="E12" i="220"/>
  <c r="D28" i="220"/>
  <c r="E21" i="220"/>
  <c r="E13" i="220"/>
  <c r="E22" i="220"/>
  <c r="E14" i="220"/>
  <c r="E6" i="220"/>
  <c r="E23" i="220"/>
  <c r="E15" i="220"/>
  <c r="E7" i="220"/>
  <c r="E24" i="220"/>
  <c r="E16" i="220"/>
  <c r="E8" i="220"/>
  <c r="E25" i="220"/>
  <c r="E17" i="220"/>
  <c r="E9" i="220"/>
  <c r="E26" i="220"/>
  <c r="E18" i="220"/>
  <c r="E10" i="220"/>
  <c r="H20" i="212"/>
  <c r="E23" i="213"/>
  <c r="H16" i="214"/>
  <c r="H24" i="214"/>
  <c r="H12" i="216"/>
  <c r="H20" i="216"/>
  <c r="H10" i="217"/>
  <c r="H18" i="217"/>
  <c r="H26" i="217"/>
  <c r="H20" i="220"/>
  <c r="H19" i="212"/>
  <c r="H27" i="212"/>
  <c r="E22" i="213"/>
  <c r="H15" i="214"/>
  <c r="H23" i="214"/>
  <c r="G28" i="214"/>
  <c r="H11" i="216"/>
  <c r="H19" i="216"/>
  <c r="H27" i="216"/>
  <c r="H9" i="217"/>
  <c r="H17" i="217"/>
  <c r="H25" i="217"/>
  <c r="E18" i="219"/>
  <c r="E26" i="219"/>
  <c r="H11" i="220"/>
  <c r="H19" i="220"/>
  <c r="H27" i="220"/>
  <c r="H10" i="216"/>
  <c r="H18" i="216"/>
  <c r="H26" i="216"/>
  <c r="H8" i="217"/>
  <c r="H16" i="217"/>
  <c r="H24" i="217"/>
  <c r="E17" i="219"/>
  <c r="E25" i="219"/>
  <c r="H10" i="220"/>
  <c r="H18" i="220"/>
  <c r="H26" i="220"/>
  <c r="H9" i="216"/>
  <c r="H17" i="216"/>
  <c r="H25" i="216"/>
  <c r="H15" i="217"/>
  <c r="H23" i="217"/>
  <c r="G28" i="217"/>
  <c r="E16" i="219"/>
  <c r="E24" i="219"/>
  <c r="H27" i="219"/>
  <c r="H9" i="220"/>
  <c r="H17" i="220"/>
  <c r="H25" i="220"/>
  <c r="H8" i="216"/>
  <c r="H16" i="216"/>
  <c r="H6" i="217"/>
  <c r="H14" i="217"/>
  <c r="E15" i="219"/>
  <c r="H8" i="220"/>
  <c r="H16" i="220"/>
  <c r="H24" i="220"/>
  <c r="H23" i="220"/>
  <c r="H21" i="152"/>
  <c r="E25" i="150"/>
  <c r="H22" i="152"/>
  <c r="H14" i="152"/>
  <c r="H6" i="152"/>
  <c r="H23" i="152"/>
  <c r="H15" i="152"/>
  <c r="H7" i="152"/>
  <c r="H24" i="152"/>
  <c r="H8" i="152"/>
  <c r="G28" i="152"/>
  <c r="H16" i="152"/>
  <c r="H25" i="152"/>
  <c r="H17" i="152"/>
  <c r="H9" i="152"/>
  <c r="H27" i="152"/>
  <c r="H19" i="152"/>
  <c r="H11" i="152"/>
  <c r="H20" i="152"/>
  <c r="H12" i="152"/>
  <c r="E17" i="150"/>
  <c r="E9" i="150"/>
  <c r="E22" i="150"/>
  <c r="E27" i="150"/>
  <c r="E14" i="150"/>
  <c r="E23" i="150"/>
  <c r="E15" i="150"/>
  <c r="E7" i="150"/>
  <c r="E24" i="150"/>
  <c r="E16" i="150"/>
  <c r="E8" i="150"/>
  <c r="E26" i="150"/>
  <c r="E18" i="150"/>
  <c r="E10" i="150"/>
  <c r="E20" i="150"/>
  <c r="E12" i="150"/>
  <c r="D28" i="150"/>
  <c r="E21" i="150"/>
  <c r="E13" i="150"/>
  <c r="E6" i="150"/>
  <c r="H10" i="152"/>
  <c r="E11" i="150"/>
  <c r="H26" i="152"/>
  <c r="H8" i="150"/>
  <c r="H16" i="150"/>
  <c r="H24" i="150"/>
  <c r="H6" i="151"/>
  <c r="H14" i="151"/>
  <c r="H22" i="151"/>
  <c r="E7" i="153"/>
  <c r="H10" i="153"/>
  <c r="E15" i="153"/>
  <c r="H18" i="153"/>
  <c r="E23" i="153"/>
  <c r="H26" i="153"/>
  <c r="E13" i="154"/>
  <c r="E21" i="154"/>
  <c r="E6" i="155"/>
  <c r="E9" i="155"/>
  <c r="E19" i="155"/>
  <c r="E22" i="155"/>
  <c r="E20" i="158"/>
  <c r="E12" i="158"/>
  <c r="D28" i="158"/>
  <c r="E22" i="158"/>
  <c r="E14" i="158"/>
  <c r="E6" i="158"/>
  <c r="E23" i="158"/>
  <c r="E15" i="158"/>
  <c r="E7" i="158"/>
  <c r="E25" i="158"/>
  <c r="E17" i="158"/>
  <c r="E9" i="158"/>
  <c r="E26" i="158"/>
  <c r="E6" i="153"/>
  <c r="E14" i="153"/>
  <c r="E22" i="153"/>
  <c r="E26" i="155"/>
  <c r="E18" i="155"/>
  <c r="E10" i="155"/>
  <c r="E20" i="155"/>
  <c r="E12" i="155"/>
  <c r="D28" i="155"/>
  <c r="E21" i="155"/>
  <c r="E13" i="155"/>
  <c r="E23" i="155"/>
  <c r="E15" i="155"/>
  <c r="E7" i="155"/>
  <c r="H11" i="151"/>
  <c r="H19" i="151"/>
  <c r="H27" i="151"/>
  <c r="E12" i="153"/>
  <c r="E20" i="153"/>
  <c r="E8" i="155"/>
  <c r="E24" i="155"/>
  <c r="E25" i="166"/>
  <c r="E17" i="166"/>
  <c r="E9" i="166"/>
  <c r="E26" i="166"/>
  <c r="E18" i="166"/>
  <c r="E10" i="166"/>
  <c r="D28" i="166"/>
  <c r="E21" i="166"/>
  <c r="E13" i="166"/>
  <c r="E22" i="166"/>
  <c r="E14" i="166"/>
  <c r="E6" i="166"/>
  <c r="E27" i="166"/>
  <c r="E24" i="166"/>
  <c r="E11" i="166"/>
  <c r="E8" i="166"/>
  <c r="E23" i="166"/>
  <c r="E20" i="166"/>
  <c r="E7" i="166"/>
  <c r="E15" i="166"/>
  <c r="E16" i="166"/>
  <c r="E12" i="166"/>
  <c r="E19" i="166"/>
  <c r="E27" i="153"/>
  <c r="H9" i="151"/>
  <c r="E10" i="153"/>
  <c r="E18" i="153"/>
  <c r="E26" i="153"/>
  <c r="H17" i="151"/>
  <c r="H25" i="151"/>
  <c r="H10" i="150"/>
  <c r="H18" i="150"/>
  <c r="H8" i="151"/>
  <c r="H16" i="151"/>
  <c r="E9" i="153"/>
  <c r="H12" i="153"/>
  <c r="E17" i="153"/>
  <c r="E7" i="154"/>
  <c r="E15" i="154"/>
  <c r="G28" i="154"/>
  <c r="H26" i="154"/>
  <c r="H25" i="157"/>
  <c r="H17" i="157"/>
  <c r="H9" i="157"/>
  <c r="H27" i="157"/>
  <c r="H19" i="157"/>
  <c r="H11" i="157"/>
  <c r="H20" i="157"/>
  <c r="H12" i="157"/>
  <c r="H22" i="157"/>
  <c r="H14" i="157"/>
  <c r="H6" i="157"/>
  <c r="E24" i="159"/>
  <c r="E23" i="162"/>
  <c r="E15" i="162"/>
  <c r="E7" i="162"/>
  <c r="E24" i="162"/>
  <c r="E16" i="162"/>
  <c r="E8" i="162"/>
  <c r="E25" i="162"/>
  <c r="E17" i="162"/>
  <c r="E9" i="162"/>
  <c r="D28" i="162"/>
  <c r="H12" i="158"/>
  <c r="H20" i="158"/>
  <c r="E7" i="159"/>
  <c r="E15" i="159"/>
  <c r="E23" i="159"/>
  <c r="E21" i="162"/>
  <c r="H26" i="162"/>
  <c r="H18" i="162"/>
  <c r="H10" i="162"/>
  <c r="H27" i="162"/>
  <c r="H19" i="162"/>
  <c r="H11" i="162"/>
  <c r="H20" i="162"/>
  <c r="H12" i="162"/>
  <c r="H22" i="169"/>
  <c r="H14" i="169"/>
  <c r="H6" i="169"/>
  <c r="G28" i="169"/>
  <c r="H23" i="169"/>
  <c r="H15" i="169"/>
  <c r="H7" i="169"/>
  <c r="H26" i="169"/>
  <c r="H18" i="169"/>
  <c r="H10" i="169"/>
  <c r="H27" i="169"/>
  <c r="H19" i="169"/>
  <c r="H11" i="169"/>
  <c r="H16" i="169"/>
  <c r="H13" i="169"/>
  <c r="H25" i="169"/>
  <c r="H8" i="169"/>
  <c r="H21" i="169"/>
  <c r="H12" i="169"/>
  <c r="H24" i="169"/>
  <c r="H9" i="169"/>
  <c r="H22" i="156"/>
  <c r="E9" i="157"/>
  <c r="E17" i="157"/>
  <c r="E25" i="157"/>
  <c r="H10" i="158"/>
  <c r="H18" i="158"/>
  <c r="H26" i="158"/>
  <c r="E13" i="159"/>
  <c r="E21" i="159"/>
  <c r="D28" i="159"/>
  <c r="H6" i="160"/>
  <c r="H14" i="160"/>
  <c r="H22" i="160"/>
  <c r="E11" i="162"/>
  <c r="E14" i="162"/>
  <c r="E27" i="162"/>
  <c r="H20" i="169"/>
  <c r="E24" i="157"/>
  <c r="H9" i="158"/>
  <c r="H17" i="158"/>
  <c r="H25" i="158"/>
  <c r="E12" i="159"/>
  <c r="E20" i="159"/>
  <c r="E20" i="162"/>
  <c r="H21" i="162"/>
  <c r="H24" i="163"/>
  <c r="H16" i="163"/>
  <c r="H8" i="163"/>
  <c r="H25" i="163"/>
  <c r="H17" i="163"/>
  <c r="H9" i="163"/>
  <c r="H26" i="163"/>
  <c r="H18" i="163"/>
  <c r="H10" i="163"/>
  <c r="H22" i="163"/>
  <c r="H14" i="163"/>
  <c r="H6" i="163"/>
  <c r="G28" i="163"/>
  <c r="H23" i="163"/>
  <c r="H15" i="163"/>
  <c r="H19" i="156"/>
  <c r="E6" i="157"/>
  <c r="E14" i="157"/>
  <c r="H7" i="158"/>
  <c r="H15" i="158"/>
  <c r="H23" i="158"/>
  <c r="E10" i="159"/>
  <c r="E18" i="159"/>
  <c r="H11" i="160"/>
  <c r="H19" i="160"/>
  <c r="E10" i="162"/>
  <c r="H14" i="162"/>
  <c r="H17" i="162"/>
  <c r="E26" i="162"/>
  <c r="H22" i="165"/>
  <c r="H14" i="165"/>
  <c r="H6" i="165"/>
  <c r="G28" i="165"/>
  <c r="H23" i="165"/>
  <c r="H15" i="165"/>
  <c r="H7" i="165"/>
  <c r="H26" i="165"/>
  <c r="H18" i="165"/>
  <c r="H10" i="165"/>
  <c r="H27" i="165"/>
  <c r="H19" i="165"/>
  <c r="H11" i="165"/>
  <c r="H20" i="165"/>
  <c r="H17" i="165"/>
  <c r="H24" i="165"/>
  <c r="H8" i="165"/>
  <c r="H12" i="165"/>
  <c r="H16" i="165"/>
  <c r="H13" i="165"/>
  <c r="H26" i="167"/>
  <c r="H18" i="167"/>
  <c r="H10" i="167"/>
  <c r="H27" i="167"/>
  <c r="H19" i="167"/>
  <c r="H11" i="167"/>
  <c r="H22" i="167"/>
  <c r="H14" i="167"/>
  <c r="H6" i="167"/>
  <c r="G28" i="167"/>
  <c r="H23" i="167"/>
  <c r="H15" i="167"/>
  <c r="H7" i="167"/>
  <c r="E16" i="168"/>
  <c r="D28" i="168"/>
  <c r="E21" i="168"/>
  <c r="E13" i="168"/>
  <c r="E22" i="168"/>
  <c r="E14" i="168"/>
  <c r="E6" i="168"/>
  <c r="E25" i="168"/>
  <c r="E17" i="168"/>
  <c r="E9" i="168"/>
  <c r="E26" i="168"/>
  <c r="E18" i="168"/>
  <c r="E10" i="168"/>
  <c r="E7" i="163"/>
  <c r="E15" i="163"/>
  <c r="E23" i="163"/>
  <c r="D28" i="164"/>
  <c r="E21" i="164"/>
  <c r="E13" i="164"/>
  <c r="E22" i="164"/>
  <c r="E14" i="164"/>
  <c r="E25" i="164"/>
  <c r="E17" i="164"/>
  <c r="E26" i="164"/>
  <c r="E18" i="164"/>
  <c r="E11" i="168"/>
  <c r="E24" i="168"/>
  <c r="E27" i="168"/>
  <c r="E6" i="163"/>
  <c r="E14" i="163"/>
  <c r="E22" i="163"/>
  <c r="E13" i="163"/>
  <c r="E21" i="163"/>
  <c r="E7" i="168"/>
  <c r="E20" i="168"/>
  <c r="E23" i="168"/>
  <c r="E25" i="170"/>
  <c r="E17" i="170"/>
  <c r="E9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24" i="169"/>
  <c r="H7" i="171"/>
  <c r="H15" i="171"/>
  <c r="H23" i="171"/>
  <c r="G28" i="171"/>
  <c r="E10" i="172"/>
  <c r="E18" i="172"/>
  <c r="E26" i="172"/>
  <c r="H27" i="173"/>
  <c r="E23" i="169"/>
  <c r="H6" i="171"/>
  <c r="H14" i="171"/>
  <c r="H22" i="171"/>
  <c r="E9" i="172"/>
  <c r="E17" i="172"/>
  <c r="E25" i="172"/>
  <c r="H26" i="173"/>
  <c r="E24" i="172"/>
  <c r="H11" i="171"/>
  <c r="H19" i="171"/>
  <c r="H27" i="171"/>
  <c r="E6" i="172"/>
  <c r="E14" i="172"/>
  <c r="E22" i="172"/>
  <c r="H10" i="171"/>
  <c r="H18" i="171"/>
  <c r="E13" i="172"/>
  <c r="E21" i="172"/>
  <c r="G8" i="36" l="1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7" i="36"/>
  <c r="G7" i="148"/>
  <c r="G7" i="149"/>
  <c r="G6" i="36"/>
  <c r="G6" i="148"/>
  <c r="G6" i="149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7" i="36"/>
  <c r="D7" i="148"/>
  <c r="D7" i="149"/>
  <c r="D6" i="36"/>
  <c r="D6" i="148"/>
  <c r="D6" i="149"/>
  <c r="H12" i="36"/>
  <c r="T28" i="148"/>
  <c r="H10" i="148" s="1"/>
  <c r="T28" i="149"/>
  <c r="H10" i="149" s="1"/>
  <c r="E15" i="36"/>
  <c r="S28" i="148"/>
  <c r="E13" i="148" s="1"/>
  <c r="S28" i="149"/>
  <c r="E8" i="149" s="1"/>
  <c r="I22" i="36" l="1"/>
  <c r="F18" i="36"/>
  <c r="F24" i="36"/>
  <c r="F6" i="36"/>
  <c r="F7" i="36"/>
  <c r="I10" i="36"/>
  <c r="I27" i="36"/>
  <c r="I21" i="36"/>
  <c r="I15" i="36"/>
  <c r="I7" i="36"/>
  <c r="I8" i="36"/>
  <c r="I13" i="36"/>
  <c r="I24" i="36"/>
  <c r="I18" i="36"/>
  <c r="I12" i="36"/>
  <c r="I16" i="36"/>
  <c r="I26" i="36"/>
  <c r="I14" i="36"/>
  <c r="I25" i="36"/>
  <c r="I19" i="36"/>
  <c r="I6" i="36"/>
  <c r="I23" i="36"/>
  <c r="I17" i="36"/>
  <c r="I11" i="36"/>
  <c r="I9" i="36"/>
  <c r="I20" i="36"/>
  <c r="F25" i="36"/>
  <c r="F19" i="36"/>
  <c r="F13" i="36"/>
  <c r="F12" i="36"/>
  <c r="F23" i="36"/>
  <c r="F17" i="36"/>
  <c r="F11" i="36"/>
  <c r="F22" i="36"/>
  <c r="F16" i="36"/>
  <c r="F10" i="36"/>
  <c r="F27" i="36"/>
  <c r="F21" i="36"/>
  <c r="F15" i="36"/>
  <c r="F9" i="36"/>
  <c r="F26" i="36"/>
  <c r="F20" i="36"/>
  <c r="F14" i="36"/>
  <c r="F8" i="36"/>
  <c r="F25" i="149"/>
  <c r="F19" i="149"/>
  <c r="F13" i="149"/>
  <c r="I25" i="149"/>
  <c r="I19" i="149"/>
  <c r="I13" i="149"/>
  <c r="F7" i="149"/>
  <c r="F24" i="149"/>
  <c r="F18" i="149"/>
  <c r="F12" i="149"/>
  <c r="I7" i="149"/>
  <c r="I24" i="149"/>
  <c r="I18" i="149"/>
  <c r="I12" i="149"/>
  <c r="F23" i="149"/>
  <c r="F17" i="149"/>
  <c r="F11" i="149"/>
  <c r="I23" i="149"/>
  <c r="I17" i="149"/>
  <c r="I11" i="149"/>
  <c r="F22" i="149"/>
  <c r="F16" i="149"/>
  <c r="F10" i="149"/>
  <c r="I22" i="149"/>
  <c r="I16" i="149"/>
  <c r="I10" i="149"/>
  <c r="F6" i="149"/>
  <c r="F27" i="149"/>
  <c r="F21" i="149"/>
  <c r="F15" i="149"/>
  <c r="F9" i="149"/>
  <c r="I6" i="149"/>
  <c r="I27" i="149"/>
  <c r="I21" i="149"/>
  <c r="I15" i="149"/>
  <c r="I9" i="149"/>
  <c r="F26" i="149"/>
  <c r="F20" i="149"/>
  <c r="F14" i="149"/>
  <c r="F8" i="149"/>
  <c r="I26" i="149"/>
  <c r="I20" i="149"/>
  <c r="I14" i="149"/>
  <c r="I8" i="149"/>
  <c r="F11" i="148"/>
  <c r="F16" i="148"/>
  <c r="I6" i="148"/>
  <c r="I22" i="148"/>
  <c r="I16" i="148"/>
  <c r="I10" i="148"/>
  <c r="F23" i="148"/>
  <c r="I11" i="148"/>
  <c r="F6" i="148"/>
  <c r="F27" i="148"/>
  <c r="F21" i="148"/>
  <c r="F15" i="148"/>
  <c r="F9" i="148"/>
  <c r="I27" i="148"/>
  <c r="I21" i="148"/>
  <c r="I15" i="148"/>
  <c r="I9" i="148"/>
  <c r="F22" i="148"/>
  <c r="F26" i="148"/>
  <c r="F20" i="148"/>
  <c r="F14" i="148"/>
  <c r="F8" i="148"/>
  <c r="I26" i="148"/>
  <c r="I20" i="148"/>
  <c r="I14" i="148"/>
  <c r="I8" i="148"/>
  <c r="F17" i="148"/>
  <c r="I23" i="148"/>
  <c r="I17" i="148"/>
  <c r="F10" i="148"/>
  <c r="F7" i="148"/>
  <c r="F19" i="148"/>
  <c r="I7" i="148"/>
  <c r="I25" i="148"/>
  <c r="I19" i="148"/>
  <c r="I13" i="148"/>
  <c r="F25" i="148"/>
  <c r="F13" i="148"/>
  <c r="F24" i="148"/>
  <c r="F18" i="148"/>
  <c r="F12" i="148"/>
  <c r="I24" i="148"/>
  <c r="I18" i="148"/>
  <c r="I12" i="148"/>
  <c r="H19" i="36"/>
  <c r="H18" i="36"/>
  <c r="H25" i="36"/>
  <c r="H17" i="36"/>
  <c r="H9" i="36"/>
  <c r="H24" i="36"/>
  <c r="H16" i="36"/>
  <c r="H8" i="36"/>
  <c r="H11" i="36"/>
  <c r="H10" i="36"/>
  <c r="H15" i="36"/>
  <c r="G28" i="36"/>
  <c r="H22" i="36"/>
  <c r="H14" i="36"/>
  <c r="H26" i="36"/>
  <c r="H23" i="36"/>
  <c r="H6" i="36"/>
  <c r="H21" i="36"/>
  <c r="H13" i="36"/>
  <c r="H27" i="36"/>
  <c r="H7" i="36"/>
  <c r="H20" i="36"/>
  <c r="E21" i="36"/>
  <c r="E13" i="36"/>
  <c r="E22" i="36"/>
  <c r="E14" i="36"/>
  <c r="E7" i="36"/>
  <c r="E20" i="36"/>
  <c r="E12" i="36"/>
  <c r="E11" i="36"/>
  <c r="E26" i="36"/>
  <c r="E18" i="36"/>
  <c r="E10" i="36"/>
  <c r="E6" i="36"/>
  <c r="E19" i="36"/>
  <c r="E25" i="36"/>
  <c r="E17" i="36"/>
  <c r="E9" i="36"/>
  <c r="D28" i="36"/>
  <c r="E24" i="36"/>
  <c r="E16" i="36"/>
  <c r="E8" i="36"/>
  <c r="E27" i="36"/>
  <c r="E23" i="36"/>
  <c r="H25" i="149"/>
  <c r="H17" i="149"/>
  <c r="H9" i="149"/>
  <c r="H24" i="149"/>
  <c r="H16" i="149"/>
  <c r="H8" i="149"/>
  <c r="H23" i="149"/>
  <c r="H15" i="149"/>
  <c r="H6" i="149"/>
  <c r="H22" i="149"/>
  <c r="H14" i="149"/>
  <c r="H7" i="149"/>
  <c r="H21" i="149"/>
  <c r="H13" i="149"/>
  <c r="G28" i="149"/>
  <c r="H20" i="149"/>
  <c r="H12" i="149"/>
  <c r="H27" i="149"/>
  <c r="H19" i="149"/>
  <c r="H11" i="149"/>
  <c r="H26" i="149"/>
  <c r="H18" i="149"/>
  <c r="E23" i="149"/>
  <c r="E15" i="149"/>
  <c r="E22" i="149"/>
  <c r="E14" i="149"/>
  <c r="E7" i="149"/>
  <c r="E21" i="149"/>
  <c r="E13" i="149"/>
  <c r="E20" i="149"/>
  <c r="E12" i="149"/>
  <c r="D28" i="149"/>
  <c r="E27" i="149"/>
  <c r="E19" i="149"/>
  <c r="E11" i="149"/>
  <c r="E26" i="149"/>
  <c r="E18" i="149"/>
  <c r="E10" i="149"/>
  <c r="E25" i="149"/>
  <c r="E17" i="149"/>
  <c r="E9" i="149"/>
  <c r="E6" i="149"/>
  <c r="E24" i="149"/>
  <c r="E16" i="149"/>
  <c r="E20" i="148"/>
  <c r="E12" i="148"/>
  <c r="H23" i="148"/>
  <c r="H15" i="148"/>
  <c r="H7" i="148"/>
  <c r="H25" i="148"/>
  <c r="H17" i="148"/>
  <c r="H9" i="148"/>
  <c r="H24" i="148"/>
  <c r="H16" i="148"/>
  <c r="H8" i="148"/>
  <c r="H22" i="148"/>
  <c r="H14" i="148"/>
  <c r="H21" i="148"/>
  <c r="H13" i="148"/>
  <c r="H6" i="148"/>
  <c r="H20" i="148"/>
  <c r="H12" i="148"/>
  <c r="H27" i="148"/>
  <c r="H19" i="148"/>
  <c r="H11" i="148"/>
  <c r="G28" i="148"/>
  <c r="H26" i="148"/>
  <c r="H18" i="148"/>
  <c r="E27" i="148"/>
  <c r="E19" i="148"/>
  <c r="E11" i="148"/>
  <c r="E6" i="148"/>
  <c r="E26" i="148"/>
  <c r="E18" i="148"/>
  <c r="E10" i="148"/>
  <c r="D28" i="148"/>
  <c r="E7" i="148"/>
  <c r="E25" i="148"/>
  <c r="E17" i="148"/>
  <c r="E9" i="148"/>
  <c r="E24" i="148"/>
  <c r="E16" i="148"/>
  <c r="E8" i="148"/>
  <c r="E23" i="148"/>
  <c r="E15" i="148"/>
  <c r="E22" i="148"/>
  <c r="E14" i="148"/>
  <c r="E21" i="148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12" i="36"/>
  <c r="R11" i="36"/>
  <c r="R10" i="36"/>
  <c r="R9" i="36"/>
  <c r="R8" i="36"/>
  <c r="R7" i="36"/>
  <c r="R6" i="148"/>
  <c r="R6" i="149"/>
  <c r="R6" i="36"/>
</calcChain>
</file>

<file path=xl/sharedStrings.xml><?xml version="1.0" encoding="utf-8"?>
<sst xmlns="http://schemas.openxmlformats.org/spreadsheetml/2006/main" count="3675" uniqueCount="124">
  <si>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</si>
  <si>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</si>
  <si>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</si>
  <si>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</si>
  <si>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</si>
  <si>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</si>
  <si>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</si>
  <si>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</si>
  <si>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</si>
  <si>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</si>
  <si>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</si>
  <si>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</si>
  <si>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</si>
  <si>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</si>
  <si>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</si>
  <si>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</si>
  <si>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</si>
  <si>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</si>
  <si>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</si>
  <si>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</si>
  <si>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</si>
  <si>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</si>
  <si>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</si>
  <si>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</si>
  <si>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</si>
  <si>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</si>
  <si>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</si>
  <si>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</si>
  <si>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</si>
  <si>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</si>
  <si>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</si>
  <si>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</si>
  <si>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</si>
  <si>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</si>
  <si>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</si>
  <si>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</si>
  <si>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</si>
  <si>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</si>
  <si>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</si>
  <si>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</si>
  <si>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</si>
  <si>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</si>
  <si>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</si>
  <si>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</si>
  <si>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</si>
  <si>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</si>
  <si>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</si>
  <si>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</si>
  <si>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</si>
  <si>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</si>
  <si>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</si>
  <si>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</si>
  <si>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</si>
  <si>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</si>
  <si>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</si>
  <si>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</si>
  <si>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</si>
  <si>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</si>
  <si>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</si>
  <si>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</si>
  <si>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</si>
  <si>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</si>
  <si>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</si>
  <si>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</si>
  <si>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</si>
  <si>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</si>
  <si>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</si>
  <si>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</si>
  <si>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</si>
  <si>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</si>
  <si>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</si>
  <si>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</si>
  <si>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</si>
  <si>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</si>
  <si>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</si>
  <si>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</si>
  <si>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</si>
  <si>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</si>
  <si>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</si>
  <si>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</si>
  <si>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</si>
  <si>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</si>
  <si>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</si>
  <si>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</si>
  <si>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</si>
  <si>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</si>
  <si>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</si>
  <si>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</si>
  <si>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</si>
  <si>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</si>
  <si>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</si>
  <si>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</si>
  <si>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</si>
  <si>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</si>
  <si>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</si>
  <si>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</si>
  <si>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</si>
  <si>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</si>
  <si>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</si>
  <si>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</si>
  <si>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</si>
  <si>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大阪市</t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</si>
  <si>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</si>
  <si>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</si>
  <si>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</si>
  <si>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</si>
  <si>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医療費(円)</t>
    <rPh sb="0" eb="2">
      <t>イリョウ</t>
    </rPh>
    <rPh sb="2" eb="3">
      <t>ヒ</t>
    </rPh>
    <rPh sb="4" eb="5">
      <t>エン</t>
    </rPh>
    <phoneticPr fontId="4"/>
  </si>
  <si>
    <t>入院</t>
    <rPh sb="0" eb="2">
      <t>ニュウイン</t>
    </rPh>
    <phoneticPr fontId="4"/>
  </si>
  <si>
    <t>入院外</t>
    <rPh sb="0" eb="3">
      <t>ニュウインガイ</t>
    </rPh>
    <phoneticPr fontId="4"/>
  </si>
  <si>
    <t>医療費(円)※</t>
    <rPh sb="0" eb="3">
      <t>イリョウヒ</t>
    </rPh>
    <rPh sb="4" eb="5">
      <t>エン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</si>
  <si>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</si>
  <si>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</si>
  <si>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入院</t>
    <phoneticPr fontId="4"/>
  </si>
  <si>
    <t>入院外</t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</si>
  <si>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</si>
  <si>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</si>
  <si>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</si>
  <si>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※周産期に発生した病態…ＡＢＯ因子不適合等の傷病名が含まれるため、周産期(妊娠22週から出生後7日未満)以外においても医療費が発生する可能性がある。</t>
    <phoneticPr fontId="4"/>
  </si>
  <si>
    <t>※各項目毎に上位5疾病を　　　　 　　　　表示する。</t>
    <phoneticPr fontId="4"/>
  </si>
  <si>
    <t>大分類による疾病別医療費統計 入院入院外</t>
  </si>
  <si>
    <t>ⅩⅠ．消化器系の疾患※</t>
    <phoneticPr fontId="4"/>
  </si>
  <si>
    <t>ⅩⅤ．妊娠，分娩及び産じょく※</t>
    <phoneticPr fontId="4"/>
  </si>
  <si>
    <t>ⅩⅥ．周産期に発生した病態※</t>
    <phoneticPr fontId="4"/>
  </si>
  <si>
    <t>データ化範囲(分析対象)…入院(DPCを含む)、入院外、調剤の電子レセプト。対象診療年月は令和5年4月～令和6年3月診療分(12カ月分)。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</si>
</sst>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6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</cellStyleXfs>
  <cellXfs count="5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42" fillId="0" borderId="0" xfId="0" applyFont="1" applyFill="1">
      <alignment vertical="center"/>
    </xf>
    <xf numFmtId="0" fontId="43" fillId="27" borderId="35" xfId="0" applyFont="1" applyFill="1" applyBorder="1" applyAlignment="1">
      <alignment horizontal="center" vertical="center" wrapText="1"/>
    </xf>
    <xf numFmtId="0" fontId="43" fillId="27" borderId="36" xfId="0" applyFont="1" applyFill="1" applyBorder="1" applyAlignment="1">
      <alignment horizontal="center" vertical="center" wrapText="1"/>
    </xf>
    <xf numFmtId="0" fontId="44" fillId="27" borderId="37" xfId="0" applyFont="1" applyFill="1" applyBorder="1" applyAlignment="1">
      <alignment horizontal="center" vertical="center" wrapText="1"/>
    </xf>
    <xf numFmtId="0" fontId="44" fillId="27" borderId="38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left" vertical="center" shrinkToFit="1"/>
    </xf>
    <xf numFmtId="0" fontId="43" fillId="0" borderId="23" xfId="0" applyFont="1" applyFill="1" applyBorder="1" applyAlignment="1">
      <alignment horizontal="left" vertical="center" shrinkToFit="1"/>
    </xf>
    <xf numFmtId="177" fontId="43" fillId="0" borderId="24" xfId="0" applyNumberFormat="1" applyFont="1" applyFill="1" applyBorder="1" applyAlignment="1">
      <alignment horizontal="right" vertical="center" shrinkToFit="1"/>
    </xf>
    <xf numFmtId="178" fontId="43" fillId="0" borderId="26" xfId="0" applyNumberFormat="1" applyFont="1" applyFill="1" applyBorder="1" applyAlignment="1">
      <alignment horizontal="right" vertical="center" shrinkToFit="1"/>
    </xf>
    <xf numFmtId="0" fontId="43" fillId="0" borderId="16" xfId="0" applyFont="1" applyFill="1" applyBorder="1" applyAlignment="1">
      <alignment horizontal="left" vertical="center" shrinkToFit="1"/>
    </xf>
    <xf numFmtId="0" fontId="43" fillId="0" borderId="15" xfId="0" applyFont="1" applyFill="1" applyBorder="1" applyAlignment="1">
      <alignment horizontal="left" vertical="center" shrinkToFit="1"/>
    </xf>
    <xf numFmtId="177" fontId="43" fillId="0" borderId="19" xfId="0" applyNumberFormat="1" applyFont="1" applyFill="1" applyBorder="1" applyAlignment="1">
      <alignment horizontal="right" vertical="center" shrinkToFit="1"/>
    </xf>
    <xf numFmtId="178" fontId="43" fillId="0" borderId="27" xfId="0" applyNumberFormat="1" applyFont="1" applyFill="1" applyBorder="1" applyAlignment="1">
      <alignment horizontal="right" vertical="center" shrinkToFit="1"/>
    </xf>
    <xf numFmtId="0" fontId="43" fillId="0" borderId="17" xfId="0" applyFont="1" applyFill="1" applyBorder="1" applyAlignment="1">
      <alignment horizontal="left" vertical="center" shrinkToFit="1"/>
    </xf>
    <xf numFmtId="0" fontId="43" fillId="0" borderId="22" xfId="0" applyFont="1" applyFill="1" applyBorder="1" applyAlignment="1">
      <alignment horizontal="left" vertical="center" shrinkToFit="1"/>
    </xf>
    <xf numFmtId="0" fontId="43" fillId="27" borderId="3" xfId="0" applyFont="1" applyFill="1" applyBorder="1" applyAlignment="1">
      <alignment horizontal="center" vertical="center" wrapText="1"/>
    </xf>
    <xf numFmtId="177" fontId="43" fillId="0" borderId="3" xfId="0" applyNumberFormat="1" applyFont="1" applyFill="1" applyBorder="1" applyAlignment="1">
      <alignment horizontal="right" vertical="center"/>
    </xf>
    <xf numFmtId="0" fontId="43" fillId="0" borderId="25" xfId="0" applyNumberFormat="1" applyFont="1" applyFill="1" applyBorder="1" applyAlignment="1">
      <alignment horizontal="center" vertical="center" shrinkToFit="1"/>
    </xf>
    <xf numFmtId="0" fontId="43" fillId="0" borderId="21" xfId="0" applyNumberFormat="1" applyFont="1" applyFill="1" applyBorder="1" applyAlignment="1">
      <alignment horizontal="center" vertical="center" shrinkToFit="1"/>
    </xf>
    <xf numFmtId="0" fontId="43" fillId="0" borderId="40" xfId="0" applyNumberFormat="1" applyFont="1" applyFill="1" applyBorder="1" applyAlignment="1">
      <alignment horizontal="center" vertical="center" shrinkToFit="1"/>
    </xf>
    <xf numFmtId="0" fontId="43" fillId="0" borderId="0" xfId="0" applyFont="1" applyFill="1">
      <alignment vertical="center"/>
    </xf>
    <xf numFmtId="0" fontId="43" fillId="0" borderId="3" xfId="0" applyFont="1" applyFill="1" applyBorder="1" applyAlignment="1">
      <alignment horizontal="left" vertical="center" shrinkToFit="1"/>
    </xf>
    <xf numFmtId="0" fontId="43" fillId="0" borderId="4" xfId="0" applyFont="1" applyFill="1" applyBorder="1" applyAlignment="1">
      <alignment horizontal="center" vertical="center" shrinkToFit="1"/>
    </xf>
    <xf numFmtId="0" fontId="43" fillId="0" borderId="5" xfId="0" applyFont="1" applyFill="1" applyBorder="1" applyAlignment="1">
      <alignment horizontal="center" vertical="center" shrinkToFit="1"/>
    </xf>
    <xf numFmtId="177" fontId="43" fillId="0" borderId="20" xfId="0" applyNumberFormat="1" applyFont="1" applyFill="1" applyBorder="1" applyAlignment="1">
      <alignment horizontal="right" vertical="center" shrinkToFit="1"/>
    </xf>
    <xf numFmtId="178" fontId="43" fillId="0" borderId="29" xfId="0" applyNumberFormat="1" applyFont="1" applyFill="1" applyBorder="1" applyAlignment="1">
      <alignment horizontal="right" vertical="center" shrinkToFit="1"/>
    </xf>
    <xf numFmtId="0" fontId="43" fillId="0" borderId="28" xfId="0" applyNumberFormat="1" applyFont="1" applyFill="1" applyBorder="1" applyAlignment="1">
      <alignment horizontal="right" vertical="center" shrinkToFit="1"/>
    </xf>
    <xf numFmtId="0" fontId="43" fillId="0" borderId="30" xfId="0" applyNumberFormat="1" applyFont="1" applyFill="1" applyBorder="1" applyAlignment="1">
      <alignment horizontal="right" vertical="center" shrinkToFit="1"/>
    </xf>
    <xf numFmtId="0" fontId="41" fillId="0" borderId="3" xfId="0" applyFont="1" applyFill="1" applyBorder="1" applyAlignment="1">
      <alignment horizontal="center" vertical="center"/>
    </xf>
    <xf numFmtId="0" fontId="45" fillId="0" borderId="0" xfId="0" applyFont="1" applyFill="1">
      <alignment vertical="center"/>
    </xf>
    <xf numFmtId="0" fontId="46" fillId="0" borderId="0" xfId="0" applyFont="1" applyFill="1">
      <alignment vertical="center"/>
    </xf>
    <xf numFmtId="0" fontId="47" fillId="0" borderId="0" xfId="0" applyFont="1" applyFill="1">
      <alignment vertical="center"/>
    </xf>
    <xf numFmtId="0" fontId="48" fillId="0" borderId="0" xfId="0" applyFont="1" applyFill="1">
      <alignment vertical="center"/>
    </xf>
    <xf numFmtId="0" fontId="44" fillId="0" borderId="0" xfId="0" applyFont="1" applyFill="1">
      <alignment vertical="center"/>
    </xf>
    <xf numFmtId="0" fontId="38" fillId="0" borderId="0" xfId="0" applyFont="1" applyFill="1">
      <alignment vertical="center"/>
    </xf>
    <xf numFmtId="0" fontId="33" fillId="0" borderId="0" xfId="0" applyFont="1" applyFill="1">
      <alignment vertical="center"/>
    </xf>
    <xf numFmtId="0" fontId="40" fillId="0" borderId="0" xfId="0" applyFont="1" applyFill="1">
      <alignment vertical="center"/>
    </xf>
    <xf numFmtId="0" fontId="39" fillId="0" borderId="0" xfId="0" applyFont="1" applyFill="1">
      <alignment vertical="center"/>
    </xf>
    <xf numFmtId="0" fontId="43" fillId="27" borderId="16" xfId="0" applyFont="1" applyFill="1" applyBorder="1" applyAlignment="1">
      <alignment horizontal="center" vertical="center" wrapText="1"/>
    </xf>
    <xf numFmtId="0" fontId="43" fillId="27" borderId="15" xfId="0" applyFont="1" applyFill="1" applyBorder="1" applyAlignment="1">
      <alignment horizontal="center" vertical="center" wrapText="1"/>
    </xf>
    <xf numFmtId="0" fontId="43" fillId="27" borderId="31" xfId="0" applyFont="1" applyFill="1" applyBorder="1" applyAlignment="1">
      <alignment horizontal="center" vertical="center"/>
    </xf>
    <xf numFmtId="0" fontId="43" fillId="27" borderId="32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43" fillId="27" borderId="22" xfId="0" applyFont="1" applyFill="1" applyBorder="1" applyAlignment="1">
      <alignment horizontal="center" vertical="center"/>
    </xf>
    <xf numFmtId="0" fontId="43" fillId="27" borderId="33" xfId="0" applyFont="1" applyFill="1" applyBorder="1" applyAlignment="1">
      <alignment horizontal="center" vertical="center"/>
    </xf>
    <xf numFmtId="0" fontId="43" fillId="27" borderId="34" xfId="0" applyFont="1" applyFill="1" applyBorder="1" applyAlignment="1">
      <alignment horizontal="center" vertical="center"/>
    </xf>
    <xf numFmtId="0" fontId="43" fillId="27" borderId="39" xfId="0" applyFont="1" applyFill="1" applyBorder="1" applyAlignment="1">
      <alignment horizontal="center" vertical="center" wrapText="1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450"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CBE0C7"/>
      <color rgb="FF757575"/>
      <color rgb="FFB4B4B4"/>
      <color rgb="FFFFFFFF"/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11796290114</c:v>
                </c:pt>
                <c:pt idx="1">
                  <c:v>10342049277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B6244-EDD4-4944-98EF-7FE6E559D4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75568495257</c:v>
                </c:pt>
                <c:pt idx="1">
                  <c:v>76767974203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10449437604</c:v>
                </c:pt>
                <c:pt idx="1">
                  <c:v>5819747194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85AD1C-A97E-4DF3-A49B-534CAFDA1D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12466721369</c:v>
                </c:pt>
                <c:pt idx="1">
                  <c:v>65622482157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B-4112-978D-636720CB5D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24029262467</c:v>
                </c:pt>
                <c:pt idx="1">
                  <c:v>7624790476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5F5D36-3773-472F-A8AF-6365524BEC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32703212461</c:v>
                </c:pt>
                <c:pt idx="1">
                  <c:v>32876020442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8985065409</c:v>
                </c:pt>
                <c:pt idx="1">
                  <c:v>39253834030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902699674</c:v>
                </c:pt>
                <c:pt idx="1">
                  <c:v>2848828409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35326C-5065-484B-BBC4-A36D3F75967E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136623938402</c:v>
                </c:pt>
                <c:pt idx="1">
                  <c:v>88085522026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55654325993</c:v>
                </c:pt>
                <c:pt idx="1">
                  <c:v>31210444792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B-4112-978D-636720CB5D1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EB-4112-978D-636720CB5D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39446727221</c:v>
                </c:pt>
                <c:pt idx="1">
                  <c:v>50603381022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7825151962</c:v>
                </c:pt>
                <c:pt idx="1">
                  <c:v>13732806463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8EB-4112-978D-636720CB5D1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89459684483</c:v>
                </c:pt>
                <c:pt idx="1">
                  <c:v>73928981953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DBFC3-7AF0-4C55-99BD-4C3DACFFCD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30126414155</c:v>
                </c:pt>
                <c:pt idx="1">
                  <c:v>58408273189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1424827</c:v>
                </c:pt>
                <c:pt idx="1">
                  <c:v>1553759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160458</c:v>
                </c:pt>
                <c:pt idx="1">
                  <c:v>422360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250010918</c:v>
                </c:pt>
                <c:pt idx="1">
                  <c:v>188860280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11788859425</c:v>
                </c:pt>
                <c:pt idx="1">
                  <c:v>11465454328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69405072122</c:v>
                </c:pt>
                <c:pt idx="1">
                  <c:v>9820684963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4280893289</c:v>
                </c:pt>
                <c:pt idx="1">
                  <c:v>2105146227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21745159380</c:v>
                </c:pt>
                <c:pt idx="1">
                  <c:v>7038658033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17723680</c:v>
                </c:pt>
                <c:pt idx="1">
                  <c:v>48826057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67207399</c:v>
                </c:pt>
                <c:pt idx="1">
                  <c:v>42029075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3-4C2B-B6DA-1D350FB07C76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330394323</c:v>
                </c:pt>
                <c:pt idx="1">
                  <c:v>293733316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3-4C2B-B6DA-1D350FB07C76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39683855</c:v>
                </c:pt>
                <c:pt idx="1">
                  <c:v>15538032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C2B-B6DA-1D350FB07C76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81794988</c:v>
                </c:pt>
                <c:pt idx="1">
                  <c:v>251902082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3-4C2B-B6DA-1D350FB07C76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80867265</c:v>
                </c:pt>
                <c:pt idx="1">
                  <c:v>33384443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33-4C2B-B6DA-1D350FB07C76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4727E0-54DA-49E4-A0AE-7652007039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121691330</c:v>
                </c:pt>
                <c:pt idx="1">
                  <c:v>148242863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3-4C2B-B6DA-1D350FB07C76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34253370</c:v>
                </c:pt>
                <c:pt idx="1">
                  <c:v>130772820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3-4C2B-B6DA-1D350FB07C76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2087883</c:v>
                </c:pt>
                <c:pt idx="1">
                  <c:v>13864037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33-4C2B-B6DA-1D350FB07C76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594798884</c:v>
                </c:pt>
                <c:pt idx="1">
                  <c:v>355412359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33-4C2B-B6DA-1D350FB07C76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292837754</c:v>
                </c:pt>
                <c:pt idx="1">
                  <c:v>140760565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33-4C2B-B6DA-1D350FB07C76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164742867</c:v>
                </c:pt>
                <c:pt idx="1">
                  <c:v>207628024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3-4C2B-B6DA-1D350FB07C76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28501089</c:v>
                </c:pt>
                <c:pt idx="1">
                  <c:v>56781882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3-4C2B-B6DA-1D350FB07C76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346004623</c:v>
                </c:pt>
                <c:pt idx="1">
                  <c:v>282027997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33-4C2B-B6DA-1D350FB07C76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131515058</c:v>
                </c:pt>
                <c:pt idx="1">
                  <c:v>238198883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33-4C2B-B6DA-1D350FB07C76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277</c:v>
                </c:pt>
                <c:pt idx="1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33-4C2B-B6DA-1D350FB07C76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33-4C2B-B6DA-1D350FB07C76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1022633</c:v>
                </c:pt>
                <c:pt idx="1">
                  <c:v>530854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B33-4C2B-B6DA-1D350FB07C76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53566513</c:v>
                </c:pt>
                <c:pt idx="1">
                  <c:v>48987803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33-4C2B-B6DA-1D350FB07C76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309696498</c:v>
                </c:pt>
                <c:pt idx="1">
                  <c:v>37204266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B33-4C2B-B6DA-1D350FB07C76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19213298</c:v>
                </c:pt>
                <c:pt idx="1">
                  <c:v>10571916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B33-4C2B-B6DA-1D350FB07C76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105158999</c:v>
                </c:pt>
                <c:pt idx="1">
                  <c:v>32350066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33-4C2B-B6DA-1D350FB07C76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3374</c:v>
                </c:pt>
                <c:pt idx="1">
                  <c:v>102147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B33-4C2B-B6DA-1D350FB0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135813296</c:v>
                </c:pt>
                <c:pt idx="1">
                  <c:v>92889084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F-4C71-8EDC-5A4A7DB59538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E70C3C-62B7-4F56-A246-4A1F7B1AE2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790805566</c:v>
                </c:pt>
                <c:pt idx="1">
                  <c:v>765176000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F-4C71-8EDC-5A4A7DB59538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119985495</c:v>
                </c:pt>
                <c:pt idx="1">
                  <c:v>61560295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F-4C71-8EDC-5A4A7DB59538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E7C637-F61E-4488-B646-1B5446159F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138487916</c:v>
                </c:pt>
                <c:pt idx="1">
                  <c:v>658975630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6F-4C71-8EDC-5A4A7DB59538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tx>
                <c:rich>
                  <a:bodyPr/>
                  <a:lstStyle/>
                  <a:p>
                    <a:fld id="{B56222E8-6991-4A0F-A438-CD1BF01302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150530784</c:v>
                </c:pt>
                <c:pt idx="1">
                  <c:v>81135620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6F-4C71-8EDC-5A4A7DB59538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F9788DD-6E82-4654-9F56-27C03095B3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251598998</c:v>
                </c:pt>
                <c:pt idx="1">
                  <c:v>312763982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6F-4C71-8EDC-5A4A7DB59538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69285994</c:v>
                </c:pt>
                <c:pt idx="1">
                  <c:v>387084168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F-4C71-8EDC-5A4A7DB59538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5891403</c:v>
                </c:pt>
                <c:pt idx="1">
                  <c:v>23846712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6F-4C71-8EDC-5A4A7DB59538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450FEC-4835-4CC2-9E7F-AD170DB76A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1225711091</c:v>
                </c:pt>
                <c:pt idx="1">
                  <c:v>866764394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6F-4C71-8EDC-5A4A7DB59538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B176FC-C541-4523-A2C1-B9C0406C79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511263649</c:v>
                </c:pt>
                <c:pt idx="1">
                  <c:v>327182035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6F-4C71-8EDC-5A4A7DB59538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003653-3A03-42F6-98C9-A387206624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425320943</c:v>
                </c:pt>
                <c:pt idx="1">
                  <c:v>526247035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6F-4C71-8EDC-5A4A7DB59538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69350087</c:v>
                </c:pt>
                <c:pt idx="1">
                  <c:v>139853891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6F-4C71-8EDC-5A4A7DB59538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13662-4D9F-4A47-A2CB-202A95E3BA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1101797107</c:v>
                </c:pt>
                <c:pt idx="1">
                  <c:v>722235592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6F-4C71-8EDC-5A4A7DB59538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C67616F-B2C6-44D3-BAA4-8D43F7A5E0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298198637</c:v>
                </c:pt>
                <c:pt idx="1">
                  <c:v>625803157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6F-4C71-8EDC-5A4A7DB59538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283</c:v>
                </c:pt>
                <c:pt idx="1">
                  <c:v>16663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6F-4C71-8EDC-5A4A7DB59538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1160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6F-4C71-8EDC-5A4A7DB59538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1808374</c:v>
                </c:pt>
                <c:pt idx="1">
                  <c:v>1789187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06F-4C71-8EDC-5A4A7DB59538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107609254</c:v>
                </c:pt>
                <c:pt idx="1">
                  <c:v>134265802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6F-4C71-8EDC-5A4A7DB59538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807415113</c:v>
                </c:pt>
                <c:pt idx="1">
                  <c:v>89874753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06F-4C71-8EDC-5A4A7DB59538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49776408</c:v>
                </c:pt>
                <c:pt idx="1">
                  <c:v>23017685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6F-4C71-8EDC-5A4A7DB59538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163022927</c:v>
                </c:pt>
                <c:pt idx="1">
                  <c:v>52122105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06F-4C71-8EDC-5A4A7DB59538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207595</c:v>
                </c:pt>
                <c:pt idx="1">
                  <c:v>641250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06F-4C71-8EDC-5A4A7DB5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207574926</c:v>
                </c:pt>
                <c:pt idx="1">
                  <c:v>181559062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2-4AEC-BE28-F94E2C470AFD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8136E-3A3E-463D-B47F-89406DD68C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1197934008</c:v>
                </c:pt>
                <c:pt idx="1">
                  <c:v>1277190723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2-4AEC-BE28-F94E2C470AFD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210415040</c:v>
                </c:pt>
                <c:pt idx="1">
                  <c:v>69501445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2-4AEC-BE28-F94E2C470AFD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688A75-EA2C-4EE6-AC2B-4CE693295E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249018654</c:v>
                </c:pt>
                <c:pt idx="1">
                  <c:v>1150462485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2-4AEC-BE28-F94E2C470AFD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0667E-3"/>
                </c:manualLayout>
              </c:layout>
              <c:tx>
                <c:rich>
                  <a:bodyPr/>
                  <a:lstStyle/>
                  <a:p>
                    <a:fld id="{2DE2012E-EADD-4226-B2EC-78DE4FCD68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333830752</c:v>
                </c:pt>
                <c:pt idx="1">
                  <c:v>151013119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2-4AEC-BE28-F94E2C470AFD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3DB525-E005-46D6-ADEB-8467AC1EE4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546503662</c:v>
                </c:pt>
                <c:pt idx="1">
                  <c:v>593113046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2-4AEC-BE28-F94E2C470AFD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169938057</c:v>
                </c:pt>
                <c:pt idx="1">
                  <c:v>528073994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2-4AEC-BE28-F94E2C470AFD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19483346</c:v>
                </c:pt>
                <c:pt idx="1">
                  <c:v>54486835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82-4AEC-BE28-F94E2C470AFD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227F-977C-4877-8FBD-7D98366ADF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2449453323</c:v>
                </c:pt>
                <c:pt idx="1">
                  <c:v>1468874455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82-4AEC-BE28-F94E2C470AFD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4961D2-8BB7-4D21-8D5F-46141B895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1064543647</c:v>
                </c:pt>
                <c:pt idx="1">
                  <c:v>547269994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82-4AEC-BE28-F94E2C470AFD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03E975-FC46-43EE-9D39-ADB5AC7928B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745477118</c:v>
                </c:pt>
                <c:pt idx="1">
                  <c:v>878835727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D82-4AEC-BE28-F94E2C470AFD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243269058</c:v>
                </c:pt>
                <c:pt idx="1">
                  <c:v>247566936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82-4AEC-BE28-F94E2C470AFD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1468233326</c:v>
                </c:pt>
                <c:pt idx="1">
                  <c:v>1402314502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82-4AEC-BE28-F94E2C470AFD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741862-93E4-439F-9657-9AA9349E1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554369831</c:v>
                </c:pt>
                <c:pt idx="1">
                  <c:v>1102441941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2-4AEC-BE28-F94E2C470AFD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1337</c:v>
                </c:pt>
                <c:pt idx="1">
                  <c:v>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D82-4AEC-BE28-F94E2C470AFD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D82-4AEC-BE28-F94E2C470AFD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5180952</c:v>
                </c:pt>
                <c:pt idx="1">
                  <c:v>4770708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82-4AEC-BE28-F94E2C470AFD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195614687</c:v>
                </c:pt>
                <c:pt idx="1">
                  <c:v>215582458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82-4AEC-BE28-F94E2C470AFD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1118235256</c:v>
                </c:pt>
                <c:pt idx="1">
                  <c:v>160154827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D82-4AEC-BE28-F94E2C470AFD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51278765</c:v>
                </c:pt>
                <c:pt idx="1">
                  <c:v>31708204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D82-4AEC-BE28-F94E2C470AFD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362645663</c:v>
                </c:pt>
                <c:pt idx="1">
                  <c:v>114568909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82-4AEC-BE28-F94E2C470AFD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37502</c:v>
                </c:pt>
                <c:pt idx="1">
                  <c:v>624487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D82-4AEC-BE28-F94E2C47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112426035</c:v>
                </c:pt>
                <c:pt idx="1">
                  <c:v>88591620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613-B73B-64F34256C6C7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639664833</c:v>
                </c:pt>
                <c:pt idx="1">
                  <c:v>586693346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E1-4613-B73B-64F34256C6C7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105051724</c:v>
                </c:pt>
                <c:pt idx="1">
                  <c:v>73245006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E1-4613-B73B-64F34256C6C7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FD3AD90-9812-4C0D-82CA-2FF62F5CB8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128531604</c:v>
                </c:pt>
                <c:pt idx="1">
                  <c:v>557499742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E1-4613-B73B-64F34256C6C7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D-4C2C-B529-0F792AD83A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144316131</c:v>
                </c:pt>
                <c:pt idx="1">
                  <c:v>70035034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E1-4613-B73B-64F34256C6C7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448A84-2FFC-428E-BA67-397B8E92B4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226874657</c:v>
                </c:pt>
                <c:pt idx="1">
                  <c:v>299828483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E1-4613-B73B-64F34256C6C7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58568527</c:v>
                </c:pt>
                <c:pt idx="1">
                  <c:v>328576240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1-4613-B73B-64F34256C6C7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7131331</c:v>
                </c:pt>
                <c:pt idx="1">
                  <c:v>26333025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1-4613-B73B-64F34256C6C7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1187201304</c:v>
                </c:pt>
                <c:pt idx="1">
                  <c:v>792002098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E1-4613-B73B-64F34256C6C7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E9B532-E777-4754-81FA-FF68F7ADBB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518555293</c:v>
                </c:pt>
                <c:pt idx="1">
                  <c:v>289627685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E1-4613-B73B-64F34256C6C7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40CDD1-AC6B-4233-84BA-FED97490758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340682084</c:v>
                </c:pt>
                <c:pt idx="1">
                  <c:v>476420728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E1-4613-B73B-64F34256C6C7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68750957</c:v>
                </c:pt>
                <c:pt idx="1">
                  <c:v>116441170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E1-4613-B73B-64F34256C6C7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772165377</c:v>
                </c:pt>
                <c:pt idx="1">
                  <c:v>672267204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E1-4613-B73B-64F34256C6C7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258229676</c:v>
                </c:pt>
                <c:pt idx="1">
                  <c:v>484442623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E1-4613-B73B-64F34256C6C7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E1-4613-B73B-64F34256C6C7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E1-4613-B73B-64F34256C6C7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399531</c:v>
                </c:pt>
                <c:pt idx="1">
                  <c:v>2110647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E1-4613-B73B-64F34256C6C7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142618128</c:v>
                </c:pt>
                <c:pt idx="1">
                  <c:v>101533080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E1-4613-B73B-64F34256C6C7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643926438</c:v>
                </c:pt>
                <c:pt idx="1">
                  <c:v>84291954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E1-4613-B73B-64F34256C6C7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49382468</c:v>
                </c:pt>
                <c:pt idx="1">
                  <c:v>19468982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E1-4613-B73B-64F34256C6C7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207691457</c:v>
                </c:pt>
                <c:pt idx="1">
                  <c:v>86434696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E1-4613-B73B-64F34256C6C7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2585</c:v>
                </c:pt>
                <c:pt idx="1">
                  <c:v>605103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E1-4613-B73B-64F34256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159844410</c:v>
                </c:pt>
                <c:pt idx="1">
                  <c:v>158753445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D-42EF-BD2F-76E76A0DE55C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A97C33-6304-45A4-B17F-CD7B76447A5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958610596</c:v>
                </c:pt>
                <c:pt idx="1">
                  <c:v>918300526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D-42EF-BD2F-76E76A0DE55C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197418591</c:v>
                </c:pt>
                <c:pt idx="1">
                  <c:v>58278232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D-42EF-BD2F-76E76A0DE55C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1C90BA-16D6-49ED-8F11-B3DB126541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240052451</c:v>
                </c:pt>
                <c:pt idx="1">
                  <c:v>969697401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1D-42EF-BD2F-76E76A0DE55C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D-42EF-BD2F-76E76A0DE5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286431555</c:v>
                </c:pt>
                <c:pt idx="1">
                  <c:v>122968092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D-42EF-BD2F-76E76A0DE55C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D-42EF-BD2F-76E76A0DE55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488175224</c:v>
                </c:pt>
                <c:pt idx="1">
                  <c:v>504720026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1D-42EF-BD2F-76E76A0DE55C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117225459</c:v>
                </c:pt>
                <c:pt idx="1">
                  <c:v>651705072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1D-42EF-BD2F-76E76A0DE55C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11640219</c:v>
                </c:pt>
                <c:pt idx="1">
                  <c:v>47050415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1D-42EF-BD2F-76E76A0DE55C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20A5AA-3540-4533-A207-350ACE37E1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2229680940</c:v>
                </c:pt>
                <c:pt idx="1">
                  <c:v>1331671863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1D-42EF-BD2F-76E76A0DE55C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890718921</c:v>
                </c:pt>
                <c:pt idx="1">
                  <c:v>537915522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1D-42EF-BD2F-76E76A0DE55C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E4D460-D0FA-4715-B11D-4A9EBDA092A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658483395</c:v>
                </c:pt>
                <c:pt idx="1">
                  <c:v>769380703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1D-42EF-BD2F-76E76A0DE55C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132384766</c:v>
                </c:pt>
                <c:pt idx="1">
                  <c:v>209642192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1D-42EF-BD2F-76E76A0DE55C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015C67A-742D-49CA-9BA1-BB5ED1BFAB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1406373320</c:v>
                </c:pt>
                <c:pt idx="1">
                  <c:v>1226460240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1D-42EF-BD2F-76E76A0DE55C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525242984</c:v>
                </c:pt>
                <c:pt idx="1">
                  <c:v>954273286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1D-42EF-BD2F-76E76A0DE55C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1D-42EF-BD2F-76E76A0DE55C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1D-42EF-BD2F-76E76A0DE55C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4580333</c:v>
                </c:pt>
                <c:pt idx="1">
                  <c:v>2257713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E1D-42EF-BD2F-76E76A0DE55C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294560368</c:v>
                </c:pt>
                <c:pt idx="1">
                  <c:v>169687127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1D-42EF-BD2F-76E76A0DE55C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CE5C2B-BB48-464A-98FF-DFDD4D898E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1006640796</c:v>
                </c:pt>
                <c:pt idx="1">
                  <c:v>170972882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1D-42EF-BD2F-76E76A0DE55C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86741495</c:v>
                </c:pt>
                <c:pt idx="1">
                  <c:v>30470584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1D-42EF-BD2F-76E76A0DE55C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486962569</c:v>
                </c:pt>
                <c:pt idx="1">
                  <c:v>121657183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E1D-42EF-BD2F-76E76A0DE55C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10808</c:v>
                </c:pt>
                <c:pt idx="1">
                  <c:v>1744860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E1D-42EF-BD2F-76E76A0D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167570779</c:v>
                </c:pt>
                <c:pt idx="1">
                  <c:v>103250519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5-4D8F-BE18-4A477B00C837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>
                <c:manualLayout>
                  <c:x val="4.6180340410925036E-3"/>
                  <c:y val="-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5-4D8F-BE18-4A477B00C8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782005216</c:v>
                </c:pt>
                <c:pt idx="1">
                  <c:v>864151684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5-4D8F-BE18-4A477B00C837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98341607</c:v>
                </c:pt>
                <c:pt idx="1">
                  <c:v>67464833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5-4D8F-BE18-4A477B00C837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E920D-8B67-48B1-8D97-C528E785A7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138041526</c:v>
                </c:pt>
                <c:pt idx="1">
                  <c:v>807638727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5-4D8F-BE18-4A477B00C837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876845594793299E-3"/>
                  <c:y val="2.0590830368199717E-3"/>
                </c:manualLayout>
              </c:layout>
              <c:tx>
                <c:rich>
                  <a:bodyPr/>
                  <a:lstStyle/>
                  <a:p>
                    <a:fld id="{8A7B216C-82E9-4303-AB6F-FE8F651C7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186002358</c:v>
                </c:pt>
                <c:pt idx="1">
                  <c:v>91094771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5-4D8F-BE18-4A477B00C837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AE70F-87B1-490A-8F1B-32535392B6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325846232</c:v>
                </c:pt>
                <c:pt idx="1">
                  <c:v>387999553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25-4D8F-BE18-4A477B00C837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154694699</c:v>
                </c:pt>
                <c:pt idx="1">
                  <c:v>432617179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25-4D8F-BE18-4A477B00C837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12571523</c:v>
                </c:pt>
                <c:pt idx="1">
                  <c:v>33586806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25-4D8F-BE18-4A477B00C837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B2517F-CE22-44C0-9BE2-A579660A2F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1515519633</c:v>
                </c:pt>
                <c:pt idx="1">
                  <c:v>1060664557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25-4D8F-BE18-4A477B00C837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648019042</c:v>
                </c:pt>
                <c:pt idx="1">
                  <c:v>353141214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25-4D8F-BE18-4A477B00C837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537C7-24D5-4A4A-B875-7734561D4EF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427824850</c:v>
                </c:pt>
                <c:pt idx="1">
                  <c:v>614202917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625-4D8F-BE18-4A477B00C837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87098302</c:v>
                </c:pt>
                <c:pt idx="1">
                  <c:v>159975630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625-4D8F-BE18-4A477B00C837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ACF72-7204-473F-A036-6F30BB05C7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942797780</c:v>
                </c:pt>
                <c:pt idx="1">
                  <c:v>904086068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25-4D8F-BE18-4A477B00C837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B271CD4-8E14-4AC1-B9D1-8C8CD1A889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337403822</c:v>
                </c:pt>
                <c:pt idx="1">
                  <c:v>730221074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625-4D8F-BE18-4A477B00C837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25-4D8F-BE18-4A477B00C837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625-4D8F-BE18-4A477B00C837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4763100</c:v>
                </c:pt>
                <c:pt idx="1">
                  <c:v>1783757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25-4D8F-BE18-4A477B00C837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202240223</c:v>
                </c:pt>
                <c:pt idx="1">
                  <c:v>138999198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625-4D8F-BE18-4A477B00C837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4301B1-0F5E-4780-9E63-7503E5BA61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743223663</c:v>
                </c:pt>
                <c:pt idx="1">
                  <c:v>106576776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625-4D8F-BE18-4A477B00C837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51905307</c:v>
                </c:pt>
                <c:pt idx="1">
                  <c:v>26779877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25-4D8F-BE18-4A477B00C837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279304875</c:v>
                </c:pt>
                <c:pt idx="1">
                  <c:v>84251831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625-4D8F-BE18-4A477B00C837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141173</c:v>
                </c:pt>
                <c:pt idx="1">
                  <c:v>507189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625-4D8F-BE18-4A477B00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250511086</c:v>
                </c:pt>
                <c:pt idx="1">
                  <c:v>181564148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A-4F2B-B8BB-AB4E71A0B272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1573490628</c:v>
                </c:pt>
                <c:pt idx="1">
                  <c:v>1479867466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A-4F2B-B8BB-AB4E71A0B272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177712574</c:v>
                </c:pt>
                <c:pt idx="1">
                  <c:v>118970924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A-4F2B-B8BB-AB4E71A0B272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242076043</c:v>
                </c:pt>
                <c:pt idx="1">
                  <c:v>1256867753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FA-4F2B-B8BB-AB4E71A0B272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11-4E87-9547-5B4E86A68B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320930278</c:v>
                </c:pt>
                <c:pt idx="1">
                  <c:v>147212940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A-4F2B-B8BB-AB4E71A0B272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476363242</c:v>
                </c:pt>
                <c:pt idx="1">
                  <c:v>627256852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FA-4F2B-B8BB-AB4E71A0B272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243178064</c:v>
                </c:pt>
                <c:pt idx="1">
                  <c:v>695352211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FA-4F2B-B8BB-AB4E71A0B272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22465145</c:v>
                </c:pt>
                <c:pt idx="1">
                  <c:v>59112777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FA-4F2B-B8BB-AB4E71A0B272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9C53DD-FF12-44D7-A38E-7397C45987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2465172169</c:v>
                </c:pt>
                <c:pt idx="1">
                  <c:v>1623884080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FA-4F2B-B8BB-AB4E71A0B272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90C6CD-C58E-4FE8-BA67-21A839C36E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972672995</c:v>
                </c:pt>
                <c:pt idx="1">
                  <c:v>565231367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FA-4F2B-B8BB-AB4E71A0B272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B9BFF0-FB64-48E8-BA61-E43A7C76FE5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647403521</c:v>
                </c:pt>
                <c:pt idx="1">
                  <c:v>927567110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FA-4F2B-B8BB-AB4E71A0B272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136406152</c:v>
                </c:pt>
                <c:pt idx="1">
                  <c:v>264431056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FA-4F2B-B8BB-AB4E71A0B272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1744048152</c:v>
                </c:pt>
                <c:pt idx="1">
                  <c:v>1459203630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FA-4F2B-B8BB-AB4E71A0B272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589588678</c:v>
                </c:pt>
                <c:pt idx="1">
                  <c:v>1146571563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FA-4F2B-B8BB-AB4E71A0B272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FA-4F2B-B8BB-AB4E71A0B272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918</c:v>
                </c:pt>
                <c:pt idx="1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FA-4F2B-B8BB-AB4E71A0B272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7274926</c:v>
                </c:pt>
                <c:pt idx="1">
                  <c:v>4016880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FA-4F2B-B8BB-AB4E71A0B272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264693674</c:v>
                </c:pt>
                <c:pt idx="1">
                  <c:v>213629282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FA-4F2B-B8BB-AB4E71A0B272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78C1F99-F795-4C09-8E26-9840E15ABABA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6FA-4F2B-B8BB-AB4E71A0B27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1289059762</c:v>
                </c:pt>
                <c:pt idx="1">
                  <c:v>186069982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FA-4F2B-B8BB-AB4E71A0B272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86440261</c:v>
                </c:pt>
                <c:pt idx="1">
                  <c:v>39915440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FA-4F2B-B8BB-AB4E71A0B272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408567972</c:v>
                </c:pt>
                <c:pt idx="1">
                  <c:v>153607362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FA-4F2B-B8BB-AB4E71A0B272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280870</c:v>
                </c:pt>
                <c:pt idx="1">
                  <c:v>797970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6FA-4F2B-B8BB-AB4E71A0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136708667</c:v>
                </c:pt>
                <c:pt idx="1">
                  <c:v>138582909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3-49FD-B92A-FD3AFC4A2337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71C0C-015A-4099-B602-2E391B22F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852318997</c:v>
                </c:pt>
                <c:pt idx="1">
                  <c:v>882164273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49FD-B92A-FD3AFC4A2337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133277270</c:v>
                </c:pt>
                <c:pt idx="1">
                  <c:v>111803975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E3-49FD-B92A-FD3AFC4A2337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156874171</c:v>
                </c:pt>
                <c:pt idx="1">
                  <c:v>760454940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E3-49FD-B92A-FD3AFC4A2337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D016DE-FB54-4787-86F3-204877EAAB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190835608</c:v>
                </c:pt>
                <c:pt idx="1">
                  <c:v>82657324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E3-49FD-B92A-FD3AFC4A2337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09060A-E86A-4E80-BB80-9E5E832DF8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293034844</c:v>
                </c:pt>
                <c:pt idx="1">
                  <c:v>419170772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E3-49FD-B92A-FD3AFC4A2337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79485606</c:v>
                </c:pt>
                <c:pt idx="1">
                  <c:v>531593385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E3-49FD-B92A-FD3AFC4A2337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7895623</c:v>
                </c:pt>
                <c:pt idx="1">
                  <c:v>40723386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E3-49FD-B92A-FD3AFC4A2337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29E1E7-0B77-4FF9-82A4-4435D2BA14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1618352846</c:v>
                </c:pt>
                <c:pt idx="1">
                  <c:v>1162672836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E3-49FD-B92A-FD3AFC4A2337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689048020</c:v>
                </c:pt>
                <c:pt idx="1">
                  <c:v>429534335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E3-49FD-B92A-FD3AFC4A2337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EC1ED8-8175-4834-9B6B-F5814A38DB7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433358404</c:v>
                </c:pt>
                <c:pt idx="1">
                  <c:v>661343352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E3-49FD-B92A-FD3AFC4A2337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90999771</c:v>
                </c:pt>
                <c:pt idx="1">
                  <c:v>203437955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E3-49FD-B92A-FD3AFC4A2337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986100817</c:v>
                </c:pt>
                <c:pt idx="1">
                  <c:v>1047527320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E3-49FD-B92A-FD3AFC4A2337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52CB92A-BB28-4A4A-A986-C98C6B51EA8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394380597</c:v>
                </c:pt>
                <c:pt idx="1">
                  <c:v>663556756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E3-49FD-B92A-FD3AFC4A2337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E3-49FD-B92A-FD3AFC4A2337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E3-49FD-B92A-FD3AFC4A2337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503836</c:v>
                </c:pt>
                <c:pt idx="1">
                  <c:v>1891500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E3-49FD-B92A-FD3AFC4A2337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142540403</c:v>
                </c:pt>
                <c:pt idx="1">
                  <c:v>149008295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E3-49FD-B92A-FD3AFC4A2337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B2069D-0A25-4D60-947E-B0A5AE8DA3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795814076</c:v>
                </c:pt>
                <c:pt idx="1">
                  <c:v>128058909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E3-49FD-B92A-FD3AFC4A2337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56900906</c:v>
                </c:pt>
                <c:pt idx="1">
                  <c:v>29673392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E3-49FD-B92A-FD3AFC4A2337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277811944</c:v>
                </c:pt>
                <c:pt idx="1">
                  <c:v>102090355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E3-49FD-B92A-FD3AFC4A2337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162264</c:v>
                </c:pt>
                <c:pt idx="1">
                  <c:v>645134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E3-49FD-B92A-FD3AFC4A2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209807496</c:v>
                </c:pt>
                <c:pt idx="1">
                  <c:v>178930428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7-4B19-9241-6CE9E35C268E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1385348610</c:v>
                </c:pt>
                <c:pt idx="1">
                  <c:v>1343944387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7-4B19-9241-6CE9E35C268E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192759041</c:v>
                </c:pt>
                <c:pt idx="1">
                  <c:v>82997056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7-4B19-9241-6CE9E35C268E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FCA042A-05B3-4546-89C4-F479900149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201528149</c:v>
                </c:pt>
                <c:pt idx="1">
                  <c:v>1180283580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7-4B19-9241-6CE9E35C268E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E714B7-DB45-4620-BFE1-D2FEDEFD92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400109533</c:v>
                </c:pt>
                <c:pt idx="1">
                  <c:v>129508001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7-4B19-9241-6CE9E35C268E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6F03AD-7CB3-4B62-AAD1-D915BA5F3A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592572887</c:v>
                </c:pt>
                <c:pt idx="1">
                  <c:v>590342501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57-4B19-9241-6CE9E35C268E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106303637</c:v>
                </c:pt>
                <c:pt idx="1">
                  <c:v>669806602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57-4B19-9241-6CE9E35C268E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14819050</c:v>
                </c:pt>
                <c:pt idx="1">
                  <c:v>61269692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57-4B19-9241-6CE9E35C268E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2625270958</c:v>
                </c:pt>
                <c:pt idx="1">
                  <c:v>1667206495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57-4B19-9241-6CE9E35C268E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8AC386-5FFF-4BD3-B1BF-CD44E3C94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934981310</c:v>
                </c:pt>
                <c:pt idx="1">
                  <c:v>584866369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57-4B19-9241-6CE9E35C268E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D14E6E-16A1-4E88-88C6-DAE5A4D13E5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683839951</c:v>
                </c:pt>
                <c:pt idx="1">
                  <c:v>989302262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57-4B19-9241-6CE9E35C268E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108896566</c:v>
                </c:pt>
                <c:pt idx="1">
                  <c:v>247112707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57-4B19-9241-6CE9E35C268E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441A55-9924-4902-BA82-FBA93FCFAF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1925979446</c:v>
                </c:pt>
                <c:pt idx="1">
                  <c:v>1405673522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57-4B19-9241-6CE9E35C268E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507456976</c:v>
                </c:pt>
                <c:pt idx="1">
                  <c:v>1035316150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57-4B19-9241-6CE9E35C268E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57-4B19-9241-6CE9E35C268E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57-4B19-9241-6CE9E35C268E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5624324</c:v>
                </c:pt>
                <c:pt idx="1">
                  <c:v>2723096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57-4B19-9241-6CE9E35C268E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185475662</c:v>
                </c:pt>
                <c:pt idx="1">
                  <c:v>218558310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57-4B19-9241-6CE9E35C268E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19B833-3E4C-466C-A94D-5F36D1E366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1351706024</c:v>
                </c:pt>
                <c:pt idx="1">
                  <c:v>196790764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57-4B19-9241-6CE9E35C268E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83932044</c:v>
                </c:pt>
                <c:pt idx="1">
                  <c:v>43361293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57-4B19-9241-6CE9E35C268E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446252423</c:v>
                </c:pt>
                <c:pt idx="1">
                  <c:v>140107583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57-4B19-9241-6CE9E35C268E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83253</c:v>
                </c:pt>
                <c:pt idx="1">
                  <c:v>995734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57-4B19-9241-6CE9E35C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174973991</c:v>
                </c:pt>
                <c:pt idx="1">
                  <c:v>187207741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7-4FB3-B966-542085F778AD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909000827</c:v>
                </c:pt>
                <c:pt idx="1">
                  <c:v>1071298591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7-4FB3-B966-542085F778AD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160836470</c:v>
                </c:pt>
                <c:pt idx="1">
                  <c:v>77602272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7-4FB3-B966-542085F778AD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204498332</c:v>
                </c:pt>
                <c:pt idx="1">
                  <c:v>1043205129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7-4FB3-B966-542085F778AD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tx>
                <c:rich>
                  <a:bodyPr/>
                  <a:lstStyle/>
                  <a:p>
                    <a:fld id="{FAE14F87-B047-4344-8457-19938245C9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304936395</c:v>
                </c:pt>
                <c:pt idx="1">
                  <c:v>117321132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7-4FB3-B966-542085F778AD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7BDF35-20C5-439A-AD42-2B33DB7953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472582278</c:v>
                </c:pt>
                <c:pt idx="1">
                  <c:v>530184470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7-4FB3-B966-542085F778AD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108774578</c:v>
                </c:pt>
                <c:pt idx="1">
                  <c:v>597724998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7-4FB3-B966-542085F778AD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5845995</c:v>
                </c:pt>
                <c:pt idx="1">
                  <c:v>52312349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7-4FB3-B966-542085F778AD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2287649062</c:v>
                </c:pt>
                <c:pt idx="1">
                  <c:v>1492111588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77-4FB3-B966-542085F778AD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847959991</c:v>
                </c:pt>
                <c:pt idx="1">
                  <c:v>576051133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77-4FB3-B966-542085F778AD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53C9BC-4CF6-4F34-9E3E-78D38C1156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597205620</c:v>
                </c:pt>
                <c:pt idx="1">
                  <c:v>854342726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77-4FB3-B966-542085F778AD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109024633</c:v>
                </c:pt>
                <c:pt idx="1">
                  <c:v>238064305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77-4FB3-B966-542085F778AD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CBDA1A-1EA5-4D87-AE2B-E6C61521C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1376148189</c:v>
                </c:pt>
                <c:pt idx="1">
                  <c:v>1411263714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77-4FB3-B966-542085F778AD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536924650</c:v>
                </c:pt>
                <c:pt idx="1">
                  <c:v>1043645581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77-4FB3-B966-542085F778AD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6290</c:v>
                </c:pt>
                <c:pt idx="1">
                  <c:v>30621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77-4FB3-B966-542085F778AD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77-4FB3-B966-542085F778AD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2590043</c:v>
                </c:pt>
                <c:pt idx="1">
                  <c:v>2886541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D77-4FB3-B966-542085F778AD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182431295</c:v>
                </c:pt>
                <c:pt idx="1">
                  <c:v>196782974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77-4FB3-B966-542085F778AD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5DF9BC-42CF-4E2B-B420-94C1300AFC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1063660250</c:v>
                </c:pt>
                <c:pt idx="1">
                  <c:v>191980010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D77-4FB3-B966-542085F778AD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78580441</c:v>
                </c:pt>
                <c:pt idx="1">
                  <c:v>37396758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D77-4FB3-B966-542085F778AD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373254845</c:v>
                </c:pt>
                <c:pt idx="1">
                  <c:v>116346732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D77-4FB3-B966-542085F778AD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491465</c:v>
                </c:pt>
                <c:pt idx="1">
                  <c:v>627305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D77-4FB3-B966-542085F7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3461667179</c:v>
                </c:pt>
                <c:pt idx="1">
                  <c:v>2989101338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117-A8A1-98D8B3C6553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21296230811</c:v>
                </c:pt>
                <c:pt idx="1">
                  <c:v>20432956041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0-4117-A8A1-98D8B3C6553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3110811148</c:v>
                </c:pt>
                <c:pt idx="1">
                  <c:v>1548653304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80-4117-A8A1-98D8B3C6553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3815465369</c:v>
                </c:pt>
                <c:pt idx="1">
                  <c:v>18645623728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0-4117-A8A1-98D8B3C6553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260807760046681E-17"/>
                  <c:y val="2.07559818903240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A-4861-9081-0C089F6DDD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4883618603</c:v>
                </c:pt>
                <c:pt idx="1">
                  <c:v>2179925107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0-4117-A8A1-98D8B3C6553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7990582459</c:v>
                </c:pt>
                <c:pt idx="1">
                  <c:v>9322030364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80-4117-A8A1-98D8B3C6553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2384632353</c:v>
                </c:pt>
                <c:pt idx="1">
                  <c:v>10579385621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80-4117-A8A1-98D8B3C6553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252461249</c:v>
                </c:pt>
                <c:pt idx="1">
                  <c:v>872892827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80-4117-A8A1-98D8B3C6553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39102946158</c:v>
                </c:pt>
                <c:pt idx="1">
                  <c:v>24964776972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80-4117-A8A1-98D8B3C6553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16186463420</c:v>
                </c:pt>
                <c:pt idx="1">
                  <c:v>9139061146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80-4117-A8A1-98D8B3C6553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11023897928</c:v>
                </c:pt>
                <c:pt idx="1">
                  <c:v>14627694699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80-4117-A8A1-98D8B3C6553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2147898378</c:v>
                </c:pt>
                <c:pt idx="1">
                  <c:v>4040683521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80-4117-A8A1-98D8B3C6553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871454-EF14-4009-AD4F-B4EBFF61ED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25397372311</c:v>
                </c:pt>
                <c:pt idx="1">
                  <c:v>22693125444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80-4117-A8A1-98D8B3C6553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A28A00-3F27-4AA2-AE20-638570975D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8946107653</c:v>
                </c:pt>
                <c:pt idx="1">
                  <c:v>17163298330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80-4117-A8A1-98D8B3C6553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167969</c:v>
                </c:pt>
                <c:pt idx="1">
                  <c:v>504267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80-4117-A8A1-98D8B3C6553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5798</c:v>
                </c:pt>
                <c:pt idx="1">
                  <c:v>36777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80-4117-A8A1-98D8B3C6553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71173694</c:v>
                </c:pt>
                <c:pt idx="1">
                  <c:v>55227479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80-4117-A8A1-98D8B3C6553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3556076895</c:v>
                </c:pt>
                <c:pt idx="1">
                  <c:v>3281620216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80-4117-A8A1-98D8B3C6553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19634963020</c:v>
                </c:pt>
                <c:pt idx="1">
                  <c:v>2845875351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80-4117-A8A1-98D8B3C6553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1277765619</c:v>
                </c:pt>
                <c:pt idx="1">
                  <c:v>622467974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80-4117-A8A1-98D8B3C6553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6411729701</c:v>
                </c:pt>
                <c:pt idx="1">
                  <c:v>2003061658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80-4117-A8A1-98D8B3C6553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2406995</c:v>
                </c:pt>
                <c:pt idx="1">
                  <c:v>16197326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80-4117-A8A1-98D8B3C6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172038476</c:v>
                </c:pt>
                <c:pt idx="1">
                  <c:v>115704228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DBE-8FAC-97C10A70CFFC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831771255</c:v>
                </c:pt>
                <c:pt idx="1">
                  <c:v>643723975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D-4DBE-8FAC-97C10A70CFFC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170664537</c:v>
                </c:pt>
                <c:pt idx="1">
                  <c:v>34171523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D-4DBE-8FAC-97C10A70CFFC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877D28-A982-4622-A1D0-34EE50BAD2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182834667</c:v>
                </c:pt>
                <c:pt idx="1">
                  <c:v>649288415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D-4DBE-8FAC-97C10A70CFFC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0-4075-BD5A-F469B15AFB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251641456</c:v>
                </c:pt>
                <c:pt idx="1">
                  <c:v>83280067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FD-4DBE-8FAC-97C10A70CFFC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941640-5793-472C-9474-E1F1FDEBA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320507200</c:v>
                </c:pt>
                <c:pt idx="1">
                  <c:v>328806088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FD-4DBE-8FAC-97C10A70CFFC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54444562</c:v>
                </c:pt>
                <c:pt idx="1">
                  <c:v>406767225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FD-4DBE-8FAC-97C10A70CFFC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11468474</c:v>
                </c:pt>
                <c:pt idx="1">
                  <c:v>37181370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FD-4DBE-8FAC-97C10A70CFFC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1562985161</c:v>
                </c:pt>
                <c:pt idx="1">
                  <c:v>932882620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FD-4DBE-8FAC-97C10A70CFFC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619542-719C-4FDC-B46B-8C15D943F3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771117379</c:v>
                </c:pt>
                <c:pt idx="1">
                  <c:v>357538289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FD-4DBE-8FAC-97C10A70CFFC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DEBA7D-3C97-4788-B536-95240DFB966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485607399</c:v>
                </c:pt>
                <c:pt idx="1">
                  <c:v>559202715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FD-4DBE-8FAC-97C10A70CFFC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91979505</c:v>
                </c:pt>
                <c:pt idx="1">
                  <c:v>154751513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FD-4DBE-8FAC-97C10A70CFFC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3D9124-BCDB-4A4D-8143-FFB486E81E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879424580</c:v>
                </c:pt>
                <c:pt idx="1">
                  <c:v>787598114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FD-4DBE-8FAC-97C10A70CFFC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C1C0D9-3930-4479-964F-01465E0E256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391701406</c:v>
                </c:pt>
                <c:pt idx="1">
                  <c:v>675987029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FD-4DBE-8FAC-97C10A70CFFC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FD-4DBE-8FAC-97C10A70CFFC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FD-4DBE-8FAC-97C10A70CFFC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2106806</c:v>
                </c:pt>
                <c:pt idx="1">
                  <c:v>1491081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FFD-4DBE-8FAC-97C10A70CFFC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156461378</c:v>
                </c:pt>
                <c:pt idx="1">
                  <c:v>126006562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FD-4DBE-8FAC-97C10A70CFFC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8C6660-A433-4AE4-867B-17B5C25CE4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779459064</c:v>
                </c:pt>
                <c:pt idx="1">
                  <c:v>111060590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FFD-4DBE-8FAC-97C10A70CFFC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63465351</c:v>
                </c:pt>
                <c:pt idx="1">
                  <c:v>23482394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FD-4DBE-8FAC-97C10A70CFFC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254339537</c:v>
                </c:pt>
                <c:pt idx="1">
                  <c:v>71106323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FFD-4DBE-8FAC-97C10A70CFFC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48127</c:v>
                </c:pt>
                <c:pt idx="1">
                  <c:v>596758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FFD-4DBE-8FAC-97C10A70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182823796</c:v>
                </c:pt>
                <c:pt idx="1">
                  <c:v>173917744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0C2-ACBB-FE55130602FC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1358566623</c:v>
                </c:pt>
                <c:pt idx="1">
                  <c:v>1453444969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9-40C2-ACBB-FE55130602FC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200381610</c:v>
                </c:pt>
                <c:pt idx="1">
                  <c:v>76012634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9-40C2-ACBB-FE55130602FC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48BB95-4E24-40B1-9C55-7C0F86AD1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215958768</c:v>
                </c:pt>
                <c:pt idx="1">
                  <c:v>1093534041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69-40C2-ACBB-FE55130602FC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409E-3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8BF43632-01C4-4521-8C90-DEC43CD6FE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298743323</c:v>
                </c:pt>
                <c:pt idx="1">
                  <c:v>127744911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69-40C2-ACBB-FE55130602FC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56A88-E013-4817-8AE7-385D41A49E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491738079</c:v>
                </c:pt>
                <c:pt idx="1">
                  <c:v>572039082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69-40C2-ACBB-FE55130602FC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137589438</c:v>
                </c:pt>
                <c:pt idx="1">
                  <c:v>597867334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69-40C2-ACBB-FE55130602FC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12209423</c:v>
                </c:pt>
                <c:pt idx="1">
                  <c:v>43689741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69-40C2-ACBB-FE55130602FC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4E6469-25CC-40F9-BAC6-EF113D179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2464210668</c:v>
                </c:pt>
                <c:pt idx="1">
                  <c:v>1502880391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69-40C2-ACBB-FE55130602FC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923138240</c:v>
                </c:pt>
                <c:pt idx="1">
                  <c:v>546516007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69-40C2-ACBB-FE55130602FC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0E41577-17DB-464F-B98C-6C43E7D3B3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687498992</c:v>
                </c:pt>
                <c:pt idx="1">
                  <c:v>894251428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69-40C2-ACBB-FE55130602FC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134535196</c:v>
                </c:pt>
                <c:pt idx="1">
                  <c:v>258788390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69-40C2-ACBB-FE55130602FC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2E3D07-2BD5-4E0C-BC2F-F119E37066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1619139817</c:v>
                </c:pt>
                <c:pt idx="1">
                  <c:v>1389376073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69-40C2-ACBB-FE55130602FC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574390456</c:v>
                </c:pt>
                <c:pt idx="1">
                  <c:v>1069667209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69-40C2-ACBB-FE55130602FC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97166</c:v>
                </c:pt>
                <c:pt idx="1">
                  <c:v>39903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69-40C2-ACBB-FE55130602FC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69-40C2-ACBB-FE55130602FC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6884526</c:v>
                </c:pt>
                <c:pt idx="1">
                  <c:v>5140416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69-40C2-ACBB-FE55130602FC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191545835</c:v>
                </c:pt>
                <c:pt idx="1">
                  <c:v>196443296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69-40C2-ACBB-FE55130602FC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4DD5C9-C44E-4F99-813F-DA9CF2A8B7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1184561943</c:v>
                </c:pt>
                <c:pt idx="1">
                  <c:v>162307730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69-40C2-ACBB-FE55130602FC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74693766</c:v>
                </c:pt>
                <c:pt idx="1">
                  <c:v>38506103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69-40C2-ACBB-FE55130602FC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353697988</c:v>
                </c:pt>
                <c:pt idx="1">
                  <c:v>87949484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69-40C2-ACBB-FE55130602FC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97487</c:v>
                </c:pt>
                <c:pt idx="1">
                  <c:v>1087524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69-40C2-ACBB-FE551306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124622126</c:v>
                </c:pt>
                <c:pt idx="1">
                  <c:v>111287374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E-4F6D-8645-6DBD37AD267E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4280B-5121-4B5C-847C-B5C72D0283B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913055027</c:v>
                </c:pt>
                <c:pt idx="1">
                  <c:v>896953820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E-4F6D-8645-6DBD37AD267E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124254255</c:v>
                </c:pt>
                <c:pt idx="1">
                  <c:v>55269834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E-4F6D-8645-6DBD37AD267E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136420121</c:v>
                </c:pt>
                <c:pt idx="1">
                  <c:v>773814512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E-4F6D-8645-6DBD37AD267E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tx>
                <c:rich>
                  <a:bodyPr/>
                  <a:lstStyle/>
                  <a:p>
                    <a:fld id="{BBF9971B-F613-418C-A19B-FA2DEC9D5D1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163759103</c:v>
                </c:pt>
                <c:pt idx="1">
                  <c:v>85627377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4E-4F6D-8645-6DBD37AD267E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F9CEF2-4BC7-404A-9D95-76B2249A16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281226825</c:v>
                </c:pt>
                <c:pt idx="1">
                  <c:v>346798915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4E-4F6D-8645-6DBD37AD267E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98405714</c:v>
                </c:pt>
                <c:pt idx="1">
                  <c:v>501581251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4E-4F6D-8645-6DBD37AD267E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7026948</c:v>
                </c:pt>
                <c:pt idx="1">
                  <c:v>37529514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4E-4F6D-8645-6DBD37AD267E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E5550-8FFF-4AA0-95F0-6146CFC73D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1394802065</c:v>
                </c:pt>
                <c:pt idx="1">
                  <c:v>1036365576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4E-4F6D-8645-6DBD37AD267E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D8B76F1-A483-495E-98BE-F076A54E21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635901703</c:v>
                </c:pt>
                <c:pt idx="1">
                  <c:v>357764191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4E-4F6D-8645-6DBD37AD267E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E95A2A-A049-43FC-8F5D-C37ACA78FA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422313413</c:v>
                </c:pt>
                <c:pt idx="1">
                  <c:v>583997289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4E-4F6D-8645-6DBD37AD267E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94547313</c:v>
                </c:pt>
                <c:pt idx="1">
                  <c:v>160879520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4E-4F6D-8645-6DBD37AD267E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96F7A9-42C0-4A16-9F14-E1476CEC93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1140754994</c:v>
                </c:pt>
                <c:pt idx="1">
                  <c:v>922802951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4E-4F6D-8645-6DBD37AD267E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A4218B-28C9-4656-8CC8-082E0226A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300472746</c:v>
                </c:pt>
                <c:pt idx="1">
                  <c:v>754105241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4E-4F6D-8645-6DBD37AD267E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40628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4E-4F6D-8645-6DBD37AD267E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4E-4F6D-8645-6DBD37AD267E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1452144</c:v>
                </c:pt>
                <c:pt idx="1">
                  <c:v>1703766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4E-4F6D-8645-6DBD37AD267E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142886820</c:v>
                </c:pt>
                <c:pt idx="1">
                  <c:v>125122056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4E-4F6D-8645-6DBD37AD267E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788004963</c:v>
                </c:pt>
                <c:pt idx="1">
                  <c:v>122061621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A4E-4F6D-8645-6DBD37AD267E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49268136</c:v>
                </c:pt>
                <c:pt idx="1">
                  <c:v>21981727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4E-4F6D-8645-6DBD37AD267E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292090198</c:v>
                </c:pt>
                <c:pt idx="1">
                  <c:v>72458702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4E-4F6D-8645-6DBD37AD267E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238986</c:v>
                </c:pt>
                <c:pt idx="1">
                  <c:v>1672201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A4E-4F6D-8645-6DBD37AD2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149841634</c:v>
                </c:pt>
                <c:pt idx="1">
                  <c:v>180684525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9-4C74-81E2-A37F0C4021C8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C1592A-4EE6-4728-A2D1-F55B15FCB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1216604222</c:v>
                </c:pt>
                <c:pt idx="1">
                  <c:v>1106213627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9-4C74-81E2-A37F0C4021C8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197002530</c:v>
                </c:pt>
                <c:pt idx="1">
                  <c:v>55352991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9-4C74-81E2-A37F0C4021C8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DE86A0-4149-4206-8780-C32AE03819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167465820</c:v>
                </c:pt>
                <c:pt idx="1">
                  <c:v>1003244750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79-4C74-81E2-A37F0C4021C8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95677931313082E-3"/>
                  <c:y val="2.0754570826525451E-3"/>
                </c:manualLayout>
              </c:layout>
              <c:tx>
                <c:rich>
                  <a:bodyPr/>
                  <a:lstStyle/>
                  <a:p>
                    <a:fld id="{50B694A5-9A5C-4D97-AE6B-E9E21C0862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227967790</c:v>
                </c:pt>
                <c:pt idx="1">
                  <c:v>115796176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9-4C74-81E2-A37F0C4021C8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F0025-0DEA-4FFA-80B0-6E10B10B79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416998738</c:v>
                </c:pt>
                <c:pt idx="1">
                  <c:v>495813641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79-4C74-81E2-A37F0C4021C8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126033119</c:v>
                </c:pt>
                <c:pt idx="1">
                  <c:v>576461473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79-4C74-81E2-A37F0C4021C8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13179541</c:v>
                </c:pt>
                <c:pt idx="1">
                  <c:v>42710864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79-4C74-81E2-A37F0C4021C8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0009B4-5738-4254-B816-6213B949DD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2182325392</c:v>
                </c:pt>
                <c:pt idx="1">
                  <c:v>1312712271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79-4C74-81E2-A37F0C4021C8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A7E4AF-1707-4820-8E49-369273A927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766202052</c:v>
                </c:pt>
                <c:pt idx="1">
                  <c:v>486802524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79-4C74-81E2-A37F0C4021C8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542801155</c:v>
                </c:pt>
                <c:pt idx="1">
                  <c:v>769300743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79-4C74-81E2-A37F0C4021C8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78432500</c:v>
                </c:pt>
                <c:pt idx="1">
                  <c:v>181776006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79-4C74-81E2-A37F0C4021C8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52BE522-1E7D-4CBC-BD49-122A02E311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1283549318</c:v>
                </c:pt>
                <c:pt idx="1">
                  <c:v>1238136776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9-4C74-81E2-A37F0C4021C8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77EDA-35ED-4515-82F5-F55C26AC36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431766108</c:v>
                </c:pt>
                <c:pt idx="1">
                  <c:v>955601460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79-4C74-81E2-A37F0C4021C8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10471</c:v>
                </c:pt>
                <c:pt idx="1">
                  <c:v>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79-4C74-81E2-A37F0C4021C8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79-4C74-81E2-A37F0C4021C8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6359052</c:v>
                </c:pt>
                <c:pt idx="1">
                  <c:v>4867444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79-4C74-81E2-A37F0C4021C8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154761623</c:v>
                </c:pt>
                <c:pt idx="1">
                  <c:v>166973391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79-4C74-81E2-A37F0C4021C8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1059206810</c:v>
                </c:pt>
                <c:pt idx="1">
                  <c:v>157581871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79-4C74-81E2-A37F0C4021C8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62189169</c:v>
                </c:pt>
                <c:pt idx="1">
                  <c:v>30147581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79-4C74-81E2-A37F0C4021C8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285663114</c:v>
                </c:pt>
                <c:pt idx="1">
                  <c:v>118820080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C79-4C74-81E2-A37F0C4021C8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8362</c:v>
                </c:pt>
                <c:pt idx="1">
                  <c:v>616596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79-4C74-81E2-A37F0C40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265414025</c:v>
                </c:pt>
                <c:pt idx="1">
                  <c:v>225913933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A-4B16-A34F-988C2A36023C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EA19EA-0062-4AE9-9065-CD0D1505C3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1439633153</c:v>
                </c:pt>
                <c:pt idx="1">
                  <c:v>1643043944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A-4B16-A34F-988C2A36023C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253470180</c:v>
                </c:pt>
                <c:pt idx="1">
                  <c:v>95946014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A-4B16-A34F-988C2A36023C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013993-A5EF-4B3F-ADA5-F50C58944F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305473581</c:v>
                </c:pt>
                <c:pt idx="1">
                  <c:v>1598266473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A-4B16-A34F-988C2A36023C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1835554038448E-3"/>
                  <c:y val="2.07575695664609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4-479D-B397-B76D2487F1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444754549</c:v>
                </c:pt>
                <c:pt idx="1">
                  <c:v>172833017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7A-4B16-A34F-988C2A36023C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525C12A-C317-43AE-92CB-4BD627207B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779976649</c:v>
                </c:pt>
                <c:pt idx="1">
                  <c:v>861556827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A-4B16-A34F-988C2A36023C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135524144</c:v>
                </c:pt>
                <c:pt idx="1">
                  <c:v>954340467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7A-4B16-A34F-988C2A36023C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13220185</c:v>
                </c:pt>
                <c:pt idx="1">
                  <c:v>68822671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A-4B16-A34F-988C2A36023C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5B3C85-1116-4861-8086-662BA00456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3065307750</c:v>
                </c:pt>
                <c:pt idx="1">
                  <c:v>2124777118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7A-4B16-A34F-988C2A36023C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22312D-4954-4DAF-A38D-C696013EB4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1314693283</c:v>
                </c:pt>
                <c:pt idx="1">
                  <c:v>771997048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7A-4B16-A34F-988C2A36023C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9CA64-D633-4EF5-90D8-CF8FC844D1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887716568</c:v>
                </c:pt>
                <c:pt idx="1">
                  <c:v>1328282349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A-4B16-A34F-988C2A36023C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173033211</c:v>
                </c:pt>
                <c:pt idx="1">
                  <c:v>308259257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A-4B16-A34F-988C2A36023C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C14581-947C-413A-9B45-2786F6531B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1944079212</c:v>
                </c:pt>
                <c:pt idx="1">
                  <c:v>2070276362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A-4B16-A34F-988C2A36023C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A-4B16-A34F-988C2A36023C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760466880</c:v>
                </c:pt>
                <c:pt idx="1">
                  <c:v>1413645226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7A-4B16-A34F-988C2A36023C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8955</c:v>
                </c:pt>
                <c:pt idx="1">
                  <c:v>60482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7A-4B16-A34F-988C2A36023C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7A-4B16-A34F-988C2A36023C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9873904</c:v>
                </c:pt>
                <c:pt idx="1">
                  <c:v>3592393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7A-4B16-A34F-988C2A36023C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295375704</c:v>
                </c:pt>
                <c:pt idx="1">
                  <c:v>278521239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67A-4B16-A34F-988C2A36023C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1355717068</c:v>
                </c:pt>
                <c:pt idx="1">
                  <c:v>253233408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7A-4B16-A34F-988C2A36023C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110957641</c:v>
                </c:pt>
                <c:pt idx="1">
                  <c:v>50654363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7A-4B16-A34F-988C2A36023C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599133964</c:v>
                </c:pt>
                <c:pt idx="1">
                  <c:v>149732640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7A-4B16-A34F-988C2A36023C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183514</c:v>
                </c:pt>
                <c:pt idx="1">
                  <c:v>960725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67A-4B16-A34F-988C2A36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146438399</c:v>
                </c:pt>
                <c:pt idx="1">
                  <c:v>138647482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D-41CE-8A73-05C3768D61AA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132013-FCB6-494E-B075-8F0FD60222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812311556</c:v>
                </c:pt>
                <c:pt idx="1">
                  <c:v>787200226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D-41CE-8A73-05C3768D61AA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81014536</c:v>
                </c:pt>
                <c:pt idx="1">
                  <c:v>50524070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DD-41CE-8A73-05C3768D61AA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124473940</c:v>
                </c:pt>
                <c:pt idx="1">
                  <c:v>695495749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DD-41CE-8A73-05C3768D61AA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34739394500141E-3"/>
                  <c:y val="0"/>
                </c:manualLayout>
              </c:layout>
              <c:tx>
                <c:rich>
                  <a:bodyPr/>
                  <a:lstStyle/>
                  <a:p>
                    <a:fld id="{CABB602E-7DDF-4BAE-AE30-27F09ED177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143990629</c:v>
                </c:pt>
                <c:pt idx="1">
                  <c:v>79676231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DD-41CE-8A73-05C3768D61AA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021072F-A179-4B33-91D9-11C600E63F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231009291</c:v>
                </c:pt>
                <c:pt idx="1">
                  <c:v>344411048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DD-41CE-8A73-05C3768D61AA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107902180</c:v>
                </c:pt>
                <c:pt idx="1">
                  <c:v>393590168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DD-41CE-8A73-05C3768D61AA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10278245</c:v>
                </c:pt>
                <c:pt idx="1">
                  <c:v>29478307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DD-41CE-8A73-05C3768D61AA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6842FC-A02D-41E4-BF34-EC3C958D311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1314086297</c:v>
                </c:pt>
                <c:pt idx="1">
                  <c:v>889522628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DD-41CE-8A73-05C3768D61AA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E556A2-1655-4686-984F-57ED53C83B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641582901</c:v>
                </c:pt>
                <c:pt idx="1">
                  <c:v>335204634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DD-41CE-8A73-05C3768D61AA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15A75D-7D05-496D-833C-5A71C41A491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373459101</c:v>
                </c:pt>
                <c:pt idx="1">
                  <c:v>528472411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DD-41CE-8A73-05C3768D61AA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65710561</c:v>
                </c:pt>
                <c:pt idx="1">
                  <c:v>155383822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DD-41CE-8A73-05C3768D61AA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9FE316-E545-4C57-A144-FFE4E46A60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942119300</c:v>
                </c:pt>
                <c:pt idx="1">
                  <c:v>757705396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DD-41CE-8A73-05C3768D61AA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A402720-AA4B-4009-9AA5-7B2F66A7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279826903</c:v>
                </c:pt>
                <c:pt idx="1">
                  <c:v>632686597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DD-41CE-8A73-05C3768D61AA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DD-41CE-8A73-05C3768D61AA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DD-41CE-8A73-05C3768D61AA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3462839</c:v>
                </c:pt>
                <c:pt idx="1">
                  <c:v>3817000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DD-41CE-8A73-05C3768D61AA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92219382</c:v>
                </c:pt>
                <c:pt idx="1">
                  <c:v>121296753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DD-41CE-8A73-05C3768D61AA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737258765</c:v>
                </c:pt>
                <c:pt idx="1">
                  <c:v>94437552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DD-41CE-8A73-05C3768D61AA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28608736</c:v>
                </c:pt>
                <c:pt idx="1">
                  <c:v>21921078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DD-41CE-8A73-05C3768D61AA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199071469</c:v>
                </c:pt>
                <c:pt idx="1">
                  <c:v>80382732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DD-41CE-8A73-05C3768D61AA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82910</c:v>
                </c:pt>
                <c:pt idx="1">
                  <c:v>373863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DD-41CE-8A73-05C3768D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78203111</c:v>
                </c:pt>
                <c:pt idx="1">
                  <c:v>62999937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3-4CE2-AD0D-12A8035B8018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7C0EFA-33C4-41FC-BE95-FF447D90F4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457899503</c:v>
                </c:pt>
                <c:pt idx="1">
                  <c:v>522062825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3-4CE2-AD0D-12A8035B8018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73328530</c:v>
                </c:pt>
                <c:pt idx="1">
                  <c:v>29605189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3-4CE2-AD0D-12A8035B8018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5C86A60-FD05-448D-9D51-AD3C648C85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78510884</c:v>
                </c:pt>
                <c:pt idx="1">
                  <c:v>425150361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23-4CE2-AD0D-12A8035B8018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825E-3"/>
                  <c:y val="2.074262518010968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1-40E4-B160-6B830B3266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79992768</c:v>
                </c:pt>
                <c:pt idx="1">
                  <c:v>51852236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23-4CE2-AD0D-12A8035B8018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167813633</c:v>
                </c:pt>
                <c:pt idx="1">
                  <c:v>229042518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23-4CE2-AD0D-12A8035B8018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80308992</c:v>
                </c:pt>
                <c:pt idx="1">
                  <c:v>244035375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23-4CE2-AD0D-12A8035B8018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10099829</c:v>
                </c:pt>
                <c:pt idx="1">
                  <c:v>24673705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23-4CE2-AD0D-12A8035B8018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4B9EB-2133-4CFF-9487-B514E07D5C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969549436</c:v>
                </c:pt>
                <c:pt idx="1">
                  <c:v>586623169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23-4CE2-AD0D-12A8035B8018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60F58E1-850D-4409-B296-94424AB87D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415364849</c:v>
                </c:pt>
                <c:pt idx="1">
                  <c:v>208380731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23-4CE2-AD0D-12A8035B8018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7F5FCA-F8BE-4E33-8A9D-C2DD4D67235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258656083</c:v>
                </c:pt>
                <c:pt idx="1">
                  <c:v>337818309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23-4CE2-AD0D-12A8035B8018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48491920</c:v>
                </c:pt>
                <c:pt idx="1">
                  <c:v>102758396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23-4CE2-AD0D-12A8035B8018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8A2CD8-F2F2-4125-A557-DF8AC2AB06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547901970</c:v>
                </c:pt>
                <c:pt idx="1">
                  <c:v>532410836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23-4CE2-AD0D-12A8035B8018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34D7B73-E200-4451-A75B-84C76DE182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190007681</c:v>
                </c:pt>
                <c:pt idx="1">
                  <c:v>352418797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23-4CE2-AD0D-12A8035B8018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23-4CE2-AD0D-12A8035B8018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23-4CE2-AD0D-12A8035B8018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472284</c:v>
                </c:pt>
                <c:pt idx="1">
                  <c:v>910549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23-4CE2-AD0D-12A8035B8018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102335241</c:v>
                </c:pt>
                <c:pt idx="1">
                  <c:v>78981565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23-4CE2-AD0D-12A8035B8018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499087124</c:v>
                </c:pt>
                <c:pt idx="1">
                  <c:v>66449759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23-4CE2-AD0D-12A8035B8018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29157912</c:v>
                </c:pt>
                <c:pt idx="1">
                  <c:v>14937106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23-4CE2-AD0D-12A8035B8018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137745445</c:v>
                </c:pt>
                <c:pt idx="1">
                  <c:v>65836515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23-4CE2-AD0D-12A8035B8018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3985</c:v>
                </c:pt>
                <c:pt idx="1">
                  <c:v>346260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23-4CE2-AD0D-12A8035B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1172037494</c:v>
                </c:pt>
                <c:pt idx="1">
                  <c:v>1067308178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0-4BA0-BAF1-E83D8D2EF40F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7597311147</c:v>
                </c:pt>
                <c:pt idx="1">
                  <c:v>7605154719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0-4BA0-BAF1-E83D8D2EF40F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993276842</c:v>
                </c:pt>
                <c:pt idx="1">
                  <c:v>525829225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10-4BA0-BAF1-E83D8D2EF40F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1200968863</c:v>
                </c:pt>
                <c:pt idx="1">
                  <c:v>6394174080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0-4BA0-BAF1-E83D8D2EF40F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3056327402</c:v>
                </c:pt>
                <c:pt idx="1">
                  <c:v>788263410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10-4BA0-BAF1-E83D8D2EF40F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3664761128</c:v>
                </c:pt>
                <c:pt idx="1">
                  <c:v>3170838943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10-4BA0-BAF1-E83D8D2EF40F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1065714892</c:v>
                </c:pt>
                <c:pt idx="1">
                  <c:v>3822590836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0-4BA0-BAF1-E83D8D2EF40F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76030966</c:v>
                </c:pt>
                <c:pt idx="1">
                  <c:v>251006137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10-4BA0-BAF1-E83D8D2EF40F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14517593602</c:v>
                </c:pt>
                <c:pt idx="1">
                  <c:v>8391389349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10-4BA0-BAF1-E83D8D2EF40F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5127753853</c:v>
                </c:pt>
                <c:pt idx="1">
                  <c:v>3102044348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10-4BA0-BAF1-E83D8D2EF40F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3938871636</c:v>
                </c:pt>
                <c:pt idx="1">
                  <c:v>4920539772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10-4BA0-BAF1-E83D8D2EF40F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689456373</c:v>
                </c:pt>
                <c:pt idx="1">
                  <c:v>1417422491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BA0-BAF1-E83D8D2EF40F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10385381071</c:v>
                </c:pt>
                <c:pt idx="1">
                  <c:v>6940632452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10-4BA0-BAF1-E83D8D2EF40F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2897665576</c:v>
                </c:pt>
                <c:pt idx="1">
                  <c:v>5785861699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10-4BA0-BAF1-E83D8D2EF40F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955274</c:v>
                </c:pt>
                <c:pt idx="1">
                  <c:v>275150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10-4BA0-BAF1-E83D8D2EF40F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2102</c:v>
                </c:pt>
                <c:pt idx="1">
                  <c:v>58873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10-4BA0-BAF1-E83D8D2EF40F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19908401</c:v>
                </c:pt>
                <c:pt idx="1">
                  <c:v>23854723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10-4BA0-BAF1-E83D8D2EF40F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1238436827</c:v>
                </c:pt>
                <c:pt idx="1">
                  <c:v>1138048171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10-4BA0-BAF1-E83D8D2EF40F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6934846115</c:v>
                </c:pt>
                <c:pt idx="1">
                  <c:v>980451376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10-4BA0-BAF1-E83D8D2EF40F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364300610</c:v>
                </c:pt>
                <c:pt idx="1">
                  <c:v>204855288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10-4BA0-BAF1-E83D8D2EF40F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2204030529</c:v>
                </c:pt>
                <c:pt idx="1">
                  <c:v>754763112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10-4BA0-BAF1-E83D8D2EF40F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158767</c:v>
                </c:pt>
                <c:pt idx="1">
                  <c:v>7901278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210-4BA0-BAF1-E83D8D2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248037935</c:v>
                </c:pt>
                <c:pt idx="1">
                  <c:v>167667356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D-4738-9B65-7AF103544E31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AE321C-8980-4A64-BFEA-CC676C68A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1203477398</c:v>
                </c:pt>
                <c:pt idx="1">
                  <c:v>1093544137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D-4738-9B65-7AF103544E31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229580553</c:v>
                </c:pt>
                <c:pt idx="1">
                  <c:v>94469394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1D-4738-9B65-7AF103544E31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0649953-685E-477D-8B95-DB3B9E9359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202563021</c:v>
                </c:pt>
                <c:pt idx="1">
                  <c:v>1019862562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1D-4738-9B65-7AF103544E31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70C7CA-BD95-406C-9586-90AFA9123A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542780212</c:v>
                </c:pt>
                <c:pt idx="1">
                  <c:v>128078858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1D-4738-9B65-7AF103544E31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0D56389-0FB4-4DCD-9CA8-68D71C535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596754360</c:v>
                </c:pt>
                <c:pt idx="1">
                  <c:v>516091573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1D-4738-9B65-7AF103544E31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172722595</c:v>
                </c:pt>
                <c:pt idx="1">
                  <c:v>626424005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D-4738-9B65-7AF103544E31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12705515</c:v>
                </c:pt>
                <c:pt idx="1">
                  <c:v>40091803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D-4738-9B65-7AF103544E31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90D711-5BF4-4FB9-813C-5340C3B329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2511575619</c:v>
                </c:pt>
                <c:pt idx="1">
                  <c:v>1368122228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1D-4738-9B65-7AF103544E31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F2E88A-8A7D-4971-A073-066E1B26B8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878241404</c:v>
                </c:pt>
                <c:pt idx="1">
                  <c:v>491076955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1D-4738-9B65-7AF103544E31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669685929</c:v>
                </c:pt>
                <c:pt idx="1">
                  <c:v>800851356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1D-4738-9B65-7AF103544E31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112458952</c:v>
                </c:pt>
                <c:pt idx="1">
                  <c:v>218909685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1D-4738-9B65-7AF103544E31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6FE3D0-57FA-45FC-B209-A837857817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1617125904</c:v>
                </c:pt>
                <c:pt idx="1">
                  <c:v>1067522197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1D-4738-9B65-7AF103544E31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1A25AA-80B3-48CD-97F5-68CC9D2022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453846618</c:v>
                </c:pt>
                <c:pt idx="1">
                  <c:v>919950915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1D-4738-9B65-7AF103544E31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841</c:v>
                </c:pt>
                <c:pt idx="1">
                  <c:v>17874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1D-4738-9B65-7AF103544E31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1D-4738-9B65-7AF103544E31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2734996</c:v>
                </c:pt>
                <c:pt idx="1">
                  <c:v>2947008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1D-4738-9B65-7AF103544E31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197883153</c:v>
                </c:pt>
                <c:pt idx="1">
                  <c:v>184770282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1D-4738-9B65-7AF103544E31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1182150878</c:v>
                </c:pt>
                <c:pt idx="1">
                  <c:v>163969464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1D-4738-9B65-7AF103544E31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50274643</c:v>
                </c:pt>
                <c:pt idx="1">
                  <c:v>37224075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1D-4738-9B65-7AF103544E31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385979180</c:v>
                </c:pt>
                <c:pt idx="1">
                  <c:v>119973377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1D-4738-9B65-7AF103544E31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2264</c:v>
                </c:pt>
                <c:pt idx="1">
                  <c:v>466384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1D-4738-9B65-7AF10354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147295564</c:v>
                </c:pt>
                <c:pt idx="1">
                  <c:v>155166494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701-A8B2-1BC9831300A8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4305B3-9D54-4E4E-8F77-0172BC324D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1071541401</c:v>
                </c:pt>
                <c:pt idx="1">
                  <c:v>1102157153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C-4701-A8B2-1BC9831300A8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120569186</c:v>
                </c:pt>
                <c:pt idx="1">
                  <c:v>79701323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C-4701-A8B2-1BC9831300A8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7060C27-1E33-4E7C-8D20-D2AC2B123B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174799349</c:v>
                </c:pt>
                <c:pt idx="1">
                  <c:v>887920223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C-4701-A8B2-1BC9831300A8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436058482</c:v>
                </c:pt>
                <c:pt idx="1">
                  <c:v>119409231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4C-4701-A8B2-1BC9831300A8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C3822D-93B9-4879-9685-18885480F4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531356030</c:v>
                </c:pt>
                <c:pt idx="1">
                  <c:v>452159887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4C-4701-A8B2-1BC9831300A8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139164515</c:v>
                </c:pt>
                <c:pt idx="1">
                  <c:v>531421544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C-4701-A8B2-1BC9831300A8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9214447</c:v>
                </c:pt>
                <c:pt idx="1">
                  <c:v>30968178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4C-4701-A8B2-1BC9831300A8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2018019228</c:v>
                </c:pt>
                <c:pt idx="1">
                  <c:v>1158716146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4C-4701-A8B2-1BC9831300A8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373718-35DA-4A3F-9663-6431A0CBC97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635808388</c:v>
                </c:pt>
                <c:pt idx="1">
                  <c:v>415833932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F4C-4701-A8B2-1BC9831300A8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98D6E2-897A-4F11-9F89-D71E19631DEE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490409519</c:v>
                </c:pt>
                <c:pt idx="1">
                  <c:v>694552057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F4C-4701-A8B2-1BC9831300A8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95655110</c:v>
                </c:pt>
                <c:pt idx="1">
                  <c:v>200492256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4C-4701-A8B2-1BC9831300A8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3D6E6E-B777-4686-963C-65EF3A3ED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1760330002</c:v>
                </c:pt>
                <c:pt idx="1">
                  <c:v>917227207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4C-4701-A8B2-1BC9831300A8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DB25D05-23A3-4B7C-B1B3-71A1D3B68B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450129780</c:v>
                </c:pt>
                <c:pt idx="1">
                  <c:v>839525144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4C-4701-A8B2-1BC9831300A8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954433</c:v>
                </c:pt>
                <c:pt idx="1">
                  <c:v>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4C-4701-A8B2-1BC9831300A8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4C-4701-A8B2-1BC9831300A8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381228</c:v>
                </c:pt>
                <c:pt idx="1">
                  <c:v>2369434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4C-4701-A8B2-1BC9831300A8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161180632</c:v>
                </c:pt>
                <c:pt idx="1">
                  <c:v>156929795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4C-4701-A8B2-1BC9831300A8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1056817371</c:v>
                </c:pt>
                <c:pt idx="1">
                  <c:v>133442391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4C-4701-A8B2-1BC9831300A8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80060073</c:v>
                </c:pt>
                <c:pt idx="1">
                  <c:v>24759154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4C-4701-A8B2-1BC9831300A8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362407082</c:v>
                </c:pt>
                <c:pt idx="1">
                  <c:v>112330501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4C-4701-A8B2-1BC9831300A8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0</c:v>
                </c:pt>
                <c:pt idx="1">
                  <c:v>3878162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4C-4701-A8B2-1BC98313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116761389</c:v>
                </c:pt>
                <c:pt idx="1">
                  <c:v>99236574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0-4D97-8F00-8D6AB3397632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889693152</c:v>
                </c:pt>
                <c:pt idx="1">
                  <c:v>729895579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0-4D97-8F00-8D6AB3397632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86078082</c:v>
                </c:pt>
                <c:pt idx="1">
                  <c:v>49033803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60-4D97-8F00-8D6AB3397632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124500728</c:v>
                </c:pt>
                <c:pt idx="1">
                  <c:v>727525634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60-4D97-8F00-8D6AB3397632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174605989</c:v>
                </c:pt>
                <c:pt idx="1">
                  <c:v>73381832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60-4D97-8F00-8D6AB3397632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250901469</c:v>
                </c:pt>
                <c:pt idx="1">
                  <c:v>327083016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0-4D97-8F00-8D6AB3397632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111422839</c:v>
                </c:pt>
                <c:pt idx="1">
                  <c:v>374515871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60-4D97-8F00-8D6AB3397632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8559401</c:v>
                </c:pt>
                <c:pt idx="1">
                  <c:v>36279273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60-4D97-8F00-8D6AB3397632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1404608888</c:v>
                </c:pt>
                <c:pt idx="1">
                  <c:v>865630954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60-4D97-8F00-8D6AB3397632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585122932</c:v>
                </c:pt>
                <c:pt idx="1">
                  <c:v>283464402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60-4D97-8F00-8D6AB3397632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376455455</c:v>
                </c:pt>
                <c:pt idx="1">
                  <c:v>514204440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60-4D97-8F00-8D6AB3397632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79479687</c:v>
                </c:pt>
                <c:pt idx="1">
                  <c:v>130107195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60-4D97-8F00-8D6AB3397632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1003263120</c:v>
                </c:pt>
                <c:pt idx="1">
                  <c:v>810449911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60-4D97-8F00-8D6AB3397632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60-4D97-8F00-8D6AB3397632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335151833</c:v>
                </c:pt>
                <c:pt idx="1">
                  <c:v>602386218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60-4D97-8F00-8D6AB3397632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60-4D97-8F00-8D6AB3397632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3720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60-4D97-8F00-8D6AB3397632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1966055</c:v>
                </c:pt>
                <c:pt idx="1">
                  <c:v>1497857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60-4D97-8F00-8D6AB3397632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106172805</c:v>
                </c:pt>
                <c:pt idx="1">
                  <c:v>112657197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E60-4D97-8F00-8D6AB3397632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651013506</c:v>
                </c:pt>
                <c:pt idx="1">
                  <c:v>94684179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60-4D97-8F00-8D6AB3397632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35594342</c:v>
                </c:pt>
                <c:pt idx="1">
                  <c:v>21371354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60-4D97-8F00-8D6AB3397632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177421339</c:v>
                </c:pt>
                <c:pt idx="1">
                  <c:v>55405568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60-4D97-8F00-8D6AB3397632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30319</c:v>
                </c:pt>
                <c:pt idx="1">
                  <c:v>377861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60-4D97-8F00-8D6AB339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/>
          <a:lstStyle/>
          <a:p>
            <a:pPr>
              <a:defRPr baseline="0"/>
            </a:pPr>
            <a:endParaRPr lang="ja-JP"/>
          </a:p>
        </c:tx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121584865</c:v>
                </c:pt>
                <c:pt idx="1">
                  <c:v>113887908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4-4D98-8624-6D7C27F1F1AD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0790D-5C05-4740-A18A-99220674D7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906112783</c:v>
                </c:pt>
                <c:pt idx="1">
                  <c:v>908499106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4-4D98-8624-6D7C27F1F1AD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104201562</c:v>
                </c:pt>
                <c:pt idx="1">
                  <c:v>33331365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4-4D98-8624-6D7C27F1F1AD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FE29C4-D2FA-488A-AE96-0E26B7B38C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142349163</c:v>
                </c:pt>
                <c:pt idx="1">
                  <c:v>734044518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4-4D98-8624-6D7C27F1F1AD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271077832</c:v>
                </c:pt>
                <c:pt idx="1">
                  <c:v>95835545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4-4D98-8624-6D7C27F1F1AD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3ACDF7-4143-4C3A-91F9-4E1EEE357D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428075076</c:v>
                </c:pt>
                <c:pt idx="1">
                  <c:v>343847318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C4-4D98-8624-6D7C27F1F1AD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150550818</c:v>
                </c:pt>
                <c:pt idx="1">
                  <c:v>396348588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C4-4D98-8624-6D7C27F1F1AD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4305077</c:v>
                </c:pt>
                <c:pt idx="1">
                  <c:v>23628998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C4-4D98-8624-6D7C27F1F1AD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356233-9539-4F6F-AA40-088A918A0A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1557615028</c:v>
                </c:pt>
                <c:pt idx="1">
                  <c:v>936310861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C4-4D98-8624-6D7C27F1F1AD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91728E6-B81C-468A-90D2-1CC6FFFE5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612304817</c:v>
                </c:pt>
                <c:pt idx="1">
                  <c:v>339048176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AC4-4D98-8624-6D7C27F1F1AD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F20B40-2E27-4E06-86A7-D9E35E65E5A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475998637</c:v>
                </c:pt>
                <c:pt idx="1">
                  <c:v>588511369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AC4-4D98-8624-6D7C27F1F1AD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83201626</c:v>
                </c:pt>
                <c:pt idx="1">
                  <c:v>151815846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C4-4D98-8624-6D7C27F1F1AD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9DDD07-0D43-4133-94D3-E96A55F3C3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1329097760</c:v>
                </c:pt>
                <c:pt idx="1">
                  <c:v>908826241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C4-4D98-8624-6D7C27F1F1AD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906922-0711-4B90-B57F-ECAB5E67E2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355020894</c:v>
                </c:pt>
                <c:pt idx="1">
                  <c:v>672609106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C4-4D98-8624-6D7C27F1F1AD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C4-4D98-8624-6D7C27F1F1AD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C4-4D98-8624-6D7C27F1F1AD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1515174</c:v>
                </c:pt>
                <c:pt idx="1">
                  <c:v>6572374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C4-4D98-8624-6D7C27F1F1AD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142260348</c:v>
                </c:pt>
                <c:pt idx="1">
                  <c:v>133677063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C4-4D98-8624-6D7C27F1F1AD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774060459</c:v>
                </c:pt>
                <c:pt idx="1">
                  <c:v>110917219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AC4-4D98-8624-6D7C27F1F1AD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37278373</c:v>
                </c:pt>
                <c:pt idx="1">
                  <c:v>22216315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C4-4D98-8624-6D7C27F1F1AD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257176688</c:v>
                </c:pt>
                <c:pt idx="1">
                  <c:v>85521851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AC4-4D98-8624-6D7C27F1F1AD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206016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AC4-4D98-8624-6D7C27F1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211897718</c:v>
                </c:pt>
                <c:pt idx="1">
                  <c:v>195689267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8-4831-AD8E-86909526E293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8F08D8-4544-48CA-BDDD-76D058D88E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1094048210</c:v>
                </c:pt>
                <c:pt idx="1">
                  <c:v>1176515376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8-4831-AD8E-86909526E293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150709188</c:v>
                </c:pt>
                <c:pt idx="1">
                  <c:v>80939834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8-4831-AD8E-86909526E293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12C524-3D46-404C-BE99-3D9D3B2FFC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157934244</c:v>
                </c:pt>
                <c:pt idx="1">
                  <c:v>1019801334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831-AD8E-86909526E293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427530703</c:v>
                </c:pt>
                <c:pt idx="1">
                  <c:v>123297939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831-AD8E-86909526E293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B68E62-0AF1-4D4F-89FF-6B968A9E9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563764414</c:v>
                </c:pt>
                <c:pt idx="1">
                  <c:v>535524486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B8-4831-AD8E-86909526E293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118994703</c:v>
                </c:pt>
                <c:pt idx="1">
                  <c:v>666309873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B8-4831-AD8E-86909526E293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12330490</c:v>
                </c:pt>
                <c:pt idx="1">
                  <c:v>51867231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B8-4831-AD8E-86909526E293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BA6936-597C-4824-AA32-F046250A1C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2109776618</c:v>
                </c:pt>
                <c:pt idx="1">
                  <c:v>1338205026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B8-4831-AD8E-86909526E293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3C48DF4-7056-4A08-9E64-010AD2B763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793965359</c:v>
                </c:pt>
                <c:pt idx="1">
                  <c:v>511718034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8-4831-AD8E-86909526E293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574217460</c:v>
                </c:pt>
                <c:pt idx="1">
                  <c:v>758363996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B8-4831-AD8E-86909526E293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71197336</c:v>
                </c:pt>
                <c:pt idx="1">
                  <c:v>225681454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B8-4831-AD8E-86909526E293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E8AB6F-92B3-4387-94A8-5C6511F13A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1491276081</c:v>
                </c:pt>
                <c:pt idx="1">
                  <c:v>1084054691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B8-4831-AD8E-86909526E293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E04D962-E9D4-4EDF-8E6F-8A95F34557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390823634</c:v>
                </c:pt>
                <c:pt idx="1">
                  <c:v>841352029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B8-4831-AD8E-86909526E293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B8-4831-AD8E-86909526E293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B8-4831-AD8E-86909526E293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969934</c:v>
                </c:pt>
                <c:pt idx="1">
                  <c:v>2065688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B8-4831-AD8E-86909526E293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180031092</c:v>
                </c:pt>
                <c:pt idx="1">
                  <c:v>178020523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B8-4831-AD8E-86909526E293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1076670895</c:v>
                </c:pt>
                <c:pt idx="1">
                  <c:v>145535754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B8-4831-AD8E-86909526E293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53220671</c:v>
                </c:pt>
                <c:pt idx="1">
                  <c:v>33844472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B8-4831-AD8E-86909526E293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265964851</c:v>
                </c:pt>
                <c:pt idx="1">
                  <c:v>121751682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B8-4831-AD8E-86909526E293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89889</c:v>
                </c:pt>
                <c:pt idx="1">
                  <c:v>473456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B8-4831-AD8E-86909526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189316655</c:v>
                </c:pt>
                <c:pt idx="1">
                  <c:v>216659757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E12-811D-DDE1A54ACE57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D06196-4814-4B02-B69C-9C6CFA62F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1527371023</c:v>
                </c:pt>
                <c:pt idx="1">
                  <c:v>1760183643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B-4E12-811D-DDE1A54ACE57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185599456</c:v>
                </c:pt>
                <c:pt idx="1">
                  <c:v>143670243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B-4E12-811D-DDE1A54ACE57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93A5CB-484F-4349-8831-7F3F5219F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257576794</c:v>
                </c:pt>
                <c:pt idx="1">
                  <c:v>1317330928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6B-4E12-811D-DDE1A54ACE57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BB1CB2-3FE2-4519-8AAC-1053174D46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724256875</c:v>
                </c:pt>
                <c:pt idx="1">
                  <c:v>143910077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6B-4E12-811D-DDE1A54ACE57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62AA51-9B8C-4114-8447-378B219A63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718577221</c:v>
                </c:pt>
                <c:pt idx="1">
                  <c:v>631465639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6B-4E12-811D-DDE1A54ACE57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239467895</c:v>
                </c:pt>
                <c:pt idx="1">
                  <c:v>749638321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6B-4E12-811D-DDE1A54ACE57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12044542</c:v>
                </c:pt>
                <c:pt idx="1">
                  <c:v>52157088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6B-4E12-811D-DDE1A54ACE57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480EE9-0AEB-4FDF-8F37-E22E892788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3224923260</c:v>
                </c:pt>
                <c:pt idx="1">
                  <c:v>1750654490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6B-4E12-811D-DDE1A54ACE57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BC19F1-506E-4EFB-A45C-DCB172DEFD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891905206</c:v>
                </c:pt>
                <c:pt idx="1">
                  <c:v>647479065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6B-4E12-811D-DDE1A54ACE57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754DED-0958-4730-8945-B4DD608DD3C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738727324</c:v>
                </c:pt>
                <c:pt idx="1">
                  <c:v>1007950245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6B-4E12-811D-DDE1A54ACE57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122114188</c:v>
                </c:pt>
                <c:pt idx="1">
                  <c:v>326805123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6B-4E12-811D-DDE1A54ACE57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3BB816-9A82-4D08-AD2D-07DAD2F4FF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1890537566</c:v>
                </c:pt>
                <c:pt idx="1">
                  <c:v>1478248585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6B-4E12-811D-DDE1A54ACE57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ED0411-E602-40A3-B4FB-FADF6279B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556280534</c:v>
                </c:pt>
                <c:pt idx="1">
                  <c:v>1063752681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6B-4E12-811D-DDE1A54ACE57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6B-4E12-811D-DDE1A54ACE57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247</c:v>
                </c:pt>
                <c:pt idx="1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6B-4E12-811D-DDE1A54ACE57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9270352</c:v>
                </c:pt>
                <c:pt idx="1">
                  <c:v>2645942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6B-4E12-811D-DDE1A54ACE57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232380006</c:v>
                </c:pt>
                <c:pt idx="1">
                  <c:v>224105060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6B-4E12-811D-DDE1A54ACE57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1282167843</c:v>
                </c:pt>
                <c:pt idx="1">
                  <c:v>189575806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6B-4E12-811D-DDE1A54ACE57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60835437</c:v>
                </c:pt>
                <c:pt idx="1">
                  <c:v>40479072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6B-4E12-811D-DDE1A54ACE57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487397835</c:v>
                </c:pt>
                <c:pt idx="1">
                  <c:v>139061186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6B-4E12-811D-DDE1A54ACE57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40091</c:v>
                </c:pt>
                <c:pt idx="1">
                  <c:v>2493576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B-4E12-811D-DDE1A54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192453447</c:v>
                </c:pt>
                <c:pt idx="1">
                  <c:v>167086620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6-4A27-B7DC-4337B677A7D4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1371476022</c:v>
                </c:pt>
                <c:pt idx="1">
                  <c:v>1154291574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6-4A27-B7DC-4337B677A7D4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142286369</c:v>
                </c:pt>
                <c:pt idx="1">
                  <c:v>71101590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6-4A27-B7DC-4337B677A7D4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D507612-FF7B-4E4C-B620-922C00444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197587853</c:v>
                </c:pt>
                <c:pt idx="1">
                  <c:v>1053956349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06-4A27-B7DC-4337B677A7D4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46F00C-4E35-44CF-8A0E-8F30B0738C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521526969</c:v>
                </c:pt>
                <c:pt idx="1">
                  <c:v>140064344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6-4A27-B7DC-4337B677A7D4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C86E47-2742-4C26-B407-1260B28897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618146585</c:v>
                </c:pt>
                <c:pt idx="1">
                  <c:v>537460997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06-4A27-B7DC-4337B677A7D4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184960837</c:v>
                </c:pt>
                <c:pt idx="1">
                  <c:v>678212638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6-4A27-B7DC-4337B677A7D4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16100240</c:v>
                </c:pt>
                <c:pt idx="1">
                  <c:v>40920159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6-4A27-B7DC-4337B677A7D4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F6CC8-934D-4EF3-894E-D9A692BF00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2372083353</c:v>
                </c:pt>
                <c:pt idx="1">
                  <c:v>1415238442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06-4A27-B7DC-4337B677A7D4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5AA499-4CD9-4A4D-AF5B-D5E3E645B1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948195166</c:v>
                </c:pt>
                <c:pt idx="1">
                  <c:v>527910725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06-4A27-B7DC-4337B677A7D4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21604-7BFB-408A-95BC-8FCBA5314E7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783241366</c:v>
                </c:pt>
                <c:pt idx="1">
                  <c:v>825145976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06-4A27-B7DC-4337B677A7D4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157769466</c:v>
                </c:pt>
                <c:pt idx="1">
                  <c:v>221168555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06-4A27-B7DC-4337B677A7D4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6A5EDF-9850-4CED-BA79-C6067EBBDF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1817067251</c:v>
                </c:pt>
                <c:pt idx="1">
                  <c:v>1118842380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06-4A27-B7DC-4337B677A7D4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B1AEB1E-38FB-4DCF-8167-3A96A22A91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533033219</c:v>
                </c:pt>
                <c:pt idx="1">
                  <c:v>1143145042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06-4A27-B7DC-4337B677A7D4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162652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06-4A27-B7DC-4337B677A7D4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1855</c:v>
                </c:pt>
                <c:pt idx="1">
                  <c:v>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06-4A27-B7DC-4337B677A7D4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4087423</c:v>
                </c:pt>
                <c:pt idx="1">
                  <c:v>6532033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06-4A27-B7DC-4337B677A7D4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248098323</c:v>
                </c:pt>
                <c:pt idx="1">
                  <c:v>202513926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06-4A27-B7DC-4337B677A7D4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1193996761</c:v>
                </c:pt>
                <c:pt idx="1">
                  <c:v>180942507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06-4A27-B7DC-4337B677A7D4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68069374</c:v>
                </c:pt>
                <c:pt idx="1">
                  <c:v>34869777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06-4A27-B7DC-4337B677A7D4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366869661</c:v>
                </c:pt>
                <c:pt idx="1">
                  <c:v>140518583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06-4A27-B7DC-4337B677A7D4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06-4A27-B7DC-4337B677A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61451310</c:v>
                </c:pt>
                <c:pt idx="1">
                  <c:v>51150776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2-4F00-909F-9DB2A90655E6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423284310</c:v>
                </c:pt>
                <c:pt idx="1">
                  <c:v>409963730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2-4F00-909F-9DB2A90655E6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60330528</c:v>
                </c:pt>
                <c:pt idx="1">
                  <c:v>22615476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2-4F00-909F-9DB2A90655E6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0CA0B21-0895-44D9-A141-A10E119298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68158439</c:v>
                </c:pt>
                <c:pt idx="1">
                  <c:v>361258166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2-4F00-909F-9DB2A90655E6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AD1AA3-3CF7-494C-95B0-5D1A44960E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133096329</c:v>
                </c:pt>
                <c:pt idx="1">
                  <c:v>37667416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2-4F00-909F-9DB2A90655E6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C8365A-EB7B-4A53-BE0F-A55DE30708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208087442</c:v>
                </c:pt>
                <c:pt idx="1">
                  <c:v>154289043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2-4F00-909F-9DB2A90655E6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59853529</c:v>
                </c:pt>
                <c:pt idx="1">
                  <c:v>174235867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2-4F00-909F-9DB2A90655E6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9330655</c:v>
                </c:pt>
                <c:pt idx="1">
                  <c:v>11372680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02-4F00-909F-9DB2A90655E6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723600496</c:v>
                </c:pt>
                <c:pt idx="1">
                  <c:v>424142156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02-4F00-909F-9DB2A90655E6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367333513</c:v>
                </c:pt>
                <c:pt idx="1">
                  <c:v>168977461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02-4F00-909F-9DB2A90655E6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206591401</c:v>
                </c:pt>
                <c:pt idx="1">
                  <c:v>245164773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02-4F00-909F-9DB2A90655E6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47059695</c:v>
                </c:pt>
                <c:pt idx="1">
                  <c:v>72549572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202-4F00-909F-9DB2A90655E6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479946507</c:v>
                </c:pt>
                <c:pt idx="1">
                  <c:v>365911151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02-4F00-909F-9DB2A90655E6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158530897</c:v>
                </c:pt>
                <c:pt idx="1">
                  <c:v>305526782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02-4F00-909F-9DB2A90655E6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202-4F00-909F-9DB2A90655E6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202-4F00-909F-9DB2A90655E6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949294</c:v>
                </c:pt>
                <c:pt idx="1">
                  <c:v>722244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202-4F00-909F-9DB2A90655E6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76603273</c:v>
                </c:pt>
                <c:pt idx="1">
                  <c:v>58031522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02-4F00-909F-9DB2A90655E6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368981908</c:v>
                </c:pt>
                <c:pt idx="1">
                  <c:v>56068235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02-4F00-909F-9DB2A90655E6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14562039</c:v>
                </c:pt>
                <c:pt idx="1">
                  <c:v>11462423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202-4F00-909F-9DB2A90655E6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78235232</c:v>
                </c:pt>
                <c:pt idx="1">
                  <c:v>35605932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02-4F00-909F-9DB2A90655E6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26523</c:v>
                </c:pt>
                <c:pt idx="1">
                  <c:v>99115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202-4F00-909F-9DB2A906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253819775</c:v>
                </c:pt>
                <c:pt idx="1">
                  <c:v>204360104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C89-8A7D-701742EC624C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05E5BF-46B0-474E-B9A2-1DC9FB1997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1535652393</c:v>
                </c:pt>
                <c:pt idx="1">
                  <c:v>1739961712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8-4C89-8A7D-701742EC624C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281931575</c:v>
                </c:pt>
                <c:pt idx="1">
                  <c:v>137888899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8-4C89-8A7D-701742EC624C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263665634</c:v>
                </c:pt>
                <c:pt idx="1">
                  <c:v>1363724298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8-4C89-8A7D-701742EC624C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A175CD-65EB-4AF1-8D6C-DE4F769F03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1357118689</c:v>
                </c:pt>
                <c:pt idx="1">
                  <c:v>196044737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E8-4C89-8A7D-701742EC624C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0BF709-ECEC-4BBA-A73B-FFE23DDE8B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1127510363</c:v>
                </c:pt>
                <c:pt idx="1">
                  <c:v>736424000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8-4C89-8A7D-701742EC624C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76748982</c:v>
                </c:pt>
                <c:pt idx="1">
                  <c:v>862783314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8-4C89-8A7D-701742EC624C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10818268</c:v>
                </c:pt>
                <c:pt idx="1">
                  <c:v>54300159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8-4C89-8A7D-701742EC624C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3649506131</c:v>
                </c:pt>
                <c:pt idx="1">
                  <c:v>1942394315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E8-4C89-8A7D-701742EC624C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8-4C89-8A7D-701742EC624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1150937885</c:v>
                </c:pt>
                <c:pt idx="1">
                  <c:v>691968266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8-4C89-8A7D-701742EC624C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BE1CD0-93E2-4A32-ABEA-E520331BE13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836742969</c:v>
                </c:pt>
                <c:pt idx="1">
                  <c:v>1072057891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E8-4C89-8A7D-701742EC624C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138704578</c:v>
                </c:pt>
                <c:pt idx="1">
                  <c:v>265284214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E8-4C89-8A7D-701742EC624C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2813002715</c:v>
                </c:pt>
                <c:pt idx="1">
                  <c:v>1396020974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E8-4C89-8A7D-701742EC624C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EB01B5-0A92-4200-B954-2CE068596E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723523680</c:v>
                </c:pt>
                <c:pt idx="1">
                  <c:v>1048280802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E8-4C89-8A7D-701742EC624C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E8-4C89-8A7D-701742EC624C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E8-4C89-8A7D-701742EC624C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6358912</c:v>
                </c:pt>
                <c:pt idx="1">
                  <c:v>3675643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8-4C89-8A7D-701742EC624C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346382515</c:v>
                </c:pt>
                <c:pt idx="1">
                  <c:v>271107385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E8-4C89-8A7D-701742EC624C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2024992798</c:v>
                </c:pt>
                <c:pt idx="1">
                  <c:v>173700688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E8-4C89-8A7D-701742EC624C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134757784</c:v>
                </c:pt>
                <c:pt idx="1">
                  <c:v>34976656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E8-4C89-8A7D-701742EC624C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388985119</c:v>
                </c:pt>
                <c:pt idx="1">
                  <c:v>154267782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1E8-4C89-8A7D-701742EC624C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127635</c:v>
                </c:pt>
                <c:pt idx="1">
                  <c:v>489163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E8-4C89-8A7D-701742EC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438308308</c:v>
                </c:pt>
                <c:pt idx="1">
                  <c:v>452785584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E5C-BFD7-E724C79EA7D9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9C6B8-A539-4D5A-ADAB-813D510680A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3567982016</c:v>
                </c:pt>
                <c:pt idx="1">
                  <c:v>3570949900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7-4E5C-BFD7-E724C79EA7D9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374711968</c:v>
                </c:pt>
                <c:pt idx="1">
                  <c:v>227696906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7-4E5C-BFD7-E724C79EA7D9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7A7E884-D16E-4619-B7B8-E93D23EC79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466029598</c:v>
                </c:pt>
                <c:pt idx="1">
                  <c:v>2998055071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7-4E5C-BFD7-E724C79EA7D9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20F91-6C82-4743-B341-1122997598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1119272496</c:v>
                </c:pt>
                <c:pt idx="1">
                  <c:v>378616894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7-4E5C-BFD7-E724C79EA7D9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678D33C-8112-47DB-BB38-288811D42E7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1363486960</c:v>
                </c:pt>
                <c:pt idx="1">
                  <c:v>1539935423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7-4E5C-BFD7-E724C79EA7D9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424286104</c:v>
                </c:pt>
                <c:pt idx="1">
                  <c:v>1728337907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7-4E5C-BFD7-E724C79EA7D9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36082400</c:v>
                </c:pt>
                <c:pt idx="1">
                  <c:v>128339532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A7-4E5C-BFD7-E724C79EA7D9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72FF0D-23C2-47F7-8C9A-8DD2111C03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6441291245</c:v>
                </c:pt>
                <c:pt idx="1">
                  <c:v>4179482601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A7-4E5C-BFD7-E724C79EA7D9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352424-7D08-4B42-A49E-8043EBBCBF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2239983682</c:v>
                </c:pt>
                <c:pt idx="1">
                  <c:v>1436373055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A7-4E5C-BFD7-E724C79EA7D9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0FEA5-A3FB-48ED-8259-06AD974EAE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1696807804</c:v>
                </c:pt>
                <c:pt idx="1">
                  <c:v>2358843779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A7-4E5C-BFD7-E724C79EA7D9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328841159</c:v>
                </c:pt>
                <c:pt idx="1">
                  <c:v>615581687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AA7-4E5C-BFD7-E724C79EA7D9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A78CA-DFF0-45C9-83DC-3C63B12D0F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3540889477</c:v>
                </c:pt>
                <c:pt idx="1">
                  <c:v>3431891787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A7-4E5C-BFD7-E724C79EA7D9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92ED35A-331E-413B-86E8-60FD12883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1206161419</c:v>
                </c:pt>
                <c:pt idx="1">
                  <c:v>2526277966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A7-4E5C-BFD7-E724C79EA7D9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31388</c:v>
                </c:pt>
                <c:pt idx="1">
                  <c:v>120793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A7-4E5C-BFD7-E724C79EA7D9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40853</c:v>
                </c:pt>
                <c:pt idx="1">
                  <c:v>22729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A7-4E5C-BFD7-E724C79EA7D9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9528283</c:v>
                </c:pt>
                <c:pt idx="1">
                  <c:v>7018831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A7-4E5C-BFD7-E724C79EA7D9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516896855</c:v>
                </c:pt>
                <c:pt idx="1">
                  <c:v>541522653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A7-4E5C-BFD7-E724C79EA7D9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3066103850</c:v>
                </c:pt>
                <c:pt idx="1">
                  <c:v>421296380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A7-4E5C-BFD7-E724C79EA7D9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154198923</c:v>
                </c:pt>
                <c:pt idx="1">
                  <c:v>86812008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A7-4E5C-BFD7-E724C79EA7D9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789585131</c:v>
                </c:pt>
                <c:pt idx="1">
                  <c:v>249454054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AA7-4E5C-BFD7-E724C79EA7D9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2134821</c:v>
                </c:pt>
                <c:pt idx="1">
                  <c:v>1131940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AA7-4E5C-BFD7-E724C79E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133540927</c:v>
                </c:pt>
                <c:pt idx="1">
                  <c:v>123629261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B2F-979C-6AF3FE053BBE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886769-F1A3-469D-98F4-6ADB2D9F4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1099887060</c:v>
                </c:pt>
                <c:pt idx="1">
                  <c:v>906610826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A-4B2F-979C-6AF3FE053BBE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88839212</c:v>
                </c:pt>
                <c:pt idx="1">
                  <c:v>145353302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A-4B2F-979C-6AF3FE053BBE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8FEB066-7288-41A0-8CF0-DE8DC802CB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134728883</c:v>
                </c:pt>
                <c:pt idx="1">
                  <c:v>843482487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A-4B2F-979C-6AF3FE053BBE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2F9C72-8448-49B7-BB05-A9C6BBC03C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271579071</c:v>
                </c:pt>
                <c:pt idx="1">
                  <c:v>98888411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A-4B2F-979C-6AF3FE053BBE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390129716</c:v>
                </c:pt>
                <c:pt idx="1">
                  <c:v>415179522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9A-4B2F-979C-6AF3FE053BBE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97877693</c:v>
                </c:pt>
                <c:pt idx="1">
                  <c:v>450990170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A-4B2F-979C-6AF3FE053BBE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12376452</c:v>
                </c:pt>
                <c:pt idx="1">
                  <c:v>28811536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9A-4B2F-979C-6AF3FE053BBE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A1A6D-31B5-481B-BCC6-BCF732F02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1770836094</c:v>
                </c:pt>
                <c:pt idx="1">
                  <c:v>1150717590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9A-4B2F-979C-6AF3FE053BBE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9CB1BA-13E4-49DA-A7E4-050FD7F974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773119796</c:v>
                </c:pt>
                <c:pt idx="1">
                  <c:v>370627726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9A-4B2F-979C-6AF3FE053BBE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E14B42-ECED-46D3-BA14-EAC8E77F26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504909728</c:v>
                </c:pt>
                <c:pt idx="1">
                  <c:v>639079046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A-4B2F-979C-6AF3FE053BBE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87557954</c:v>
                </c:pt>
                <c:pt idx="1">
                  <c:v>163442996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9A-4B2F-979C-6AF3FE053BBE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FD77FEE-6B65-4C83-B1C4-F2DD2AC587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997841986</c:v>
                </c:pt>
                <c:pt idx="1">
                  <c:v>825791804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9A-4B2F-979C-6AF3FE053BBE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353946116</c:v>
                </c:pt>
                <c:pt idx="1">
                  <c:v>706708647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9A-4B2F-979C-6AF3FE053BBE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9A-4B2F-979C-6AF3FE053BBE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9A-4B2F-979C-6AF3FE053BBE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3446746</c:v>
                </c:pt>
                <c:pt idx="1">
                  <c:v>2550911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9A-4B2F-979C-6AF3FE053BBE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161573534</c:v>
                </c:pt>
                <c:pt idx="1">
                  <c:v>141650457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9A-4B2F-979C-6AF3FE053BBE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976291975</c:v>
                </c:pt>
                <c:pt idx="1">
                  <c:v>121405306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9A-4B2F-979C-6AF3FE053BBE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78556668</c:v>
                </c:pt>
                <c:pt idx="1">
                  <c:v>22905560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9A-4B2F-979C-6AF3FE053BBE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312890403</c:v>
                </c:pt>
                <c:pt idx="1">
                  <c:v>111792152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9A-4B2F-979C-6AF3FE053BBE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116656</c:v>
                </c:pt>
                <c:pt idx="1">
                  <c:v>192416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9A-4B2F-979C-6AF3FE05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537629274</c:v>
                </c:pt>
                <c:pt idx="1">
                  <c:v>376489169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DEF-B627-2DA248F92413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366629-4992-4B82-8D2B-FC6FE4DB13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2929430980</c:v>
                </c:pt>
                <c:pt idx="1">
                  <c:v>2922933626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B-4DEF-B627-2DA248F92413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400151693</c:v>
                </c:pt>
                <c:pt idx="1">
                  <c:v>303952439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B-4DEF-B627-2DA248F92413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0ED7B9-836A-4C5D-BD72-4D6C3869FD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502517539</c:v>
                </c:pt>
                <c:pt idx="1">
                  <c:v>2572028526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B-4DEF-B627-2DA248F92413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2A8A7A-122D-4C91-913B-773323FF3DB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830203484</c:v>
                </c:pt>
                <c:pt idx="1">
                  <c:v>295977042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B-4DEF-B627-2DA248F92413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22B2FB5-12EB-4D4B-8C2E-C4E40B5547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1176912986</c:v>
                </c:pt>
                <c:pt idx="1">
                  <c:v>1280715590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B-4DEF-B627-2DA248F92413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412346265</c:v>
                </c:pt>
                <c:pt idx="1">
                  <c:v>1494020203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B-4DEF-B627-2DA248F92413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44041836</c:v>
                </c:pt>
                <c:pt idx="1">
                  <c:v>119800026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B-4DEF-B627-2DA248F92413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A10DC6-EE05-440F-BFD0-7E57EA197C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5495019757</c:v>
                </c:pt>
                <c:pt idx="1">
                  <c:v>3567401616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4B-4DEF-B627-2DA248F92413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779C65B-648E-407A-A497-457C4039E26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2324197179</c:v>
                </c:pt>
                <c:pt idx="1">
                  <c:v>1172471970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4B-4DEF-B627-2DA248F92413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1435F8-5FB7-48F1-B726-FC574BFEA2C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1552971031</c:v>
                </c:pt>
                <c:pt idx="1">
                  <c:v>1995789773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4B-4DEF-B627-2DA248F92413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484629738</c:v>
                </c:pt>
                <c:pt idx="1">
                  <c:v>561970462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4B-4DEF-B627-2DA248F92413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C28649F-A552-4610-B755-C3F50C8564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2887081005</c:v>
                </c:pt>
                <c:pt idx="1">
                  <c:v>3209413086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4B-4DEF-B627-2DA248F92413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CF761F-DA9F-479D-8E24-D1F613EC17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1084706959</c:v>
                </c:pt>
                <c:pt idx="1">
                  <c:v>2171879094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4B-4DEF-B627-2DA248F92413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7946</c:v>
                </c:pt>
                <c:pt idx="1">
                  <c:v>52224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4B-4DEF-B627-2DA248F92413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4B-4DEF-B627-2DA248F92413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10264721</c:v>
                </c:pt>
                <c:pt idx="1">
                  <c:v>7243186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4B-4DEF-B627-2DA248F92413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495717846</c:v>
                </c:pt>
                <c:pt idx="1">
                  <c:v>452961108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4B-4DEF-B627-2DA248F92413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2801699473</c:v>
                </c:pt>
                <c:pt idx="1">
                  <c:v>390034968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4B-4DEF-B627-2DA248F92413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164794147</c:v>
                </c:pt>
                <c:pt idx="1">
                  <c:v>76409124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4B-4DEF-B627-2DA248F92413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794355710</c:v>
                </c:pt>
                <c:pt idx="1">
                  <c:v>281883538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54B-4DEF-B627-2DA248F92413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103081</c:v>
                </c:pt>
                <c:pt idx="1">
                  <c:v>1424034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4B-4DEF-B627-2DA248F9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88076247</c:v>
                </c:pt>
                <c:pt idx="1">
                  <c:v>93466014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0-4FCB-A80B-665C74985551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DA2207-E935-42C7-9813-25505E73FF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631896925</c:v>
                </c:pt>
                <c:pt idx="1">
                  <c:v>676227330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0-4FCB-A80B-665C74985551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93012458</c:v>
                </c:pt>
                <c:pt idx="1">
                  <c:v>29725127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0-4FCB-A80B-665C74985551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3349BC-23CA-4773-8214-66E6B33FF7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64668388</c:v>
                </c:pt>
                <c:pt idx="1">
                  <c:v>526150395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0-4FCB-A80B-665C74985551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BF0480-4E5B-468D-B845-767B791012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300287279</c:v>
                </c:pt>
                <c:pt idx="1">
                  <c:v>68998126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E0-4FCB-A80B-665C74985551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A7892-C554-4DC6-8ED9-3E5D0FBD4C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332548821</c:v>
                </c:pt>
                <c:pt idx="1">
                  <c:v>284845702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0-4FCB-A80B-665C74985551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45038970</c:v>
                </c:pt>
                <c:pt idx="1">
                  <c:v>359161534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E0-4FCB-A80B-665C74985551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5190749</c:v>
                </c:pt>
                <c:pt idx="1">
                  <c:v>27765809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E0-4FCB-A80B-665C74985551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609FA4-BB0E-44BC-B75D-2AAD1401C8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1076571716</c:v>
                </c:pt>
                <c:pt idx="1">
                  <c:v>719047064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E0-4FCB-A80B-665C74985551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F0DC49-97D0-4095-81FB-47338F0A5E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460688783</c:v>
                </c:pt>
                <c:pt idx="1">
                  <c:v>284900297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E0-4FCB-A80B-665C74985551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7ECB24-E463-4FE2-A029-79A060EF8AE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301097962</c:v>
                </c:pt>
                <c:pt idx="1">
                  <c:v>463909912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E0-4FCB-A80B-665C74985551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41386218</c:v>
                </c:pt>
                <c:pt idx="1">
                  <c:v>110911823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E0-4FCB-A80B-665C74985551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65D18D-D6ED-484E-9341-128209A91C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796725617</c:v>
                </c:pt>
                <c:pt idx="1">
                  <c:v>564498370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E0-4FCB-A80B-665C74985551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7A7007-4938-4A20-8A9C-F002D4ECE2D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238437134</c:v>
                </c:pt>
                <c:pt idx="1">
                  <c:v>431873671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E0-4FCB-A80B-665C74985551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8E0-4FCB-A80B-665C74985551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E0-4FCB-A80B-665C74985551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2020684</c:v>
                </c:pt>
                <c:pt idx="1">
                  <c:v>1721397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8E0-4FCB-A80B-665C74985551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77369631</c:v>
                </c:pt>
                <c:pt idx="1">
                  <c:v>89662556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E0-4FCB-A80B-665C74985551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608697195</c:v>
                </c:pt>
                <c:pt idx="1">
                  <c:v>72884739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E0-4FCB-A80B-665C74985551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32708263</c:v>
                </c:pt>
                <c:pt idx="1">
                  <c:v>17654417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8E0-4FCB-A80B-665C74985551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149090150</c:v>
                </c:pt>
                <c:pt idx="1">
                  <c:v>60554848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8E0-4FCB-A80B-665C74985551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290415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8E0-4FCB-A80B-665C7498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88072442</c:v>
                </c:pt>
                <c:pt idx="1">
                  <c:v>71477567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F72-9CBD-C9815D4DE616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573890114</c:v>
                </c:pt>
                <c:pt idx="1">
                  <c:v>469261528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B-4F72-9CBD-C9815D4DE616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63369213</c:v>
                </c:pt>
                <c:pt idx="1">
                  <c:v>81493409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B-4F72-9CBD-C9815D4DE616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114911670</c:v>
                </c:pt>
                <c:pt idx="1">
                  <c:v>455443240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0B-4F72-9CBD-C9815D4DE616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100190362</c:v>
                </c:pt>
                <c:pt idx="1">
                  <c:v>51996835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0B-4F72-9CBD-C9815D4DE616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176816857</c:v>
                </c:pt>
                <c:pt idx="1">
                  <c:v>206788618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0B-4F72-9CBD-C9815D4DE616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60852574</c:v>
                </c:pt>
                <c:pt idx="1">
                  <c:v>234809346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F72-9CBD-C9815D4DE616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11815036</c:v>
                </c:pt>
                <c:pt idx="1">
                  <c:v>16851346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B-4F72-9CBD-C9815D4DE616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977292192</c:v>
                </c:pt>
                <c:pt idx="1">
                  <c:v>595256576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0B-4F72-9CBD-C9815D4DE616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BC64F8-640D-443A-9039-47C8BEBF31C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413835687</c:v>
                </c:pt>
                <c:pt idx="1">
                  <c:v>203450294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0B-4F72-9CBD-C9815D4DE616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260063689</c:v>
                </c:pt>
                <c:pt idx="1">
                  <c:v>321225607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B-4F72-9CBD-C9815D4DE616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50201727</c:v>
                </c:pt>
                <c:pt idx="1">
                  <c:v>91837860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0B-4F72-9CBD-C9815D4DE616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706013579</c:v>
                </c:pt>
                <c:pt idx="1">
                  <c:v>566414316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0B-4F72-9CBD-C9815D4DE616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234279122</c:v>
                </c:pt>
                <c:pt idx="1">
                  <c:v>384685308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0B-4F72-9CBD-C9815D4DE616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30B-4F72-9CBD-C9815D4DE616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0B-4F72-9CBD-C9815D4DE616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272616</c:v>
                </c:pt>
                <c:pt idx="1">
                  <c:v>1022121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30B-4F72-9CBD-C9815D4DE616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101374389</c:v>
                </c:pt>
                <c:pt idx="1">
                  <c:v>77990488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B-4F72-9CBD-C9815D4DE616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004AC-D34B-4007-A0EF-E6EB309854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30B-4F72-9CBD-C9815D4DE6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554326842</c:v>
                </c:pt>
                <c:pt idx="1">
                  <c:v>61164053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0B-4F72-9CBD-C9815D4DE616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24303679</c:v>
                </c:pt>
                <c:pt idx="1">
                  <c:v>16157250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0B-4F72-9CBD-C9815D4DE616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158588233</c:v>
                </c:pt>
                <c:pt idx="1">
                  <c:v>38932980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30B-4F72-9CBD-C9815D4DE616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83217</c:v>
                </c:pt>
                <c:pt idx="1">
                  <c:v>821385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30B-4F72-9CBD-C9815D4D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546046547</c:v>
                </c:pt>
                <c:pt idx="1">
                  <c:v>512419606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5-4FA0-BF54-58E89D7B7638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3546701672</c:v>
                </c:pt>
                <c:pt idx="1">
                  <c:v>3231097702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A5-4FA0-BF54-58E89D7B7638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367536318</c:v>
                </c:pt>
                <c:pt idx="1">
                  <c:v>289512021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5-4FA0-BF54-58E89D7B7638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B15871-253C-4B6D-9E43-298ECE583A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542777916</c:v>
                </c:pt>
                <c:pt idx="1">
                  <c:v>3053659683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A5-4FA0-BF54-58E89D7B7638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31AEE8-808E-4E67-AB13-B14D7DB0D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1222748017</c:v>
                </c:pt>
                <c:pt idx="1">
                  <c:v>358220391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A5-4FA0-BF54-58E89D7B7638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131A85-1DB2-4C9D-B18B-843A3B1EDD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1667575950</c:v>
                </c:pt>
                <c:pt idx="1">
                  <c:v>1572784204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A5-4FA0-BF54-58E89D7B7638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448896679</c:v>
                </c:pt>
                <c:pt idx="1">
                  <c:v>1899436268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A5-4FA0-BF54-58E89D7B7638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42876337</c:v>
                </c:pt>
                <c:pt idx="1">
                  <c:v>115493063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A5-4FA0-BF54-58E89D7B7638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EB35FE-9FEB-4FCB-BBA2-25A984B0F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5685622344</c:v>
                </c:pt>
                <c:pt idx="1">
                  <c:v>4037229614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A5-4FA0-BF54-58E89D7B7638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22B96E-9E4B-40B2-9869-16914AFCD7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2504398217</c:v>
                </c:pt>
                <c:pt idx="1">
                  <c:v>1357211955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A5-4FA0-BF54-58E89D7B7638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C47EDA-ACDA-476D-8E29-CF55A722006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1737277221</c:v>
                </c:pt>
                <c:pt idx="1">
                  <c:v>2326172738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CA5-4FA0-BF54-58E89D7B7638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330479900</c:v>
                </c:pt>
                <c:pt idx="1">
                  <c:v>647873746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A5-4FA0-BF54-58E89D7B7638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3540456992</c:v>
                </c:pt>
                <c:pt idx="1">
                  <c:v>3294290490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A5-4FA0-BF54-58E89D7B7638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B37F52-7D28-4831-8A7F-239605CA28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1208513931</c:v>
                </c:pt>
                <c:pt idx="1">
                  <c:v>2311619323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A5-4FA0-BF54-58E89D7B7638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19667</c:v>
                </c:pt>
                <c:pt idx="1">
                  <c:v>86151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CA5-4FA0-BF54-58E89D7B7638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A5-4FA0-BF54-58E89D7B7638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11833143</c:v>
                </c:pt>
                <c:pt idx="1">
                  <c:v>15376830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CA5-4FA0-BF54-58E89D7B7638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421088359</c:v>
                </c:pt>
                <c:pt idx="1">
                  <c:v>523263918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A5-4FA0-BF54-58E89D7B7638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3004780305</c:v>
                </c:pt>
                <c:pt idx="1">
                  <c:v>424018029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CA5-4FA0-BF54-58E89D7B7638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207100293</c:v>
                </c:pt>
                <c:pt idx="1">
                  <c:v>96586771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A5-4FA0-BF54-58E89D7B7638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939583041</c:v>
                </c:pt>
                <c:pt idx="1">
                  <c:v>263897976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CA5-4FA0-BF54-58E89D7B7638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299661</c:v>
                </c:pt>
                <c:pt idx="1">
                  <c:v>1874139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CA5-4FA0-BF54-58E89D7B7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93482780</c:v>
                </c:pt>
                <c:pt idx="1">
                  <c:v>89627193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D-499E-AF7F-A18CAD53DE3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2311DE-E504-4201-BDD3-1A8E2C7A9B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749442890</c:v>
                </c:pt>
                <c:pt idx="1">
                  <c:v>682770305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D-499E-AF7F-A18CAD53DE3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156576620</c:v>
                </c:pt>
                <c:pt idx="1">
                  <c:v>40639840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D-499E-AF7F-A18CAD53DE3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E05E35-8C6C-46C4-A53C-AF40B6EEC5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111017973</c:v>
                </c:pt>
                <c:pt idx="1">
                  <c:v>623452142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D-499E-AF7F-A18CAD53DE3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3B82EA-9D24-4E6F-B8EF-249CEA96A7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678198296</c:v>
                </c:pt>
                <c:pt idx="1">
                  <c:v>69641695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D-499E-AF7F-A18CAD53DE3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CED69F5-83E6-4036-A32A-36BA1B614A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691259210</c:v>
                </c:pt>
                <c:pt idx="1">
                  <c:v>303561843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8D-499E-AF7F-A18CAD53DE3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90506931</c:v>
                </c:pt>
                <c:pt idx="1">
                  <c:v>317446025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8D-499E-AF7F-A18CAD53DE3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13149465</c:v>
                </c:pt>
                <c:pt idx="1">
                  <c:v>25002316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D-499E-AF7F-A18CAD53DE3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3DBD7-A5B3-4B8B-8E9B-2A29C8300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1405906346</c:v>
                </c:pt>
                <c:pt idx="1">
                  <c:v>842394615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8D-499E-AF7F-A18CAD53DE3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468643493</c:v>
                </c:pt>
                <c:pt idx="1">
                  <c:v>287765176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8D-499E-AF7F-A18CAD53DE3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F4DF8-724F-461C-A2E3-85119790F04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429804009</c:v>
                </c:pt>
                <c:pt idx="1">
                  <c:v>435371323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8D-499E-AF7F-A18CAD53DE3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59374998</c:v>
                </c:pt>
                <c:pt idx="1">
                  <c:v>105334590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8D-499E-AF7F-A18CAD53DE3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1242808433</c:v>
                </c:pt>
                <c:pt idx="1">
                  <c:v>633505484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8D-499E-AF7F-A18CAD53DE3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323708218</c:v>
                </c:pt>
                <c:pt idx="1">
                  <c:v>572424855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D-499E-AF7F-A18CAD53DE3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1202</c:v>
                </c:pt>
                <c:pt idx="1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8D-499E-AF7F-A18CAD53DE3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8D-499E-AF7F-A18CAD53DE3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643112</c:v>
                </c:pt>
                <c:pt idx="1">
                  <c:v>924257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8D-499E-AF7F-A18CAD53DE3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98889772</c:v>
                </c:pt>
                <c:pt idx="1">
                  <c:v>96235765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8D-499E-AF7F-A18CAD53DE3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836541512</c:v>
                </c:pt>
                <c:pt idx="1">
                  <c:v>92419784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8D-499E-AF7F-A18CAD53DE3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28421927</c:v>
                </c:pt>
                <c:pt idx="1">
                  <c:v>17495445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8D-499E-AF7F-A18CAD53DE3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297545599</c:v>
                </c:pt>
                <c:pt idx="1">
                  <c:v>59335828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8D-499E-AF7F-A18CAD53DE3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9754</c:v>
                </c:pt>
                <c:pt idx="1">
                  <c:v>98459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8D-499E-AF7F-A18CAD53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234128813</c:v>
                </c:pt>
                <c:pt idx="1">
                  <c:v>154971704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9-4516-B284-6783EE382928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E8E226-637E-4E0F-A066-0283B7BAF3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1319774339</c:v>
                </c:pt>
                <c:pt idx="1">
                  <c:v>1371613370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9-4516-B284-6783EE382928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223737833</c:v>
                </c:pt>
                <c:pt idx="1">
                  <c:v>118262076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9-4516-B284-6783EE382928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6B0F91-F8DC-4841-BB0E-3F40C14489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218056759</c:v>
                </c:pt>
                <c:pt idx="1">
                  <c:v>1214418370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E9-4516-B284-6783EE382928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71949148176819E-3"/>
                  <c:y val="2.0597810079755804E-3"/>
                </c:manualLayout>
              </c:layout>
              <c:tx>
                <c:rich>
                  <a:bodyPr/>
                  <a:lstStyle/>
                  <a:p>
                    <a:fld id="{E3D650A0-CA20-4627-91CA-069CAE4032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284509602</c:v>
                </c:pt>
                <c:pt idx="1">
                  <c:v>118528526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E9-4516-B284-6783EE382928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414342701</c:v>
                </c:pt>
                <c:pt idx="1">
                  <c:v>541096848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E9-4516-B284-6783EE382928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175739511</c:v>
                </c:pt>
                <c:pt idx="1">
                  <c:v>671187487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9-4516-B284-6783EE382928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9317678</c:v>
                </c:pt>
                <c:pt idx="1">
                  <c:v>52202741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E9-4516-B284-6783EE382928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D2889D-3024-4A60-88DE-9FEAEDF90C6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2236001357</c:v>
                </c:pt>
                <c:pt idx="1">
                  <c:v>1650653760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E9-4516-B284-6783EE382928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C1D2E8-CF67-473F-9C8C-20273C0321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1117713114</c:v>
                </c:pt>
                <c:pt idx="1">
                  <c:v>523274952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E9-4516-B284-6783EE382928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C74C94-E4DF-4CDF-84A9-63187567A8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636877040</c:v>
                </c:pt>
                <c:pt idx="1">
                  <c:v>894653779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E9-4516-B284-6783EE382928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129813282</c:v>
                </c:pt>
                <c:pt idx="1">
                  <c:v>230852591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E9-4516-B284-6783EE382928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1448FE-627A-45CF-A542-B398C2FDE8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1460633343</c:v>
                </c:pt>
                <c:pt idx="1">
                  <c:v>1336192737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E9-4516-B284-6783EE382928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50D507-3AC5-44F5-A624-AB659296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517537199</c:v>
                </c:pt>
                <c:pt idx="1">
                  <c:v>1168664987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E9-4516-B284-6783EE382928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E9-4516-B284-6783EE382928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31126</c:v>
                </c:pt>
                <c:pt idx="1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E9-4516-B284-6783EE382928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7392408</c:v>
                </c:pt>
                <c:pt idx="1">
                  <c:v>2631556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E9-4516-B284-6783EE382928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204128115</c:v>
                </c:pt>
                <c:pt idx="1">
                  <c:v>190245601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E9-4516-B284-6783EE382928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1189461653</c:v>
                </c:pt>
                <c:pt idx="1">
                  <c:v>174385005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E9-4516-B284-6783EE382928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76043015</c:v>
                </c:pt>
                <c:pt idx="1">
                  <c:v>34222343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E9-4516-B284-6783EE382928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430126155</c:v>
                </c:pt>
                <c:pt idx="1">
                  <c:v>109069069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E9-4516-B284-6783EE382928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111687</c:v>
                </c:pt>
                <c:pt idx="1">
                  <c:v>237917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E9-4516-B284-6783EE38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498551532</c:v>
                </c:pt>
                <c:pt idx="1">
                  <c:v>442416527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E-4075-A329-CA7F5125DEAF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3E3DD2-958E-4856-87DB-AE790366B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3429869234</c:v>
                </c:pt>
                <c:pt idx="1">
                  <c:v>3792174331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E-4075-A329-CA7F5125DEAF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371591032</c:v>
                </c:pt>
                <c:pt idx="1">
                  <c:v>203516069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E-4075-A329-CA7F5125DEAF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F556B8-9914-4C30-BA4E-8E1743958B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611221044</c:v>
                </c:pt>
                <c:pt idx="1">
                  <c:v>3011163278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E-4075-A329-CA7F5125DEAF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DF873-7784-40F3-A20E-0335621E8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819036764</c:v>
                </c:pt>
                <c:pt idx="1">
                  <c:v>304642068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5E-4075-A329-CA7F5125DEAF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53A7248-B413-4D12-8A04-DAC63290DF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1392554928</c:v>
                </c:pt>
                <c:pt idx="1">
                  <c:v>1539593197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5E-4075-A329-CA7F5125DEAF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483867756</c:v>
                </c:pt>
                <c:pt idx="1">
                  <c:v>1759641381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E-4075-A329-CA7F5125DEAF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43805203</c:v>
                </c:pt>
                <c:pt idx="1">
                  <c:v>123162790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5E-4075-A329-CA7F5125DEAF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E513E77-299D-4A7F-B63C-64A6A8CDEA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6017063076</c:v>
                </c:pt>
                <c:pt idx="1">
                  <c:v>4087528713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5E-4075-A329-CA7F5125DEAF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AF2778-CEE0-4533-8BBD-897160B0B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2510720552</c:v>
                </c:pt>
                <c:pt idx="1">
                  <c:v>1432554180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5E-4075-A329-CA7F5125DEAF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1968731254</c:v>
                </c:pt>
                <c:pt idx="1">
                  <c:v>2307279032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5E-4075-A329-CA7F5125DEAF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373066398</c:v>
                </c:pt>
                <c:pt idx="1">
                  <c:v>608905537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5E-4075-A329-CA7F5125DEAF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E76C704-3A46-42FE-B9DC-989ACC4CB5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3986416978</c:v>
                </c:pt>
                <c:pt idx="1">
                  <c:v>3405273141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5E-4075-A329-CA7F5125DEAF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1577770763</c:v>
                </c:pt>
                <c:pt idx="1">
                  <c:v>2649339374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5E-4075-A329-CA7F5125DEAF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5E-4075-A329-CA7F5125DEAF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9485</c:v>
                </c:pt>
                <c:pt idx="1">
                  <c:v>11968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5E-4075-A329-CA7F5125DEAF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14187935</c:v>
                </c:pt>
                <c:pt idx="1">
                  <c:v>6605880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5E-4075-A329-CA7F5125DEAF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569885941</c:v>
                </c:pt>
                <c:pt idx="1">
                  <c:v>488137227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5E-4075-A329-CA7F5125DEAF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3264716275</c:v>
                </c:pt>
                <c:pt idx="1">
                  <c:v>423351001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5E-4075-A329-CA7F5125DEAF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287747562</c:v>
                </c:pt>
                <c:pt idx="1">
                  <c:v>90132500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5E-4075-A329-CA7F5125DEAF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770550748</c:v>
                </c:pt>
                <c:pt idx="1">
                  <c:v>314451234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5E-4075-A329-CA7F5125DEAF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2675875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5E-4075-A329-CA7F5125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450991018</c:v>
                </c:pt>
                <c:pt idx="1">
                  <c:v>315043192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5-4CFA-8364-6CDCF80C192C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CCD70-6290-4A12-B51A-ECD8F0BA9C8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2449005016</c:v>
                </c:pt>
                <c:pt idx="1">
                  <c:v>2131575766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5-4CFA-8364-6CDCF80C192C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360638637</c:v>
                </c:pt>
                <c:pt idx="1">
                  <c:v>265551376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5-4CFA-8364-6CDCF80C192C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82196B-085F-458A-92CF-A051670424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427245726</c:v>
                </c:pt>
                <c:pt idx="1">
                  <c:v>2011330555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5-4CFA-8364-6CDCF80C192C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673380682</c:v>
                </c:pt>
                <c:pt idx="1">
                  <c:v>233141302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75-4CFA-8364-6CDCF80C192C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6E5AA14-DCCF-46E0-8CCE-BC89567E0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1174085348</c:v>
                </c:pt>
                <c:pt idx="1">
                  <c:v>929885235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75-4CFA-8364-6CDCF80C192C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205773238</c:v>
                </c:pt>
                <c:pt idx="1">
                  <c:v>1216561925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75-4CFA-8364-6CDCF80C192C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38519517</c:v>
                </c:pt>
                <c:pt idx="1">
                  <c:v>69788105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75-4CFA-8364-6CDCF80C192C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178482-D8AB-4FBA-BD00-3C1834D8C13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3780876008</c:v>
                </c:pt>
                <c:pt idx="1">
                  <c:v>2569523061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75-4CFA-8364-6CDCF80C192C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24AAB31-3324-436C-8474-99A408EA4E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1745604314</c:v>
                </c:pt>
                <c:pt idx="1">
                  <c:v>797485458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75-4CFA-8364-6CDCF80C192C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28EE7A-CEDB-4A17-95BE-97890A7CE95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1298581917</c:v>
                </c:pt>
                <c:pt idx="1">
                  <c:v>1410940685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75-4CFA-8364-6CDCF80C192C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310349931</c:v>
                </c:pt>
                <c:pt idx="1">
                  <c:v>399436454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75-4CFA-8364-6CDCF80C192C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9A5075F-FC70-4219-A796-C526DAD166F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2383774417</c:v>
                </c:pt>
                <c:pt idx="1">
                  <c:v>2258515138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75-4CFA-8364-6CDCF80C192C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5F52E8-2919-4860-8A26-4B4C98C8E5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864340748</c:v>
                </c:pt>
                <c:pt idx="1">
                  <c:v>1521189123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75-4CFA-8364-6CDCF80C192C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44290</c:v>
                </c:pt>
                <c:pt idx="1">
                  <c:v>26823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75-4CFA-8364-6CDCF80C192C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11838</c:v>
                </c:pt>
                <c:pt idx="1">
                  <c:v>65833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75-4CFA-8364-6CDCF80C192C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3643632</c:v>
                </c:pt>
                <c:pt idx="1">
                  <c:v>5708446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75-4CFA-8364-6CDCF80C192C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347933334</c:v>
                </c:pt>
                <c:pt idx="1">
                  <c:v>345770908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75-4CFA-8364-6CDCF80C192C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2102209026</c:v>
                </c:pt>
                <c:pt idx="1">
                  <c:v>328070258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75-4CFA-8364-6CDCF80C192C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146977058</c:v>
                </c:pt>
                <c:pt idx="1">
                  <c:v>59874069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75-4CFA-8364-6CDCF80C192C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737365814</c:v>
                </c:pt>
                <c:pt idx="1">
                  <c:v>214960323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75-4CFA-8364-6CDCF80C192C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51271</c:v>
                </c:pt>
                <c:pt idx="1">
                  <c:v>1316545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75-4CFA-8364-6CDCF80C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350234406</c:v>
                </c:pt>
                <c:pt idx="1">
                  <c:v>349737756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D2C-9FBD-30995F5E7A72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DE371A-D744-4E95-B636-CA42FC00808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2103120614</c:v>
                </c:pt>
                <c:pt idx="1">
                  <c:v>2620596712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7-4D2C-9FBD-30995F5E7A72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305532771</c:v>
                </c:pt>
                <c:pt idx="1">
                  <c:v>126075636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7-4D2C-9FBD-30995F5E7A72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344060289</c:v>
                </c:pt>
                <c:pt idx="1">
                  <c:v>2089099837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7-4D2C-9FBD-30995F5E7A72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tx>
                <c:rich>
                  <a:bodyPr/>
                  <a:lstStyle/>
                  <a:p>
                    <a:fld id="{9BC21EF0-6839-4D43-9B02-CC6461FD5A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470009537</c:v>
                </c:pt>
                <c:pt idx="1">
                  <c:v>263736173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7-4D2C-9FBD-30995F5E7A72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67DF3-B7AC-4665-A5D8-41FB4AFE5E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790840986</c:v>
                </c:pt>
                <c:pt idx="1">
                  <c:v>1146157430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7-4D2C-9FBD-30995F5E7A72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205404851</c:v>
                </c:pt>
                <c:pt idx="1">
                  <c:v>1255283027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7-4D2C-9FBD-30995F5E7A72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15356582</c:v>
                </c:pt>
                <c:pt idx="1">
                  <c:v>103247124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7-4D2C-9FBD-30995F5E7A72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CD5E30-C0FE-4A30-8E46-3A1DA177BF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4045789269</c:v>
                </c:pt>
                <c:pt idx="1">
                  <c:v>2909544287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7-4D2C-9FBD-30995F5E7A72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C1A625C-3D02-464B-9FDB-5B19821ED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1581831218</c:v>
                </c:pt>
                <c:pt idx="1">
                  <c:v>1012161948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7-4D2C-9FBD-30995F5E7A72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0D580-1388-454E-82F4-1B1AB2B996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1181691227</c:v>
                </c:pt>
                <c:pt idx="1">
                  <c:v>1655537370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7-4D2C-9FBD-30995F5E7A72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197368923</c:v>
                </c:pt>
                <c:pt idx="1">
                  <c:v>420729179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7-4D2C-9FBD-30995F5E7A72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6FAA5E-ECCE-47FC-99B8-87247799A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2111971003</c:v>
                </c:pt>
                <c:pt idx="1">
                  <c:v>2184720705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7-4D2C-9FBD-30995F5E7A72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758984304</c:v>
                </c:pt>
                <c:pt idx="1">
                  <c:v>1906826471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7-4D2C-9FBD-30995F5E7A72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17160</c:v>
                </c:pt>
                <c:pt idx="1">
                  <c:v>41241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7-4D2C-9FBD-30995F5E7A72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2614</c:v>
                </c:pt>
                <c:pt idx="1">
                  <c:v>24070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7-4D2C-9FBD-30995F5E7A72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5610067</c:v>
                </c:pt>
                <c:pt idx="1">
                  <c:v>4708960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7-4D2C-9FBD-30995F5E7A72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304001743</c:v>
                </c:pt>
                <c:pt idx="1">
                  <c:v>389234758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7-4D2C-9FBD-30995F5E7A72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1912387851</c:v>
                </c:pt>
                <c:pt idx="1">
                  <c:v>343725275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7-4D2C-9FBD-30995F5E7A72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96022139</c:v>
                </c:pt>
                <c:pt idx="1">
                  <c:v>71896320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7-4D2C-9FBD-30995F5E7A72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749197733</c:v>
                </c:pt>
                <c:pt idx="1">
                  <c:v>207441586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7-4D2C-9FBD-30995F5E7A72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128843</c:v>
                </c:pt>
                <c:pt idx="1">
                  <c:v>2182285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7-4D2C-9FBD-30995F5E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137693429</c:v>
                </c:pt>
                <c:pt idx="1">
                  <c:v>102010435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66-9CB5-310EB263C4E5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A8A5E2-832F-42A8-8BBC-A246BCF7BD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731219925</c:v>
                </c:pt>
                <c:pt idx="1">
                  <c:v>820757866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F66-9CB5-310EB263C4E5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130355945</c:v>
                </c:pt>
                <c:pt idx="1">
                  <c:v>43122125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3-4F66-9CB5-310EB263C4E5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DB850F-BB9D-4E0D-ADFB-B775A8E8BB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151194101</c:v>
                </c:pt>
                <c:pt idx="1">
                  <c:v>716798490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83-4F66-9CB5-310EB263C4E5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B5E027-5EDB-40FF-BCBE-1A02255A027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514978238</c:v>
                </c:pt>
                <c:pt idx="1">
                  <c:v>84367814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4F66-9CB5-310EB263C4E5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5A68B-E7EF-4EA3-B56E-63D2C716D2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641668750</c:v>
                </c:pt>
                <c:pt idx="1">
                  <c:v>388877516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83-4F66-9CB5-310EB263C4E5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48880300</c:v>
                </c:pt>
                <c:pt idx="1">
                  <c:v>479028789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83-4F66-9CB5-310EB263C4E5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12937676</c:v>
                </c:pt>
                <c:pt idx="1">
                  <c:v>36416238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83-4F66-9CB5-310EB263C4E5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FBCF15-867B-4BB4-A1D4-1AD3D716F1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1535235985</c:v>
                </c:pt>
                <c:pt idx="1">
                  <c:v>987580293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83-4F66-9CB5-310EB263C4E5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565613998</c:v>
                </c:pt>
                <c:pt idx="1">
                  <c:v>355893406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83-4F66-9CB5-310EB263C4E5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A8350F-716C-46AB-A3D4-CF4046C5D697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430344553</c:v>
                </c:pt>
                <c:pt idx="1">
                  <c:v>553535248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83-4F66-9CB5-310EB263C4E5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86639632</c:v>
                </c:pt>
                <c:pt idx="1">
                  <c:v>145108297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83-4F66-9CB5-310EB263C4E5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3D33C44-8EC2-4046-BCCE-6D78881A1AE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1495950283</c:v>
                </c:pt>
                <c:pt idx="1">
                  <c:v>841393121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83-4F66-9CB5-310EB263C4E5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0D252-C90D-4B21-9DC9-55C8D49000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407352133</c:v>
                </c:pt>
                <c:pt idx="1">
                  <c:v>618411415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83-4F66-9CB5-310EB263C4E5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83-4F66-9CB5-310EB263C4E5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83-4F66-9CB5-310EB263C4E5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1819421</c:v>
                </c:pt>
                <c:pt idx="1">
                  <c:v>1179411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83-4F66-9CB5-310EB263C4E5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122571747</c:v>
                </c:pt>
                <c:pt idx="1">
                  <c:v>153136718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83-4F66-9CB5-310EB263C4E5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848459493</c:v>
                </c:pt>
                <c:pt idx="1">
                  <c:v>110606475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83-4F66-9CB5-310EB263C4E5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28726216</c:v>
                </c:pt>
                <c:pt idx="1">
                  <c:v>20960455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83-4F66-9CB5-310EB263C4E5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239099044</c:v>
                </c:pt>
                <c:pt idx="1">
                  <c:v>61897154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83-4F66-9CB5-310EB263C4E5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130821</c:v>
                </c:pt>
                <c:pt idx="1">
                  <c:v>81965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83-4F66-9CB5-310EB263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141840722</c:v>
                </c:pt>
                <c:pt idx="1">
                  <c:v>149333928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6-46FB-BB95-653D38EB73FD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82FB5E-CD93-4A95-8A50-C2F493C4B4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1147272628</c:v>
                </c:pt>
                <c:pt idx="1">
                  <c:v>1173951540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6-46FB-BB95-653D38EB73FD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151585984</c:v>
                </c:pt>
                <c:pt idx="1">
                  <c:v>128788168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6-46FB-BB95-653D38EB73FD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F8DDB4-E69D-429A-BE9A-56F1D8223F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156940645</c:v>
                </c:pt>
                <c:pt idx="1">
                  <c:v>859725096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36-46FB-BB95-653D38EB73FD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2AE10-7B02-4BD4-912C-95CF611469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406863001</c:v>
                </c:pt>
                <c:pt idx="1">
                  <c:v>91350203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36-46FB-BB95-653D38EB73FD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B8DF007-2E77-4C7A-9F37-D2313C9A2D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513069598</c:v>
                </c:pt>
                <c:pt idx="1">
                  <c:v>401932024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36-46FB-BB95-653D38EB73FD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224378434</c:v>
                </c:pt>
                <c:pt idx="1">
                  <c:v>468650527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36-46FB-BB95-653D38EB73FD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10440788</c:v>
                </c:pt>
                <c:pt idx="1">
                  <c:v>29180733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36-46FB-BB95-653D38EB73FD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79DB87-604A-4D14-9E0B-017B632FC2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1895977667</c:v>
                </c:pt>
                <c:pt idx="1">
                  <c:v>1099530882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36-46FB-BB95-653D38EB73FD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893592-7551-40B2-872D-BDF47A675A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792664854</c:v>
                </c:pt>
                <c:pt idx="1">
                  <c:v>382811578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36-46FB-BB95-653D38EB73FD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8304E9-C3EE-4EE9-832B-84337510A9A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557347672</c:v>
                </c:pt>
                <c:pt idx="1">
                  <c:v>648164975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36-46FB-BB95-653D38EB73FD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109819414</c:v>
                </c:pt>
                <c:pt idx="1">
                  <c:v>180964070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36-46FB-BB95-653D38EB73FD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49A739-5976-4BD8-A73E-D893D82EC9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1050065843</c:v>
                </c:pt>
                <c:pt idx="1">
                  <c:v>1016939083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36-46FB-BB95-653D38EB73FD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463613477</c:v>
                </c:pt>
                <c:pt idx="1">
                  <c:v>775031439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36-46FB-BB95-653D38EB73FD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1888</c:v>
                </c:pt>
                <c:pt idx="1">
                  <c:v>14477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36-46FB-BB95-653D38EB73FD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36-46FB-BB95-653D38EB73FD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7979062</c:v>
                </c:pt>
                <c:pt idx="1">
                  <c:v>1953939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36-46FB-BB95-653D38EB73FD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182599372</c:v>
                </c:pt>
                <c:pt idx="1">
                  <c:v>139716812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36-46FB-BB95-653D38EB73FD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979501200</c:v>
                </c:pt>
                <c:pt idx="1">
                  <c:v>137248895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36-46FB-BB95-653D38EB73FD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43000980</c:v>
                </c:pt>
                <c:pt idx="1">
                  <c:v>25410313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36-46FB-BB95-653D38EB73FD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309407321</c:v>
                </c:pt>
                <c:pt idx="1">
                  <c:v>95751845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36-46FB-BB95-653D38EB73FD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109470</c:v>
                </c:pt>
                <c:pt idx="1">
                  <c:v>2055543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36-46FB-BB95-653D38EB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356768213</c:v>
                </c:pt>
                <c:pt idx="1">
                  <c:v>259924980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3-48C7-B655-C1760057B0CE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5A959E-D17F-409C-A333-C9817BCEE0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2077031969</c:v>
                </c:pt>
                <c:pt idx="1">
                  <c:v>2408577424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F3-48C7-B655-C1760057B0CE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293793691</c:v>
                </c:pt>
                <c:pt idx="1">
                  <c:v>136970388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3-48C7-B655-C1760057B0CE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BC709D-0CA7-4738-89D0-B67793AE9C7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358035109</c:v>
                </c:pt>
                <c:pt idx="1">
                  <c:v>1915450859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F3-48C7-B655-C1760057B0CE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D7D71882-639E-4800-B00C-425B793487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531496197</c:v>
                </c:pt>
                <c:pt idx="1">
                  <c:v>205212786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F3-48C7-B655-C1760057B0CE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81948A2-2395-421D-90B8-9821465449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620618496</c:v>
                </c:pt>
                <c:pt idx="1">
                  <c:v>851375960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F3-48C7-B655-C1760057B0CE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296304900</c:v>
                </c:pt>
                <c:pt idx="1">
                  <c:v>1058692931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3-48C7-B655-C1760057B0CE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43664743</c:v>
                </c:pt>
                <c:pt idx="1">
                  <c:v>83281228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F3-48C7-B655-C1760057B0CE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DDA16A-9A1D-4B81-8915-808A9F22A7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3550955226</c:v>
                </c:pt>
                <c:pt idx="1">
                  <c:v>2357213508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F3-48C7-B655-C1760057B0CE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D73FA-CE2C-4529-91C5-106E0E402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1756658617</c:v>
                </c:pt>
                <c:pt idx="1">
                  <c:v>913788612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F3-48C7-B655-C1760057B0CE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0AF72-67B9-4846-8AC0-CFFDD0E0FEA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1205335786</c:v>
                </c:pt>
                <c:pt idx="1">
                  <c:v>1391105461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F3-48C7-B655-C1760057B0CE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320866264</c:v>
                </c:pt>
                <c:pt idx="1">
                  <c:v>379619395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F3-48C7-B655-C1760057B0CE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CB9B514-FEF2-47D9-92A3-44B408B599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2157512912</c:v>
                </c:pt>
                <c:pt idx="1">
                  <c:v>1926436291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5F3-48C7-B655-C1760057B0CE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34C0A98-BFAB-4A2D-9BE9-E6C7746E6D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865928955</c:v>
                </c:pt>
                <c:pt idx="1">
                  <c:v>1864670986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F3-48C7-B655-C1760057B0CE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116223</c:v>
                </c:pt>
                <c:pt idx="1">
                  <c:v>22891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F3-48C7-B655-C1760057B0CE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F3-48C7-B655-C1760057B0CE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2614357</c:v>
                </c:pt>
                <c:pt idx="1">
                  <c:v>3732025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F3-48C7-B655-C1760057B0CE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302806723</c:v>
                </c:pt>
                <c:pt idx="1">
                  <c:v>312792712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F3-48C7-B655-C1760057B0CE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1851762846</c:v>
                </c:pt>
                <c:pt idx="1">
                  <c:v>258651190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5F3-48C7-B655-C1760057B0CE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98288959</c:v>
                </c:pt>
                <c:pt idx="1">
                  <c:v>60038727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5F3-48C7-B655-C1760057B0CE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622260596</c:v>
                </c:pt>
                <c:pt idx="1">
                  <c:v>204120578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5F3-48C7-B655-C1760057B0CE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21798</c:v>
                </c:pt>
                <c:pt idx="1">
                  <c:v>728157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5F3-48C7-B655-C1760057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166774797</c:v>
                </c:pt>
                <c:pt idx="1">
                  <c:v>181856687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C-4F8C-94EC-BC8CF5F4A2F9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27E9F7-CFDA-460B-8751-49C863CA7C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1206477200</c:v>
                </c:pt>
                <c:pt idx="1">
                  <c:v>1334878638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C-4F8C-94EC-BC8CF5F4A2F9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168612235</c:v>
                </c:pt>
                <c:pt idx="1">
                  <c:v>100377809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C-4F8C-94EC-BC8CF5F4A2F9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6DB43F-B682-4A8D-846B-13DBD460C6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201855131</c:v>
                </c:pt>
                <c:pt idx="1">
                  <c:v>969596608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C-4F8C-94EC-BC8CF5F4A2F9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F457D6-F461-498E-A341-46AE114BF10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420588435</c:v>
                </c:pt>
                <c:pt idx="1">
                  <c:v>107588805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3C-4F8C-94EC-BC8CF5F4A2F9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92CF282-DB79-41C0-AD0D-10ADA28D16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488962413</c:v>
                </c:pt>
                <c:pt idx="1">
                  <c:v>429711094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3C-4F8C-94EC-BC8CF5F4A2F9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C-4F8C-94EC-BC8CF5F4A2F9}"/>
                </c:ext>
              </c:extLst>
            </c:dLbl>
            <c:dLbl>
              <c:idx val="1"/>
              <c:layout>
                <c:manualLayout>
                  <c:x val="1.8146923298036357E-7"/>
                  <c:y val="2.0873741966690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600">
                      <a:solidFill>
                        <a:schemeClr val="bg1"/>
                      </a:solidFill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08514536411438"/>
                      <c:h val="6.80483988114129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124248963</c:v>
                </c:pt>
                <c:pt idx="1">
                  <c:v>884887359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F3C-4F8C-94EC-BC8CF5F4A2F9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15948149</c:v>
                </c:pt>
                <c:pt idx="1">
                  <c:v>34608311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3C-4F8C-94EC-BC8CF5F4A2F9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F7539B-BD44-477F-80B5-DEE148E7A5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3C-4F8C-94EC-BC8CF5F4A2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1986650928</c:v>
                </c:pt>
                <c:pt idx="1">
                  <c:v>1219253808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F3C-4F8C-94EC-BC8CF5F4A2F9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9D24F7B-7FA4-4A6A-8903-3BA2B389D4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796915640</c:v>
                </c:pt>
                <c:pt idx="1">
                  <c:v>443429681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3C-4F8C-94EC-BC8CF5F4A2F9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BB44F9-CC27-4BCB-9526-2416336431F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669214058</c:v>
                </c:pt>
                <c:pt idx="1">
                  <c:v>711093169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3C-4F8C-94EC-BC8CF5F4A2F9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101175581</c:v>
                </c:pt>
                <c:pt idx="1">
                  <c:v>187515241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F3C-4F8C-94EC-BC8CF5F4A2F9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BE7259-B2FD-4AFE-B9A1-4676E1A703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1265862016</c:v>
                </c:pt>
                <c:pt idx="1">
                  <c:v>947614392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3C-4F8C-94EC-BC8CF5F4A2F9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486048762</c:v>
                </c:pt>
                <c:pt idx="1">
                  <c:v>863057672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3C-4F8C-94EC-BC8CF5F4A2F9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1808</c:v>
                </c:pt>
                <c:pt idx="1">
                  <c:v>16857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3C-4F8C-94EC-BC8CF5F4A2F9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F3C-4F8C-94EC-BC8CF5F4A2F9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1506549</c:v>
                </c:pt>
                <c:pt idx="1">
                  <c:v>2344667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3C-4F8C-94EC-BC8CF5F4A2F9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193933393</c:v>
                </c:pt>
                <c:pt idx="1">
                  <c:v>139404993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3C-4F8C-94EC-BC8CF5F4A2F9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1034046276</c:v>
                </c:pt>
                <c:pt idx="1">
                  <c:v>149076984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3C-4F8C-94EC-BC8CF5F4A2F9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45869473</c:v>
                </c:pt>
                <c:pt idx="1">
                  <c:v>26986806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F3C-4F8C-94EC-BC8CF5F4A2F9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382912613</c:v>
                </c:pt>
                <c:pt idx="1">
                  <c:v>156780049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F3C-4F8C-94EC-BC8CF5F4A2F9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980</c:v>
                </c:pt>
                <c:pt idx="1">
                  <c:v>931950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F3C-4F8C-94EC-BC8CF5F4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105207517</c:v>
                </c:pt>
                <c:pt idx="1">
                  <c:v>89291027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6-4A24-B3DC-D52E9D830963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680007806</c:v>
                </c:pt>
                <c:pt idx="1">
                  <c:v>465000009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6-4A24-B3DC-D52E9D830963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96815072</c:v>
                </c:pt>
                <c:pt idx="1">
                  <c:v>39806360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6-4A24-B3DC-D52E9D830963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132558958</c:v>
                </c:pt>
                <c:pt idx="1">
                  <c:v>473676057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6-4A24-B3DC-D52E9D830963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105299377</c:v>
                </c:pt>
                <c:pt idx="1">
                  <c:v>57497222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6-4A24-B3DC-D52E9D830963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236685546</c:v>
                </c:pt>
                <c:pt idx="1">
                  <c:v>209914967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6-4A24-B3DC-D52E9D830963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84769133</c:v>
                </c:pt>
                <c:pt idx="1">
                  <c:v>209753205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6-4A24-B3DC-D52E9D830963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10678177</c:v>
                </c:pt>
                <c:pt idx="1">
                  <c:v>28080475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6-4A24-B3DC-D52E9D830963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1230336251</c:v>
                </c:pt>
                <c:pt idx="1">
                  <c:v>676804375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6-4A24-B3DC-D52E9D830963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565597324</c:v>
                </c:pt>
                <c:pt idx="1">
                  <c:v>260016558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6-4A24-B3DC-D52E9D830963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295525289</c:v>
                </c:pt>
                <c:pt idx="1">
                  <c:v>367992065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86-4A24-B3DC-D52E9D830963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58882990</c:v>
                </c:pt>
                <c:pt idx="1">
                  <c:v>123109110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86-4A24-B3DC-D52E9D830963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730854956</c:v>
                </c:pt>
                <c:pt idx="1">
                  <c:v>587263607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86-4A24-B3DC-D52E9D830963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6-4A24-B3DC-D52E9D830963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262721321</c:v>
                </c:pt>
                <c:pt idx="1">
                  <c:v>406555929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86-4A24-B3DC-D52E9D830963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5963</c:v>
                </c:pt>
                <c:pt idx="1">
                  <c:v>16608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86-4A24-B3DC-D52E9D830963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86-4A24-B3DC-D52E9D830963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1797018</c:v>
                </c:pt>
                <c:pt idx="1">
                  <c:v>1162845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86-4A24-B3DC-D52E9D830963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75518326</c:v>
                </c:pt>
                <c:pt idx="1">
                  <c:v>74304942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286-4A24-B3DC-D52E9D830963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785528110</c:v>
                </c:pt>
                <c:pt idx="1">
                  <c:v>64315986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86-4A24-B3DC-D52E9D830963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42223335</c:v>
                </c:pt>
                <c:pt idx="1">
                  <c:v>13962613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286-4A24-B3DC-D52E9D830963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207398480</c:v>
                </c:pt>
                <c:pt idx="1">
                  <c:v>47399795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286-4A24-B3DC-D52E9D830963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106071</c:v>
                </c:pt>
                <c:pt idx="1">
                  <c:v>269365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286-4A24-B3DC-D52E9D83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257537220</c:v>
                </c:pt>
                <c:pt idx="1">
                  <c:v>160256998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E-4CE0-BD95-3B64E48FB7F8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1228871994</c:v>
                </c:pt>
                <c:pt idx="1">
                  <c:v>1119870050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E-4CE0-BD95-3B64E48FB7F8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179636806</c:v>
                </c:pt>
                <c:pt idx="1">
                  <c:v>115238518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E-4CE0-BD95-3B64E48FB7F8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4F9CB9-0181-4AEC-959B-5E08DB1F99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168444809</c:v>
                </c:pt>
                <c:pt idx="1">
                  <c:v>969776065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E-4CE0-BD95-3B64E48FB7F8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0C9872-74A0-484F-8465-DE05312016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375371277</c:v>
                </c:pt>
                <c:pt idx="1">
                  <c:v>143178726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E-4CE0-BD95-3B64E48FB7F8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BD975-D97E-447D-BE25-209FD0154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511912804</c:v>
                </c:pt>
                <c:pt idx="1">
                  <c:v>503714441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E-4CE0-BD95-3B64E48FB7F8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143476206</c:v>
                </c:pt>
                <c:pt idx="1">
                  <c:v>649458159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E-4CE0-BD95-3B64E48FB7F8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10625819</c:v>
                </c:pt>
                <c:pt idx="1">
                  <c:v>39314399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E-4CE0-BD95-3B64E48FB7F8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5E943A-85D9-4657-A7D0-EE7C9407D0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1823930656</c:v>
                </c:pt>
                <c:pt idx="1">
                  <c:v>1329155719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E-4CE0-BD95-3B64E48FB7F8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E59DBEB-8AF8-4143-AE00-42F21D2530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939913743</c:v>
                </c:pt>
                <c:pt idx="1">
                  <c:v>484006123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E-4CE0-BD95-3B64E48FB7F8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2BA31-9ACB-4050-AE74-5C6936B59B6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637711205</c:v>
                </c:pt>
                <c:pt idx="1">
                  <c:v>786156148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E-4CE0-BD95-3B64E48FB7F8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160738024</c:v>
                </c:pt>
                <c:pt idx="1">
                  <c:v>213842627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E-4CE0-BD95-3B64E48FB7F8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0DACD2-450C-4910-825D-517085818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1249824499</c:v>
                </c:pt>
                <c:pt idx="1">
                  <c:v>1071766068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9E-4CE0-BD95-3B64E48FB7F8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011DF4-83D0-4A73-B971-A2F6604F19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491785287</c:v>
                </c:pt>
                <c:pt idx="1">
                  <c:v>857779265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9E-4CE0-BD95-3B64E48FB7F8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9E-4CE0-BD95-3B64E48FB7F8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9E-4CE0-BD95-3B64E48FB7F8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2999756</c:v>
                </c:pt>
                <c:pt idx="1">
                  <c:v>2251843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9E-4CE0-BD95-3B64E48FB7F8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131282440</c:v>
                </c:pt>
                <c:pt idx="1">
                  <c:v>193619556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9E-4CE0-BD95-3B64E48FB7F8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971250707</c:v>
                </c:pt>
                <c:pt idx="1">
                  <c:v>159031505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9E-4CE0-BD95-3B64E48FB7F8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41944481</c:v>
                </c:pt>
                <c:pt idx="1">
                  <c:v>36076068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9E-4CE0-BD95-3B64E48FB7F8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282106315</c:v>
                </c:pt>
                <c:pt idx="1">
                  <c:v>102647593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9E-4CE0-BD95-3B64E48FB7F8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230182</c:v>
                </c:pt>
                <c:pt idx="1">
                  <c:v>275705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9E-4CE0-BD95-3B64E48F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210136407</c:v>
                </c:pt>
                <c:pt idx="1">
                  <c:v>124419618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691-A37E-E04E7547A0DB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DEDE8F-9F74-4A37-AE74-6147CB893E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1161017522</c:v>
                </c:pt>
                <c:pt idx="1">
                  <c:v>1100541887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8-4691-A37E-E04E7547A0DB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166162796</c:v>
                </c:pt>
                <c:pt idx="1">
                  <c:v>71328252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8-4691-A37E-E04E7547A0DB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E2206EE-5818-4B23-B75A-945E38C5FD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184342136</c:v>
                </c:pt>
                <c:pt idx="1">
                  <c:v>951339027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8-4691-A37E-E04E7547A0DB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6213E-3"/>
                </c:manualLayout>
              </c:layout>
              <c:tx>
                <c:rich>
                  <a:bodyPr/>
                  <a:lstStyle/>
                  <a:p>
                    <a:fld id="{FD988DBA-A41A-4620-836A-42DD7A3E36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257602218</c:v>
                </c:pt>
                <c:pt idx="1">
                  <c:v>94189487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68-4691-A37E-E04E7547A0DB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338062662</c:v>
                </c:pt>
                <c:pt idx="1">
                  <c:v>397523772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68-4691-A37E-E04E7547A0DB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93715321</c:v>
                </c:pt>
                <c:pt idx="1">
                  <c:v>674883051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68-4691-A37E-E04E7547A0DB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13313633</c:v>
                </c:pt>
                <c:pt idx="1">
                  <c:v>35478267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68-4691-A37E-E04E7547A0DB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A3F2AE-B59F-4545-A42E-CD5D672672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1877962800</c:v>
                </c:pt>
                <c:pt idx="1">
                  <c:v>1175583081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68-4691-A37E-E04E7547A0DB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795903312</c:v>
                </c:pt>
                <c:pt idx="1">
                  <c:v>390949914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68-4691-A37E-E04E7547A0DB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3FF05-FED8-448F-BC7C-1E9E18E92C7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495108351</c:v>
                </c:pt>
                <c:pt idx="1">
                  <c:v>653343773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68-4691-A37E-E04E7547A0DB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119818938</c:v>
                </c:pt>
                <c:pt idx="1">
                  <c:v>173126307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68-4691-A37E-E04E7547A0DB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6671FC-7806-4B54-9639-0B46CD5D71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1363919174</c:v>
                </c:pt>
                <c:pt idx="1">
                  <c:v>931063012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68-4691-A37E-E04E7547A0DB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497702636</c:v>
                </c:pt>
                <c:pt idx="1">
                  <c:v>913841174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68-4691-A37E-E04E7547A0DB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568-4691-A37E-E04E7547A0DB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68-4691-A37E-E04E7547A0DB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8460369</c:v>
                </c:pt>
                <c:pt idx="1">
                  <c:v>2412360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68-4691-A37E-E04E7547A0DB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132636295</c:v>
                </c:pt>
                <c:pt idx="1">
                  <c:v>140823318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68-4691-A37E-E04E7547A0DB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921495529</c:v>
                </c:pt>
                <c:pt idx="1">
                  <c:v>119973525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568-4691-A37E-E04E7547A0DB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54873502</c:v>
                </c:pt>
                <c:pt idx="1">
                  <c:v>42886446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68-4691-A37E-E04E7547A0DB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353492828</c:v>
                </c:pt>
                <c:pt idx="1">
                  <c:v>89071871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568-4691-A37E-E04E7547A0DB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31001</c:v>
                </c:pt>
                <c:pt idx="1">
                  <c:v>297918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68-4691-A37E-E04E7547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211480343</c:v>
                </c:pt>
                <c:pt idx="1">
                  <c:v>199690713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A70-8AF5-089EE9F6218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37663-2AE2-4C7E-A11D-7F6610DB00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1415144069</c:v>
                </c:pt>
                <c:pt idx="1">
                  <c:v>1593952242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8-4A70-8AF5-089EE9F6218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204658423</c:v>
                </c:pt>
                <c:pt idx="1">
                  <c:v>239214709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8-4A70-8AF5-089EE9F6218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F85FFF-3F96-406A-BBED-3ABE34DE04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212629812</c:v>
                </c:pt>
                <c:pt idx="1">
                  <c:v>1136801733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8-4A70-8AF5-089EE9F6218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759068438</c:v>
                </c:pt>
                <c:pt idx="1">
                  <c:v>149361305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48-4A70-8AF5-089EE9F6218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BFDE2C-B546-4831-B36F-3A7BCCDA6DA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965760947</c:v>
                </c:pt>
                <c:pt idx="1">
                  <c:v>669841346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48-4A70-8AF5-089EE9F6218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93592811</c:v>
                </c:pt>
                <c:pt idx="1">
                  <c:v>795491291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8-4A70-8AF5-089EE9F6218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13742958</c:v>
                </c:pt>
                <c:pt idx="1">
                  <c:v>46543483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8-4A70-8AF5-089EE9F6218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5530D7-3344-4279-8782-F741610068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2915235811</c:v>
                </c:pt>
                <c:pt idx="1">
                  <c:v>1625786918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48-4A70-8AF5-089EE9F6218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B77B43-A5EE-465F-A46B-22E5612587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1048149491</c:v>
                </c:pt>
                <c:pt idx="1">
                  <c:v>609703144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48-4A70-8AF5-089EE9F6218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A425BA-AEE2-4EC2-B659-DEAF42C7DA0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646679186</c:v>
                </c:pt>
                <c:pt idx="1">
                  <c:v>952361736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48-4A70-8AF5-089EE9F6218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120104449</c:v>
                </c:pt>
                <c:pt idx="1">
                  <c:v>246071352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8-4A70-8AF5-089EE9F6218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4BD8AF-0F34-439F-8DB1-23AC5EF71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1921852032</c:v>
                </c:pt>
                <c:pt idx="1">
                  <c:v>1200303431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948-4A70-8AF5-089EE9F6218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618319326</c:v>
                </c:pt>
                <c:pt idx="1">
                  <c:v>1047291323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48-4A70-8AF5-089EE9F6218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1304</c:v>
                </c:pt>
                <c:pt idx="1">
                  <c:v>32334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8-4A70-8AF5-089EE9F6218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8-4A70-8AF5-089EE9F6218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8987193</c:v>
                </c:pt>
                <c:pt idx="1">
                  <c:v>2572535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8-4A70-8AF5-089EE9F6218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142549058</c:v>
                </c:pt>
                <c:pt idx="1">
                  <c:v>210476879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8-4A70-8AF5-089EE9F6218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1514804785</c:v>
                </c:pt>
                <c:pt idx="1">
                  <c:v>161092689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948-4A70-8AF5-089EE9F6218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81622010</c:v>
                </c:pt>
                <c:pt idx="1">
                  <c:v>46700322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8-4A70-8AF5-089EE9F6218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424411373</c:v>
                </c:pt>
                <c:pt idx="1">
                  <c:v>132041871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8-4A70-8AF5-089EE9F6218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294331</c:v>
                </c:pt>
                <c:pt idx="1">
                  <c:v>477167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8-4A70-8AF5-089EE9F62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181118965</c:v>
                </c:pt>
                <c:pt idx="1">
                  <c:v>166342782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4-4168-97B5-5CB85FD72E2E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7B598-AFB5-4009-B761-6E36964270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1324135931</c:v>
                </c:pt>
                <c:pt idx="1">
                  <c:v>1259415087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4-4168-97B5-5CB85FD72E2E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160246174</c:v>
                </c:pt>
                <c:pt idx="1">
                  <c:v>112183233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4-4168-97B5-5CB85FD72E2E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8CFE30-CC7A-4CCD-9FBB-73433C679E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151196856</c:v>
                </c:pt>
                <c:pt idx="1">
                  <c:v>1042977849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4-4168-97B5-5CB85FD72E2E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199BF-B683-4E4B-BD7B-4700C16747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386718762</c:v>
                </c:pt>
                <c:pt idx="1">
                  <c:v>117786435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54-4168-97B5-5CB85FD72E2E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545096540</c:v>
                </c:pt>
                <c:pt idx="1">
                  <c:v>506589754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54-4168-97B5-5CB85FD72E2E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179693789</c:v>
                </c:pt>
                <c:pt idx="1">
                  <c:v>606151937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4-4168-97B5-5CB85FD72E2E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14737104</c:v>
                </c:pt>
                <c:pt idx="1">
                  <c:v>42392001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54-4168-97B5-5CB85FD72E2E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1962115633</c:v>
                </c:pt>
                <c:pt idx="1">
                  <c:v>1403446828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54-4168-97B5-5CB85FD72E2E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9A02CD-5B35-43D4-9101-5C0D1332DB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966329342</c:v>
                </c:pt>
                <c:pt idx="1">
                  <c:v>504805751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54-4168-97B5-5CB85FD72E2E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4BCB5C-9D4B-4109-9207-D8C14C494A5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557899818</c:v>
                </c:pt>
                <c:pt idx="1">
                  <c:v>749977588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168-97B5-5CB85FD72E2E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69057129</c:v>
                </c:pt>
                <c:pt idx="1">
                  <c:v>205007869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54-4168-97B5-5CB85FD72E2E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6873C-E9B5-4163-AD53-5E61167FBE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1189171807</c:v>
                </c:pt>
                <c:pt idx="1">
                  <c:v>1027578392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354-4168-97B5-5CB85FD72E2E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341598740</c:v>
                </c:pt>
                <c:pt idx="1">
                  <c:v>771130596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54-4168-97B5-5CB85FD72E2E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5267</c:v>
                </c:pt>
                <c:pt idx="1">
                  <c:v>20712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54-4168-97B5-5CB85FD72E2E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354-4168-97B5-5CB85FD72E2E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2180924</c:v>
                </c:pt>
                <c:pt idx="1">
                  <c:v>2851834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354-4168-97B5-5CB85FD72E2E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183883151</c:v>
                </c:pt>
                <c:pt idx="1">
                  <c:v>182536083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54-4168-97B5-5CB85FD72E2E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962284245</c:v>
                </c:pt>
                <c:pt idx="1">
                  <c:v>151413499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54-4168-97B5-5CB85FD72E2E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50745905</c:v>
                </c:pt>
                <c:pt idx="1">
                  <c:v>28210562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354-4168-97B5-5CB85FD72E2E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345299110</c:v>
                </c:pt>
                <c:pt idx="1">
                  <c:v>119013080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354-4168-97B5-5CB85FD72E2E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1164658</c:v>
                </c:pt>
                <c:pt idx="1">
                  <c:v>241523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354-4168-97B5-5CB85FD7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66527838</c:v>
                </c:pt>
                <c:pt idx="1">
                  <c:v>109104085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4-4E3D-932D-B5EBF45FF35E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1950D-0591-4993-828E-339EE8B79E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710962139</c:v>
                </c:pt>
                <c:pt idx="1">
                  <c:v>645198040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4-4E3D-932D-B5EBF45FF35E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119957197</c:v>
                </c:pt>
                <c:pt idx="1">
                  <c:v>68694822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4-4E3D-932D-B5EBF45FF35E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70496692</c:v>
                </c:pt>
                <c:pt idx="1">
                  <c:v>559954349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A4-4E3D-932D-B5EBF45FF35E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4686E-3"/>
                </c:manualLayout>
              </c:layout>
              <c:tx>
                <c:rich>
                  <a:bodyPr/>
                  <a:lstStyle/>
                  <a:p>
                    <a:fld id="{743F4D5F-7C1E-4B62-8880-BB57EE8768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145143352</c:v>
                </c:pt>
                <c:pt idx="1">
                  <c:v>60769983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4-4E3D-932D-B5EBF45FF35E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205279878</c:v>
                </c:pt>
                <c:pt idx="1">
                  <c:v>274684201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A4-4E3D-932D-B5EBF45FF35E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101405670</c:v>
                </c:pt>
                <c:pt idx="1">
                  <c:v>339214262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A4-4E3D-932D-B5EBF45FF35E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5569926</c:v>
                </c:pt>
                <c:pt idx="1">
                  <c:v>27126376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A4-4E3D-932D-B5EBF45FF35E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17ABC8C-6815-47B0-BBA8-1D3D31FCDA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971991353</c:v>
                </c:pt>
                <c:pt idx="1">
                  <c:v>754142140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A4-4E3D-932D-B5EBF45FF35E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505790603</c:v>
                </c:pt>
                <c:pt idx="1">
                  <c:v>263537594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A4-4E3D-932D-B5EBF45FF35E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E5C792-8F94-4DB4-9B23-66CEEC95B5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328316987</c:v>
                </c:pt>
                <c:pt idx="1">
                  <c:v>447918515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FA4-4E3D-932D-B5EBF45FF35E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52562838</c:v>
                </c:pt>
                <c:pt idx="1">
                  <c:v>126155849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A4-4E3D-932D-B5EBF45FF35E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571317194</c:v>
                </c:pt>
                <c:pt idx="1">
                  <c:v>596878051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FA4-4E3D-932D-B5EBF45FF35E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9B47AA-C0E5-4E02-91F1-0931FA157B5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212926179</c:v>
                </c:pt>
                <c:pt idx="1">
                  <c:v>481610878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A4-4E3D-932D-B5EBF45FF35E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A4-4E3D-932D-B5EBF45FF35E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A4-4E3D-932D-B5EBF45FF35E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1438356</c:v>
                </c:pt>
                <c:pt idx="1">
                  <c:v>1045361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A4-4E3D-932D-B5EBF45FF35E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81703378</c:v>
                </c:pt>
                <c:pt idx="1">
                  <c:v>104352827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A4-4E3D-932D-B5EBF45FF35E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521860966</c:v>
                </c:pt>
                <c:pt idx="1">
                  <c:v>79023814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A4-4E3D-932D-B5EBF45FF35E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29507186</c:v>
                </c:pt>
                <c:pt idx="1">
                  <c:v>18790411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A4-4E3D-932D-B5EBF45FF35E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137085828</c:v>
                </c:pt>
                <c:pt idx="1">
                  <c:v>52122231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FA4-4E3D-932D-B5EBF45FF35E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280</c:v>
                </c:pt>
                <c:pt idx="1">
                  <c:v>161991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A4-4E3D-932D-B5EBF45F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162295316</c:v>
                </c:pt>
                <c:pt idx="1">
                  <c:v>162763938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FF-A397-0E93E5CF3C60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F76C13-8428-4910-A6C8-26FD100CC4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1066543591</c:v>
                </c:pt>
                <c:pt idx="1">
                  <c:v>1092306307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7-4AFF-A397-0E93E5CF3C60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150253754</c:v>
                </c:pt>
                <c:pt idx="1">
                  <c:v>68484113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27-4AFF-A397-0E93E5CF3C60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2A10A3-7450-425B-980C-8C76FDB639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160722412</c:v>
                </c:pt>
                <c:pt idx="1">
                  <c:v>888943310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27-4AFF-A397-0E93E5CF3C60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13464622750431E-17"/>
                  <c:y val="2.0752762718685442E-3"/>
                </c:manualLayout>
              </c:layout>
              <c:tx>
                <c:rich>
                  <a:bodyPr/>
                  <a:lstStyle/>
                  <a:p>
                    <a:fld id="{A819DED8-A6DF-4F20-9617-406156CB5F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219701817</c:v>
                </c:pt>
                <c:pt idx="1">
                  <c:v>113983524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27-4AFF-A397-0E93E5CF3C60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A189A8-F3E4-4138-A0B5-72CC503F4F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391192079</c:v>
                </c:pt>
                <c:pt idx="1">
                  <c:v>478978945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27-4AFF-A397-0E93E5CF3C60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130546729</c:v>
                </c:pt>
                <c:pt idx="1">
                  <c:v>600292830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27-4AFF-A397-0E93E5CF3C60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12589323</c:v>
                </c:pt>
                <c:pt idx="1">
                  <c:v>33441153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27-4AFF-A397-0E93E5CF3C60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2B3E3D-AEDD-4867-91E9-F6A2EBCA74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1777058881</c:v>
                </c:pt>
                <c:pt idx="1">
                  <c:v>1275921847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27-4AFF-A397-0E93E5CF3C60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7FA60B2-C291-4427-A1E4-62E1D0AEBC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816036369</c:v>
                </c:pt>
                <c:pt idx="1">
                  <c:v>422996286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27-4AFF-A397-0E93E5CF3C60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592335000</c:v>
                </c:pt>
                <c:pt idx="1">
                  <c:v>747649676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27-4AFF-A397-0E93E5CF3C60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120663558</c:v>
                </c:pt>
                <c:pt idx="1">
                  <c:v>180811396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827-4AFF-A397-0E93E5CF3C60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B7ABBF-CFAE-4CC9-A224-331141D5D9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1332765831</c:v>
                </c:pt>
                <c:pt idx="1">
                  <c:v>895671689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27-4AFF-A397-0E93E5CF3C60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376200019</c:v>
                </c:pt>
                <c:pt idx="1">
                  <c:v>798848713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7-4AFF-A397-0E93E5CF3C60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27-4AFF-A397-0E93E5CF3C60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27-4AFF-A397-0E93E5CF3C60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705924</c:v>
                </c:pt>
                <c:pt idx="1">
                  <c:v>2027792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27-4AFF-A397-0E93E5CF3C60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136918334</c:v>
                </c:pt>
                <c:pt idx="1">
                  <c:v>172895061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827-4AFF-A397-0E93E5CF3C60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928310997</c:v>
                </c:pt>
                <c:pt idx="1">
                  <c:v>148573578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827-4AFF-A397-0E93E5CF3C60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52407765</c:v>
                </c:pt>
                <c:pt idx="1">
                  <c:v>32644148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27-4AFF-A397-0E93E5CF3C60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237677702</c:v>
                </c:pt>
                <c:pt idx="1">
                  <c:v>88895307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827-4AFF-A397-0E93E5CF3C60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222519</c:v>
                </c:pt>
                <c:pt idx="1">
                  <c:v>679498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827-4AFF-A397-0E93E5CF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197018584</c:v>
                </c:pt>
                <c:pt idx="1">
                  <c:v>129501076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829-A2C4-22CE804622E8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961986250</c:v>
                </c:pt>
                <c:pt idx="1">
                  <c:v>1127657494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3-4829-A2C4-22CE804622E8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163255582</c:v>
                </c:pt>
                <c:pt idx="1">
                  <c:v>73262560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3-4829-A2C4-22CE804622E8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B78190-BA49-4CB0-A610-C99C964522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173387235</c:v>
                </c:pt>
                <c:pt idx="1">
                  <c:v>976747295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3-4829-A2C4-22CE804622E8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57569566460998E-3"/>
                </c:manualLayout>
              </c:layout>
              <c:tx>
                <c:rich>
                  <a:bodyPr/>
                  <a:lstStyle/>
                  <a:p>
                    <a:fld id="{F6F2DA3D-1844-4DF3-9A94-D14AA3CA86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227349982</c:v>
                </c:pt>
                <c:pt idx="1">
                  <c:v>100081869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63-4829-A2C4-22CE804622E8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FD1356C-D7E2-4BC0-A25B-399317FC97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345984479</c:v>
                </c:pt>
                <c:pt idx="1">
                  <c:v>434350028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63-4829-A2C4-22CE804622E8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173041743</c:v>
                </c:pt>
                <c:pt idx="1">
                  <c:v>586472227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63-4829-A2C4-22CE804622E8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8139047</c:v>
                </c:pt>
                <c:pt idx="1">
                  <c:v>48130425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63-4829-A2C4-22CE804622E8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1815058354</c:v>
                </c:pt>
                <c:pt idx="1">
                  <c:v>1310232103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63-4829-A2C4-22CE804622E8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284DF2-ED9D-47A7-9047-2BBD6CBABC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773087814</c:v>
                </c:pt>
                <c:pt idx="1">
                  <c:v>452399574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63-4829-A2C4-22CE804622E8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EA4163-312E-42AA-B153-FD4D7EE643D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561271543</c:v>
                </c:pt>
                <c:pt idx="1">
                  <c:v>726075840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63-4829-A2C4-22CE804622E8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149107731</c:v>
                </c:pt>
                <c:pt idx="1">
                  <c:v>176434505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63-4829-A2C4-22CE804622E8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694B2A-74DA-4277-A351-BD8C681A17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1241572891</c:v>
                </c:pt>
                <c:pt idx="1">
                  <c:v>949427706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63-4829-A2C4-22CE804622E8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413838839</c:v>
                </c:pt>
                <c:pt idx="1">
                  <c:v>1123072432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63-4829-A2C4-22CE804622E8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2705</c:v>
                </c:pt>
                <c:pt idx="1">
                  <c:v>24427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63-4829-A2C4-22CE804622E8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56463</c:v>
                </c:pt>
                <c:pt idx="1">
                  <c:v>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63-4829-A2C4-22CE804622E8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6948623</c:v>
                </c:pt>
                <c:pt idx="1">
                  <c:v>1416964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63-4829-A2C4-22CE804622E8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170645119</c:v>
                </c:pt>
                <c:pt idx="1">
                  <c:v>166729745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63-4829-A2C4-22CE804622E8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832422830</c:v>
                </c:pt>
                <c:pt idx="1">
                  <c:v>135721311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63-4829-A2C4-22CE804622E8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60757262</c:v>
                </c:pt>
                <c:pt idx="1">
                  <c:v>31303777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63-4829-A2C4-22CE804622E8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352522834</c:v>
                </c:pt>
                <c:pt idx="1">
                  <c:v>90372541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63-4829-A2C4-22CE804622E8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180400</c:v>
                </c:pt>
                <c:pt idx="1">
                  <c:v>538909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63-4829-A2C4-22CE8046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134643263</c:v>
                </c:pt>
                <c:pt idx="1">
                  <c:v>84096091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C-4DD5-A39F-A7BD8E7FB7CC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1CAA9-07F5-4879-8E60-DC5711A3E8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704700425</c:v>
                </c:pt>
                <c:pt idx="1">
                  <c:v>731391100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C-4DD5-A39F-A7BD8E7FB7CC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119642075</c:v>
                </c:pt>
                <c:pt idx="1">
                  <c:v>63804905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C-4DD5-A39F-A7BD8E7FB7CC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18B288-89DE-4DBC-8924-B336753BCF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138900500</c:v>
                </c:pt>
                <c:pt idx="1">
                  <c:v>672513424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CC-4DD5-A39F-A7BD8E7FB7CC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540998314438642E-17"/>
                  <c:y val="4.1487127312070252E-3"/>
                </c:manualLayout>
              </c:layout>
              <c:tx>
                <c:rich>
                  <a:bodyPr/>
                  <a:lstStyle/>
                  <a:p>
                    <a:fld id="{B9D83AF6-7B0F-4398-A769-A6CF68A222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165376490</c:v>
                </c:pt>
                <c:pt idx="1">
                  <c:v>75611579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CC-4DD5-A39F-A7BD8E7FB7CC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B49013F-AE2D-4CE8-B51E-23F9103ABB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301565550</c:v>
                </c:pt>
                <c:pt idx="1">
                  <c:v>303524807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CC-4DD5-A39F-A7BD8E7FB7CC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63778049</c:v>
                </c:pt>
                <c:pt idx="1">
                  <c:v>358367260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C-4DD5-A39F-A7BD8E7FB7CC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15189790</c:v>
                </c:pt>
                <c:pt idx="1">
                  <c:v>25404888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CC-4DD5-A39F-A7BD8E7FB7CC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10A29F-E97A-4302-AB02-7224D10041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1352280808</c:v>
                </c:pt>
                <c:pt idx="1">
                  <c:v>808440437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CC-4DD5-A39F-A7BD8E7FB7CC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518309909</c:v>
                </c:pt>
                <c:pt idx="1">
                  <c:v>261246785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CC-4DD5-A39F-A7BD8E7FB7CC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2D7297-A2CF-490D-B315-A0E8407361D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372984981</c:v>
                </c:pt>
                <c:pt idx="1">
                  <c:v>474582855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CC-4DD5-A39F-A7BD8E7FB7CC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107408636</c:v>
                </c:pt>
                <c:pt idx="1">
                  <c:v>127507653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CC-4DD5-A39F-A7BD8E7FB7CC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C5983D-0D14-4C6D-85E2-AE66FEE043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720413484</c:v>
                </c:pt>
                <c:pt idx="1">
                  <c:v>711428336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CC-4DD5-A39F-A7BD8E7FB7CC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CF8FD30-A1A7-4863-B7AD-38153585FA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312351627</c:v>
                </c:pt>
                <c:pt idx="1">
                  <c:v>613577822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CC-4DD5-A39F-A7BD8E7FB7CC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3925</c:v>
                </c:pt>
                <c:pt idx="1">
                  <c:v>20189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CC-4DD5-A39F-A7BD8E7FB7CC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CC-4DD5-A39F-A7BD8E7FB7CC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3424938</c:v>
                </c:pt>
                <c:pt idx="1">
                  <c:v>2343209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2CC-4DD5-A39F-A7BD8E7FB7CC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133027288</c:v>
                </c:pt>
                <c:pt idx="1">
                  <c:v>90452940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CC-4DD5-A39F-A7BD8E7FB7CC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666088360</c:v>
                </c:pt>
                <c:pt idx="1">
                  <c:v>99005016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CC-4DD5-A39F-A7BD8E7FB7CC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28944639</c:v>
                </c:pt>
                <c:pt idx="1">
                  <c:v>17194880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CC-4DD5-A39F-A7BD8E7FB7CC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273858853</c:v>
                </c:pt>
                <c:pt idx="1">
                  <c:v>70708436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CC-4DD5-A39F-A7BD8E7FB7CC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324947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2CC-4DD5-A39F-A7BD8E7F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66898344</c:v>
                </c:pt>
                <c:pt idx="1">
                  <c:v>66897063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3F0-A7A6-AB27A05EAE5F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641945-3DD3-445A-B087-24535A697B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436059616</c:v>
                </c:pt>
                <c:pt idx="1">
                  <c:v>539905244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F-43F0-A7A6-AB27A05EAE5F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75925011</c:v>
                </c:pt>
                <c:pt idx="1">
                  <c:v>22857665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F-43F0-A7A6-AB27A05EAE5F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BD16393-EAC8-4681-9F35-6A891D8BB5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62007267</c:v>
                </c:pt>
                <c:pt idx="1">
                  <c:v>400187860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8F-43F0-A7A6-AB27A05EAE5F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33A27E-CB6F-4B2E-B26D-763A8B3377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471710804</c:v>
                </c:pt>
                <c:pt idx="1">
                  <c:v>47328799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8F-43F0-A7A6-AB27A05EAE5F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1D35482-827D-4C46-ABAB-89953005B8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289522720</c:v>
                </c:pt>
                <c:pt idx="1">
                  <c:v>241000370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8F-43F0-A7A6-AB27A05EAE5F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35481489</c:v>
                </c:pt>
                <c:pt idx="1">
                  <c:v>262026211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8F-43F0-A7A6-AB27A05EAE5F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3901237</c:v>
                </c:pt>
                <c:pt idx="1">
                  <c:v>21492258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8F-43F0-A7A6-AB27A05EAE5F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046FDF-35FC-4B7C-A78F-236E1E9564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912692951</c:v>
                </c:pt>
                <c:pt idx="1">
                  <c:v>599398184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8F-43F0-A7A6-AB27A05EAE5F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41FE6C-31A7-4867-8CE9-25BCA1C475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374135104</c:v>
                </c:pt>
                <c:pt idx="1">
                  <c:v>195620109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8F-43F0-A7A6-AB27A05EAE5F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DF7AF7-6F5C-4B5F-BF4A-FBFD21DB72C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234229501</c:v>
                </c:pt>
                <c:pt idx="1">
                  <c:v>361612556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8F-43F0-A7A6-AB27A05EAE5F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40582695</c:v>
                </c:pt>
                <c:pt idx="1">
                  <c:v>89891993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8F-43F0-A7A6-AB27A05EAE5F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7CF9948-C39E-42A7-B5FD-6925A06B81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751848256</c:v>
                </c:pt>
                <c:pt idx="1">
                  <c:v>446365321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8F-43F0-A7A6-AB27A05EAE5F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231168-74BF-4B1C-9C5F-428814A7DC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197418687</c:v>
                </c:pt>
                <c:pt idx="1">
                  <c:v>336041756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8F-43F0-A7A6-AB27A05EAE5F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1635</c:v>
                </c:pt>
                <c:pt idx="1">
                  <c:v>28955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B8F-43F0-A7A6-AB27A05EAE5F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8F-43F0-A7A6-AB27A05EAE5F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1625980</c:v>
                </c:pt>
                <c:pt idx="1">
                  <c:v>936679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8F-43F0-A7A6-AB27A05EAE5F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57025264</c:v>
                </c:pt>
                <c:pt idx="1">
                  <c:v>71801779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8F-43F0-A7A6-AB27A05EAE5F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544406931</c:v>
                </c:pt>
                <c:pt idx="1">
                  <c:v>58838925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8F-43F0-A7A6-AB27A05EAE5F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42644979</c:v>
                </c:pt>
                <c:pt idx="1">
                  <c:v>16219606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B8F-43F0-A7A6-AB27A05EAE5F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176740081</c:v>
                </c:pt>
                <c:pt idx="1">
                  <c:v>50590955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B8F-43F0-A7A6-AB27A05EAE5F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6718</c:v>
                </c:pt>
                <c:pt idx="1">
                  <c:v>144732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8F-43F0-A7A6-AB27A05E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57802852</c:v>
                </c:pt>
                <c:pt idx="1">
                  <c:v>70089494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54E-AE0F-95F94F5CAEF9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232697-64FB-46DB-BBAF-53D17806B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610810970</c:v>
                </c:pt>
                <c:pt idx="1">
                  <c:v>624485944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9-454E-AE0F-95F94F5CAEF9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91708546</c:v>
                </c:pt>
                <c:pt idx="1">
                  <c:v>40753122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9-454E-AE0F-95F94F5CAEF9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E7A0B2-0374-45BD-BF86-3292DC0FE8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87820899</c:v>
                </c:pt>
                <c:pt idx="1">
                  <c:v>495930763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9-454E-AE0F-95F94F5CAEF9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44654698688792E-3"/>
                </c:manualLayout>
              </c:layout>
              <c:tx>
                <c:rich>
                  <a:bodyPr/>
                  <a:lstStyle/>
                  <a:p>
                    <a:fld id="{A8E4545A-CC91-4D51-9D0C-23AF732A37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138115974</c:v>
                </c:pt>
                <c:pt idx="1">
                  <c:v>70584616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9-454E-AE0F-95F94F5CAEF9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F0A97E-C365-4DFA-A098-1D7710ECC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174461135</c:v>
                </c:pt>
                <c:pt idx="1">
                  <c:v>306464234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9-454E-AE0F-95F94F5CAEF9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67588592</c:v>
                </c:pt>
                <c:pt idx="1">
                  <c:v>318749170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B9-454E-AE0F-95F94F5CAEF9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6964416</c:v>
                </c:pt>
                <c:pt idx="1">
                  <c:v>18168268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B9-454E-AE0F-95F94F5CAEF9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2038AB-1387-4C14-BA06-4EBE9C6B48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992323307</c:v>
                </c:pt>
                <c:pt idx="1">
                  <c:v>692628745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B9-454E-AE0F-95F94F5CAEF9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2309DB-2A13-4F94-9A1D-92646157AD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450584288</c:v>
                </c:pt>
                <c:pt idx="1">
                  <c:v>235023153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9-454E-AE0F-95F94F5CAEF9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54A642-54F7-448B-B043-367BDC6967C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292372359</c:v>
                </c:pt>
                <c:pt idx="1">
                  <c:v>410786730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9-454E-AE0F-95F94F5CAEF9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48922777</c:v>
                </c:pt>
                <c:pt idx="1">
                  <c:v>109576434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B9-454E-AE0F-95F94F5CAEF9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442593-B240-4B47-935A-006ECB4DA4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703085552</c:v>
                </c:pt>
                <c:pt idx="1">
                  <c:v>501530218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B9-454E-AE0F-95F94F5CAEF9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3E6653-2516-4F10-97F9-AAA54B11C4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186834927</c:v>
                </c:pt>
                <c:pt idx="1">
                  <c:v>493890601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B9-454E-AE0F-95F94F5CAEF9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B9-454E-AE0F-95F94F5CAEF9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B9-454E-AE0F-95F94F5CAEF9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172037</c:v>
                </c:pt>
                <c:pt idx="1">
                  <c:v>675398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B9-454E-AE0F-95F94F5CAEF9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67568487</c:v>
                </c:pt>
                <c:pt idx="1">
                  <c:v>97712722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B9-454E-AE0F-95F94F5CAEF9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452975839</c:v>
                </c:pt>
                <c:pt idx="1">
                  <c:v>80795444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B9-454E-AE0F-95F94F5CAEF9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23752805</c:v>
                </c:pt>
                <c:pt idx="1">
                  <c:v>16267403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B9-454E-AE0F-95F94F5CAEF9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138680508</c:v>
                </c:pt>
                <c:pt idx="1">
                  <c:v>74289263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B9-454E-AE0F-95F94F5CAEF9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0</c:v>
                </c:pt>
                <c:pt idx="1">
                  <c:v>332971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BB9-454E-AE0F-95F94F5C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65103324</c:v>
                </c:pt>
                <c:pt idx="1">
                  <c:v>71990470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1-45FB-B397-33424D77724B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544528748</c:v>
                </c:pt>
                <c:pt idx="1">
                  <c:v>479945588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1-45FB-B397-33424D77724B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66532725</c:v>
                </c:pt>
                <c:pt idx="1">
                  <c:v>65242715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1-45FB-B397-33424D77724B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81791107</c:v>
                </c:pt>
                <c:pt idx="1">
                  <c:v>431381353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1-45FB-B397-33424D77724B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43838895927884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1-4C02-AA0C-D4F35CB622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113678189</c:v>
                </c:pt>
                <c:pt idx="1">
                  <c:v>47961756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1-45FB-B397-33424D77724B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170281145</c:v>
                </c:pt>
                <c:pt idx="1">
                  <c:v>196796472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91-45FB-B397-33424D77724B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68859599</c:v>
                </c:pt>
                <c:pt idx="1">
                  <c:v>269705939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1-45FB-B397-33424D77724B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12016967</c:v>
                </c:pt>
                <c:pt idx="1">
                  <c:v>19737930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1-45FB-B397-33424D77724B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802790-A3EA-427B-88C4-0FC0B82FE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933432439</c:v>
                </c:pt>
                <c:pt idx="1">
                  <c:v>544925206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91-45FB-B397-33424D77724B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282948580</c:v>
                </c:pt>
                <c:pt idx="1">
                  <c:v>204379164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91-45FB-B397-33424D77724B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238083936</c:v>
                </c:pt>
                <c:pt idx="1">
                  <c:v>303384229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91-45FB-B397-33424D77724B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37515677</c:v>
                </c:pt>
                <c:pt idx="1">
                  <c:v>91728951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1-45FB-B397-33424D77724B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475283256</c:v>
                </c:pt>
                <c:pt idx="1">
                  <c:v>489963032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91-45FB-B397-33424D77724B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199568867</c:v>
                </c:pt>
                <c:pt idx="1">
                  <c:v>407110528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91-45FB-B397-33424D77724B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1-45FB-B397-33424D77724B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1-45FB-B397-33424D77724B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381646</c:v>
                </c:pt>
                <c:pt idx="1">
                  <c:v>1347157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1-45FB-B397-33424D77724B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76204546</c:v>
                </c:pt>
                <c:pt idx="1">
                  <c:v>73218212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1-45FB-B397-33424D77724B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443392288</c:v>
                </c:pt>
                <c:pt idx="1">
                  <c:v>60074323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91-45FB-B397-33424D77724B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14553537</c:v>
                </c:pt>
                <c:pt idx="1">
                  <c:v>13638598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1-45FB-B397-33424D77724B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118557337</c:v>
                </c:pt>
                <c:pt idx="1">
                  <c:v>45695379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1-45FB-B397-33424D77724B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76407</c:v>
                </c:pt>
                <c:pt idx="1">
                  <c:v>442486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1-45FB-B397-33424D77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621273616</c:v>
                </c:pt>
                <c:pt idx="1">
                  <c:v>554382813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2-4A3C-B9FA-D972A7AE9194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FA9F9-8340-4BED-98BF-401A53EE42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3903053133</c:v>
                </c:pt>
                <c:pt idx="1">
                  <c:v>4225713402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2-4A3C-B9FA-D972A7AE9194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580639342</c:v>
                </c:pt>
                <c:pt idx="1">
                  <c:v>295014948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2-4A3C-B9FA-D972A7AE9194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FF30DC-F0F6-420F-8D27-523856936F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760965572</c:v>
                </c:pt>
                <c:pt idx="1">
                  <c:v>3766791321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2-4A3C-B9FA-D972A7AE9194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59781007975731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69-4E20-91D4-9578344FBC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1208312333</c:v>
                </c:pt>
                <c:pt idx="1">
                  <c:v>387869492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32-4A3C-B9FA-D972A7AE9194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7CAC981-50F6-4679-BB37-692BF0E1C1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1680167016</c:v>
                </c:pt>
                <c:pt idx="1">
                  <c:v>1924420747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32-4A3C-B9FA-D972A7AE9194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528931102</c:v>
                </c:pt>
                <c:pt idx="1">
                  <c:v>2323378240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32-4A3C-B9FA-D972A7AE9194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46657206</c:v>
                </c:pt>
                <c:pt idx="1">
                  <c:v>168038819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32-4A3C-B9FA-D972A7AE9194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92751-9B2E-4059-B03F-091A369F83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7686172390</c:v>
                </c:pt>
                <c:pt idx="1">
                  <c:v>5103870081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32-4A3C-B9FA-D972A7AE9194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88FB9F-DF28-47B9-9047-2439EC68C3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3093423214</c:v>
                </c:pt>
                <c:pt idx="1">
                  <c:v>1814493056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32-4A3C-B9FA-D972A7AE9194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2321744022</c:v>
                </c:pt>
                <c:pt idx="1">
                  <c:v>2908292426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2-4A3C-B9FA-D972A7AE9194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416181314</c:v>
                </c:pt>
                <c:pt idx="1">
                  <c:v>796676005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32-4A3C-B9FA-D972A7AE9194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A7F625-7285-485A-AA49-6D8F06AE13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4916504507</c:v>
                </c:pt>
                <c:pt idx="1">
                  <c:v>4504563090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32-4A3C-B9FA-D972A7AE9194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1708933462</c:v>
                </c:pt>
                <c:pt idx="1">
                  <c:v>3215482243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32-4A3C-B9FA-D972A7AE9194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44997</c:v>
                </c:pt>
                <c:pt idx="1">
                  <c:v>39205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132-4A3C-B9FA-D972A7AE9194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32-4A3C-B9FA-D972A7AE9194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23882000</c:v>
                </c:pt>
                <c:pt idx="1">
                  <c:v>9409488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32-4A3C-B9FA-D972A7AE9194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723392188</c:v>
                </c:pt>
                <c:pt idx="1">
                  <c:v>684784618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132-4A3C-B9FA-D972A7AE9194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3660784223</c:v>
                </c:pt>
                <c:pt idx="1">
                  <c:v>585619109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132-4A3C-B9FA-D972A7AE9194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253790866</c:v>
                </c:pt>
                <c:pt idx="1">
                  <c:v>119802065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32-4A3C-B9FA-D972A7AE9194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1156416653</c:v>
                </c:pt>
                <c:pt idx="1">
                  <c:v>356898040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132-4A3C-B9FA-D972A7AE9194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6049564</c:v>
                </c:pt>
                <c:pt idx="1">
                  <c:v>1972867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132-4A3C-B9FA-D972A7AE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80164324</c:v>
                </c:pt>
                <c:pt idx="1">
                  <c:v>68968999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9-4DE4-8233-109F46D23106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CD7F89-E5F7-4A2D-BFDB-41063A5970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502829335</c:v>
                </c:pt>
                <c:pt idx="1">
                  <c:v>517440119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9-4DE4-8233-109F46D23106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61670178</c:v>
                </c:pt>
                <c:pt idx="1">
                  <c:v>40831482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C9-4DE4-8233-109F46D23106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101797384</c:v>
                </c:pt>
                <c:pt idx="1">
                  <c:v>428685571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C9-4DE4-8233-109F46D23106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CC35E3-E58D-45C8-B1DB-9C97D12F1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267027921</c:v>
                </c:pt>
                <c:pt idx="1">
                  <c:v>46814600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9-4DE4-8233-109F46D23106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layout>
                <c:manualLayout>
                  <c:x val="0"/>
                  <c:y val="2.075653594771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505697564</c:v>
                </c:pt>
                <c:pt idx="1">
                  <c:v>263204923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C9-4DE4-8233-109F46D23106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75150661</c:v>
                </c:pt>
                <c:pt idx="1">
                  <c:v>228961645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C9-4DE4-8233-109F46D23106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12864061</c:v>
                </c:pt>
                <c:pt idx="1">
                  <c:v>20601169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C9-4DE4-8233-109F46D23106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C6BB15-B54F-4EF2-B565-401CC274959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1029126317</c:v>
                </c:pt>
                <c:pt idx="1">
                  <c:v>626268443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C9-4DE4-8233-109F46D23106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352969281</c:v>
                </c:pt>
                <c:pt idx="1">
                  <c:v>193495726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C9-4DE4-8233-109F46D23106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1B701F-5A28-425F-901D-862CE648CB5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295299306</c:v>
                </c:pt>
                <c:pt idx="1">
                  <c:v>324710184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C9-4DE4-8233-109F46D23106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79254064</c:v>
                </c:pt>
                <c:pt idx="1">
                  <c:v>93425883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C9-4DE4-8233-109F46D23106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20E74A-6F61-431D-9980-21F3F901D7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802821426</c:v>
                </c:pt>
                <c:pt idx="1">
                  <c:v>476620824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C9-4DE4-8233-109F46D23106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286577254</c:v>
                </c:pt>
                <c:pt idx="1">
                  <c:v>443656259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C9-4DE4-8233-109F46D23106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C9-4DE4-8233-109F46D23106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C9-4DE4-8233-109F46D23106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570477</c:v>
                </c:pt>
                <c:pt idx="1">
                  <c:v>802531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C9-4DE4-8233-109F46D23106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91135310</c:v>
                </c:pt>
                <c:pt idx="1">
                  <c:v>78589445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C9-4DE4-8233-109F46D23106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512788941</c:v>
                </c:pt>
                <c:pt idx="1">
                  <c:v>76218044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C9-4DE4-8233-109F46D23106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36500213</c:v>
                </c:pt>
                <c:pt idx="1">
                  <c:v>13703047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C9-4DE4-8233-109F46D23106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204509552</c:v>
                </c:pt>
                <c:pt idx="1">
                  <c:v>51387694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C9-4DE4-8233-109F46D23106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430111</c:v>
                </c:pt>
                <c:pt idx="1">
                  <c:v>1082916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C9-4DE4-8233-109F46D2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70263468</c:v>
                </c:pt>
                <c:pt idx="1">
                  <c:v>63151739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8-40D9-A773-8698A9A0424F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429652699</c:v>
                </c:pt>
                <c:pt idx="1">
                  <c:v>518538195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8-40D9-A773-8698A9A0424F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72761392</c:v>
                </c:pt>
                <c:pt idx="1">
                  <c:v>23315107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8-40D9-A773-8698A9A0424F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025AF7-871E-4023-9207-6662EE1B87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79336748</c:v>
                </c:pt>
                <c:pt idx="1">
                  <c:v>402412898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B8-40D9-A773-8698A9A0424F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B67969-142C-4B83-A9B6-9C2104F9906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177967125</c:v>
                </c:pt>
                <c:pt idx="1">
                  <c:v>44009495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B8-40D9-A773-8698A9A0424F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179176-CA8A-4E90-8835-88EF62F676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199530616</c:v>
                </c:pt>
                <c:pt idx="1">
                  <c:v>207843343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B8-40D9-A773-8698A9A0424F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45118628</c:v>
                </c:pt>
                <c:pt idx="1">
                  <c:v>356245826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B8-40D9-A773-8698A9A0424F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6240379</c:v>
                </c:pt>
                <c:pt idx="1">
                  <c:v>20323184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B8-40D9-A773-8698A9A0424F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88E603-B833-4736-A1C4-BD701E04C1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920928557</c:v>
                </c:pt>
                <c:pt idx="1">
                  <c:v>546585862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B8-40D9-A773-8698A9A0424F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D29F3D-79DD-465D-AB23-73096816B2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389626575</c:v>
                </c:pt>
                <c:pt idx="1">
                  <c:v>207985251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B8-40D9-A773-8698A9A0424F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5C045D-F43C-453B-B2F5-2D7F188901B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251253882</c:v>
                </c:pt>
                <c:pt idx="1">
                  <c:v>321190427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B8-40D9-A773-8698A9A0424F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43741257</c:v>
                </c:pt>
                <c:pt idx="1">
                  <c:v>76745028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B8-40D9-A773-8698A9A0424F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C53EA6-8F34-4A12-906C-79C7A3D88E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577918682</c:v>
                </c:pt>
                <c:pt idx="1">
                  <c:v>391268684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B8-40D9-A773-8698A9A0424F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5AE142-5B89-45EE-8732-12CBD58A9A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208162960</c:v>
                </c:pt>
                <c:pt idx="1">
                  <c:v>403961853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B8-40D9-A773-8698A9A0424F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2B8-40D9-A773-8698A9A0424F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2B8-40D9-A773-8698A9A0424F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937690</c:v>
                </c:pt>
                <c:pt idx="1">
                  <c:v>886564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2B8-40D9-A773-8698A9A0424F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57115577</c:v>
                </c:pt>
                <c:pt idx="1">
                  <c:v>67123659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B8-40D9-A773-8698A9A0424F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432103673</c:v>
                </c:pt>
                <c:pt idx="1">
                  <c:v>51589683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2B8-40D9-A773-8698A9A0424F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25101592</c:v>
                </c:pt>
                <c:pt idx="1">
                  <c:v>16757504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2B8-40D9-A773-8698A9A0424F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172535624</c:v>
                </c:pt>
                <c:pt idx="1">
                  <c:v>42469980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2B8-40D9-A773-8698A9A0424F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412506</c:v>
                </c:pt>
                <c:pt idx="1">
                  <c:v>356678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2B8-40D9-A773-8698A9A0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86174584</c:v>
                </c:pt>
                <c:pt idx="1">
                  <c:v>84142527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0-4A3B-A28C-FA3FF0C35FF2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703000657</c:v>
                </c:pt>
                <c:pt idx="1">
                  <c:v>893639741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0-4A3B-A28C-FA3FF0C35FF2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66596571</c:v>
                </c:pt>
                <c:pt idx="1">
                  <c:v>29035504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0-4A3B-A28C-FA3FF0C35FF2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CDB99C-96C3-43D9-B89C-1FE783CD1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99293030</c:v>
                </c:pt>
                <c:pt idx="1">
                  <c:v>598620651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0-4A3B-A28C-FA3FF0C35FF2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06240925650593E-17"/>
                  <c:y val="4.0974238334884382E-3"/>
                </c:manualLayout>
              </c:layout>
              <c:tx>
                <c:rich>
                  <a:bodyPr/>
                  <a:lstStyle/>
                  <a:p>
                    <a:fld id="{8BD6496A-1489-4AD8-BE72-93470D42AF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128706121</c:v>
                </c:pt>
                <c:pt idx="1">
                  <c:v>58966037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C0-4A3B-A28C-FA3FF0C35FF2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8C32BE-02B9-42CE-9C2D-C7F8762E7C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239613920</c:v>
                </c:pt>
                <c:pt idx="1">
                  <c:v>288798719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C0-4A3B-A28C-FA3FF0C35FF2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63230756</c:v>
                </c:pt>
                <c:pt idx="1">
                  <c:v>390992355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C0-4A3B-A28C-FA3FF0C35FF2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9510396</c:v>
                </c:pt>
                <c:pt idx="1">
                  <c:v>24239550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C0-4A3B-A28C-FA3FF0C35FF2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D4CD57-7ABB-419B-AAA6-03BA59909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1042219550</c:v>
                </c:pt>
                <c:pt idx="1">
                  <c:v>814177973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C0-4A3B-A28C-FA3FF0C35FF2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FF6249C-A1BC-4C01-956D-0D881FA770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477603134</c:v>
                </c:pt>
                <c:pt idx="1">
                  <c:v>316263083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C0-4A3B-A28C-FA3FF0C35FF2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352714636</c:v>
                </c:pt>
                <c:pt idx="1">
                  <c:v>459213828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6C0-4A3B-A28C-FA3FF0C35FF2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85327214</c:v>
                </c:pt>
                <c:pt idx="1">
                  <c:v>130429455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C0-4A3B-A28C-FA3FF0C35FF2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CC0808-E091-4EB1-9B69-27B630B8B9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688735507</c:v>
                </c:pt>
                <c:pt idx="1">
                  <c:v>644962983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C0-4A3B-A28C-FA3FF0C35FF2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289686982</c:v>
                </c:pt>
                <c:pt idx="1">
                  <c:v>566510383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C0-4A3B-A28C-FA3FF0C35FF2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C0-4A3B-A28C-FA3FF0C35FF2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6C0-4A3B-A28C-FA3FF0C35FF2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577792</c:v>
                </c:pt>
                <c:pt idx="1">
                  <c:v>1770780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6C0-4A3B-A28C-FA3FF0C35FF2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98574661</c:v>
                </c:pt>
                <c:pt idx="1">
                  <c:v>90739050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C0-4A3B-A28C-FA3FF0C35FF2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662916226</c:v>
                </c:pt>
                <c:pt idx="1">
                  <c:v>86406887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6C0-4A3B-A28C-FA3FF0C35FF2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46608761</c:v>
                </c:pt>
                <c:pt idx="1">
                  <c:v>19311711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6C0-4A3B-A28C-FA3FF0C35FF2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140487902</c:v>
                </c:pt>
                <c:pt idx="1">
                  <c:v>95503868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6C0-4A3B-A28C-FA3FF0C35FF2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284895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6C0-4A3B-A28C-FA3FF0C3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51756297</c:v>
                </c:pt>
                <c:pt idx="1">
                  <c:v>76913317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8BA-B963-BB95D637EE53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520594260</c:v>
                </c:pt>
                <c:pt idx="1">
                  <c:v>649819337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9-48BA-B963-BB95D637EE53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70831547</c:v>
                </c:pt>
                <c:pt idx="1">
                  <c:v>40983446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9-48BA-B963-BB95D637EE53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5A2295A-A005-4667-9A5F-D65A296086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68111746</c:v>
                </c:pt>
                <c:pt idx="1">
                  <c:v>435871068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59-48BA-B963-BB95D637EE53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17F8C1-F1F7-4E7F-AC28-3B98BAAECD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191810845</c:v>
                </c:pt>
                <c:pt idx="1">
                  <c:v>52208820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59-48BA-B963-BB95D637EE53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AD684D-1B50-4954-9698-F50CEDCDA7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227926765</c:v>
                </c:pt>
                <c:pt idx="1">
                  <c:v>231274701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59-48BA-B963-BB95D637EE53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96555606</c:v>
                </c:pt>
                <c:pt idx="1">
                  <c:v>239818489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59-48BA-B963-BB95D637EE53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8020278</c:v>
                </c:pt>
                <c:pt idx="1">
                  <c:v>18880207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59-48BA-B963-BB95D637EE53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03A889-08D0-47E6-8375-35432FBBB61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964451626</c:v>
                </c:pt>
                <c:pt idx="1">
                  <c:v>636817921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59-48BA-B963-BB95D637EE53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ACBC78-5458-489A-A874-B6E67BC7E8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373206362</c:v>
                </c:pt>
                <c:pt idx="1">
                  <c:v>227492793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59-48BA-B963-BB95D637EE53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C3E43B-7730-4F95-9087-13D131A39A7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287962928</c:v>
                </c:pt>
                <c:pt idx="1">
                  <c:v>324790320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59-48BA-B963-BB95D637EE53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46822530</c:v>
                </c:pt>
                <c:pt idx="1">
                  <c:v>90207874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59-48BA-B963-BB95D637EE53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BF3B743-F0AC-4B13-BA53-3B434BF19E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552560143</c:v>
                </c:pt>
                <c:pt idx="1">
                  <c:v>478447114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59-48BA-B963-BB95D637EE53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190532999</c:v>
                </c:pt>
                <c:pt idx="1">
                  <c:v>401404535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59-48BA-B963-BB95D637EE53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59-48BA-B963-BB95D637EE53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59-48BA-B963-BB95D637EE53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701085</c:v>
                </c:pt>
                <c:pt idx="1">
                  <c:v>3785701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9-48BA-B963-BB95D637EE53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132213738</c:v>
                </c:pt>
                <c:pt idx="1">
                  <c:v>81513460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59-48BA-B963-BB95D637EE53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435434906</c:v>
                </c:pt>
                <c:pt idx="1">
                  <c:v>66872851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B59-48BA-B963-BB95D637EE53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49062859</c:v>
                </c:pt>
                <c:pt idx="1">
                  <c:v>12566787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B59-48BA-B963-BB95D637EE53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161866672</c:v>
                </c:pt>
                <c:pt idx="1">
                  <c:v>48856987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B59-48BA-B963-BB95D637EE53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2679258</c:v>
                </c:pt>
                <c:pt idx="1">
                  <c:v>513323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B59-48BA-B963-BB95D637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51605506</c:v>
                </c:pt>
                <c:pt idx="1">
                  <c:v>71740427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E6B-95DC-A5A783D8E2BB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532430417</c:v>
                </c:pt>
                <c:pt idx="1">
                  <c:v>654489453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B-4E6B-95DC-A5A783D8E2BB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85527834</c:v>
                </c:pt>
                <c:pt idx="1">
                  <c:v>27075082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B-4E6B-95DC-A5A783D8E2BB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aseline="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94529395</c:v>
                </c:pt>
                <c:pt idx="1">
                  <c:v>477901178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B-4E6B-95DC-A5A783D8E2BB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FCB-4E6B-95DC-A5A783D8E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248531374</c:v>
                </c:pt>
                <c:pt idx="1">
                  <c:v>49013645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B-4E6B-95DC-A5A783D8E2BB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4D263B6-467C-4501-A24C-7611B081A0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319316303</c:v>
                </c:pt>
                <c:pt idx="1">
                  <c:v>235838735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B-4E6B-95DC-A5A783D8E2BB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61156928</c:v>
                </c:pt>
                <c:pt idx="1">
                  <c:v>273120402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CB-4E6B-95DC-A5A783D8E2BB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10055617</c:v>
                </c:pt>
                <c:pt idx="1">
                  <c:v>27128424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CB-4E6B-95DC-A5A783D8E2BB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44074-397D-4A25-BA12-F0B90A237E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1013834496</c:v>
                </c:pt>
                <c:pt idx="1">
                  <c:v>649918958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CB-4E6B-95DC-A5A783D8E2BB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D065DE8-C400-469A-9E10-3ABB75444D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357414060</c:v>
                </c:pt>
                <c:pt idx="1">
                  <c:v>210770504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CB-4E6B-95DC-A5A783D8E2BB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295776891</c:v>
                </c:pt>
                <c:pt idx="1">
                  <c:v>350214528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CB-4E6B-95DC-A5A783D8E2BB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50310049</c:v>
                </c:pt>
                <c:pt idx="1">
                  <c:v>99048750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CB-4E6B-95DC-A5A783D8E2BB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C8CE75-F985-4BA0-A9D3-F0A7B2300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804919607</c:v>
                </c:pt>
                <c:pt idx="1">
                  <c:v>495920523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CB-4E6B-95DC-A5A783D8E2BB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208932053</c:v>
                </c:pt>
                <c:pt idx="1">
                  <c:v>490769676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CB-4E6B-95DC-A5A783D8E2BB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CB-4E6B-95DC-A5A783D8E2BB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CB-4E6B-95DC-A5A783D8E2BB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100082</c:v>
                </c:pt>
                <c:pt idx="1">
                  <c:v>1056264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CB-4E6B-95DC-A5A783D8E2BB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64430033</c:v>
                </c:pt>
                <c:pt idx="1">
                  <c:v>70259829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CB-4E6B-95DC-A5A783D8E2BB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481337806</c:v>
                </c:pt>
                <c:pt idx="1">
                  <c:v>75736773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CB-4E6B-95DC-A5A783D8E2BB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49795391</c:v>
                </c:pt>
                <c:pt idx="1">
                  <c:v>14080118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CB-4E6B-95DC-A5A783D8E2BB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159774609</c:v>
                </c:pt>
                <c:pt idx="1">
                  <c:v>64401989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CB-4E6B-95DC-A5A783D8E2BB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23879</c:v>
                </c:pt>
                <c:pt idx="1">
                  <c:v>437709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CB-4E6B-95DC-A5A783D8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29710670</c:v>
                </c:pt>
                <c:pt idx="1">
                  <c:v>36539187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C-470C-A4A3-B3DB0F45F7D2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3251D1-766B-4A22-93FB-F8CDC14B0A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417604581</c:v>
                </c:pt>
                <c:pt idx="1">
                  <c:v>261629398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C-470C-A4A3-B3DB0F45F7D2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27147170</c:v>
                </c:pt>
                <c:pt idx="1">
                  <c:v>26176586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9C-470C-A4A3-B3DB0F45F7D2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87F30A-9512-4663-A92B-9FDC3A6BCC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43805074</c:v>
                </c:pt>
                <c:pt idx="1">
                  <c:v>205720933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9C-470C-A4A3-B3DB0F45F7D2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186933-382E-4932-8C96-0392A35499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103697693</c:v>
                </c:pt>
                <c:pt idx="1">
                  <c:v>24445101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9C-470C-A4A3-B3DB0F45F7D2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D37B95-5EFF-45CA-B454-7960B5C7C6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166834001</c:v>
                </c:pt>
                <c:pt idx="1">
                  <c:v>109524175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9C-470C-A4A3-B3DB0F45F7D2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36974111</c:v>
                </c:pt>
                <c:pt idx="1">
                  <c:v>133316044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9C-470C-A4A3-B3DB0F45F7D2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1647570</c:v>
                </c:pt>
                <c:pt idx="1">
                  <c:v>12911152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9C-470C-A4A3-B3DB0F45F7D2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E72CAF-63B8-4F5D-9F02-968BF9F7BA7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530349805</c:v>
                </c:pt>
                <c:pt idx="1">
                  <c:v>287665606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9C-470C-A4A3-B3DB0F45F7D2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192743904</c:v>
                </c:pt>
                <c:pt idx="1">
                  <c:v>103039435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9C-470C-A4A3-B3DB0F45F7D2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BAF201-A645-46A3-A16E-228B760EEA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142315459</c:v>
                </c:pt>
                <c:pt idx="1">
                  <c:v>183033539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9C-470C-A4A3-B3DB0F45F7D2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19061584</c:v>
                </c:pt>
                <c:pt idx="1">
                  <c:v>46477496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9C-470C-A4A3-B3DB0F45F7D2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04BCF6-8C52-4796-A21B-C0FA70DB89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372503678</c:v>
                </c:pt>
                <c:pt idx="1">
                  <c:v>262813203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9C-470C-A4A3-B3DB0F45F7D2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93615123</c:v>
                </c:pt>
                <c:pt idx="1">
                  <c:v>232888611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C-470C-A4A3-B3DB0F45F7D2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9C-470C-A4A3-B3DB0F45F7D2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49C-470C-A4A3-B3DB0F45F7D2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1235440</c:v>
                </c:pt>
                <c:pt idx="1">
                  <c:v>780792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49C-470C-A4A3-B3DB0F45F7D2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41918021</c:v>
                </c:pt>
                <c:pt idx="1">
                  <c:v>42379089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49C-470C-A4A3-B3DB0F45F7D2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278592720</c:v>
                </c:pt>
                <c:pt idx="1">
                  <c:v>35362457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9C-470C-A4A3-B3DB0F45F7D2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16938903</c:v>
                </c:pt>
                <c:pt idx="1">
                  <c:v>8406035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9C-470C-A4A3-B3DB0F45F7D2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86370953</c:v>
                </c:pt>
                <c:pt idx="1">
                  <c:v>27144848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49C-470C-A4A3-B3DB0F45F7D2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82830</c:v>
                </c:pt>
                <c:pt idx="1">
                  <c:v>209770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9C-470C-A4A3-B3DB0F45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35401142</c:v>
                </c:pt>
                <c:pt idx="1">
                  <c:v>50612836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C9A-B45E-843103F1F894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9EC80C-390D-4F7E-AE0E-0DBDCFD6E8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327778392</c:v>
                </c:pt>
                <c:pt idx="1">
                  <c:v>310685975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C9A-B45E-843103F1F894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25200893</c:v>
                </c:pt>
                <c:pt idx="1">
                  <c:v>10719733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C9A-B45E-843103F1F894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29317895</c:v>
                </c:pt>
                <c:pt idx="1">
                  <c:v>280896292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2-4C9A-B45E-843103F1F894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74067381</c:v>
                </c:pt>
                <c:pt idx="1">
                  <c:v>27026141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2-4C9A-B45E-843103F1F894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EB83A71-816F-4436-8CF0-5EBDFFA9D3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113767053</c:v>
                </c:pt>
                <c:pt idx="1">
                  <c:v>121553731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C9A-B45E-843103F1F894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36955063</c:v>
                </c:pt>
                <c:pt idx="1">
                  <c:v>136778664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32-4C9A-B45E-843103F1F894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2670387</c:v>
                </c:pt>
                <c:pt idx="1">
                  <c:v>12518233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32-4C9A-B45E-843103F1F894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464117119</c:v>
                </c:pt>
                <c:pt idx="1">
                  <c:v>322641504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32-4C9A-B45E-843103F1F894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203778342</c:v>
                </c:pt>
                <c:pt idx="1">
                  <c:v>101489639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32-4C9A-B45E-843103F1F894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A62C83-E4F4-477A-9117-95293A1AE6E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135154175</c:v>
                </c:pt>
                <c:pt idx="1">
                  <c:v>170986952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32-4C9A-B45E-843103F1F894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18765096</c:v>
                </c:pt>
                <c:pt idx="1">
                  <c:v>51532229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32-4C9A-B45E-843103F1F894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339567752</c:v>
                </c:pt>
                <c:pt idx="1">
                  <c:v>233750880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332-4C9A-B45E-843103F1F894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A0D670-BE18-480F-A662-965B272E4F9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73913618</c:v>
                </c:pt>
                <c:pt idx="1">
                  <c:v>173699760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332-4C9A-B45E-843103F1F894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32-4C9A-B45E-843103F1F894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32-4C9A-B45E-843103F1F894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468015</c:v>
                </c:pt>
                <c:pt idx="1">
                  <c:v>1364645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32-4C9A-B45E-843103F1F894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27737893</c:v>
                </c:pt>
                <c:pt idx="1">
                  <c:v>34483273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32-4C9A-B45E-843103F1F894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233168856</c:v>
                </c:pt>
                <c:pt idx="1">
                  <c:v>30438117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332-4C9A-B45E-843103F1F894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11962801</c:v>
                </c:pt>
                <c:pt idx="1">
                  <c:v>7862413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32-4C9A-B45E-843103F1F894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64847207</c:v>
                </c:pt>
                <c:pt idx="1">
                  <c:v>48567043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32-4C9A-B45E-843103F1F894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133858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32-4C9A-B45E-843103F1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20870875</c:v>
                </c:pt>
                <c:pt idx="1">
                  <c:v>18302097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2-415E-941F-1E7ED6641DE4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95069064</c:v>
                </c:pt>
                <c:pt idx="1">
                  <c:v>128966992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2-415E-941F-1E7ED6641DE4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30690322</c:v>
                </c:pt>
                <c:pt idx="1">
                  <c:v>10488609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2-415E-941F-1E7ED6641DE4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layout>
                <c:manualLayout>
                  <c:x val="-8.4662979386066779E-17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7200A322-A33A-4C68-A43E-95CD106E9B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20074911</c:v>
                </c:pt>
                <c:pt idx="1">
                  <c:v>126673385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2-415E-941F-1E7ED6641DE4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B75FD-252B-48FC-B7F2-A6AA061450F0}" type="SERIESNAME">
                      <a:rPr lang="ja-JP" altLang="en-US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4D2-415E-941F-1E7ED6641D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37551158</c:v>
                </c:pt>
                <c:pt idx="1">
                  <c:v>10162857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2-415E-941F-1E7ED6641DE4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66355025</c:v>
                </c:pt>
                <c:pt idx="1">
                  <c:v>42164122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D2-415E-941F-1E7ED6641DE4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15012466</c:v>
                </c:pt>
                <c:pt idx="1">
                  <c:v>49460348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D2-415E-941F-1E7ED6641DE4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717637</c:v>
                </c:pt>
                <c:pt idx="1">
                  <c:v>2475489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D2-415E-941F-1E7ED6641DE4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233928572</c:v>
                </c:pt>
                <c:pt idx="1">
                  <c:v>121047962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D2-415E-941F-1E7ED6641DE4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E-43A4-A88E-6F7E9666D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90063075</c:v>
                </c:pt>
                <c:pt idx="1">
                  <c:v>43812200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D2-415E-941F-1E7ED6641DE4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F4210F-7CAC-4FB6-BD77-EFEF4DD4D6E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80342675</c:v>
                </c:pt>
                <c:pt idx="1">
                  <c:v>66977656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D2-415E-941F-1E7ED6641DE4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28524550</c:v>
                </c:pt>
                <c:pt idx="1">
                  <c:v>18154221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2-415E-941F-1E7ED6641DE4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90E207-68EF-4DFE-884C-3E6701752B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229931288</c:v>
                </c:pt>
                <c:pt idx="1">
                  <c:v>82154715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D2-415E-941F-1E7ED6641DE4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62667128</c:v>
                </c:pt>
                <c:pt idx="1">
                  <c:v>116696036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D2-415E-941F-1E7ED6641DE4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179</c:v>
                </c:pt>
                <c:pt idx="1">
                  <c:v>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D2-415E-941F-1E7ED6641DE4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179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D2-415E-941F-1E7ED6641DE4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49929</c:v>
                </c:pt>
                <c:pt idx="1">
                  <c:v>1601290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D2-415E-941F-1E7ED6641DE4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30087347</c:v>
                </c:pt>
                <c:pt idx="1">
                  <c:v>13290036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D2-415E-941F-1E7ED6641DE4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137670505</c:v>
                </c:pt>
                <c:pt idx="1">
                  <c:v>17807770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4D2-415E-941F-1E7ED6641DE4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3483247</c:v>
                </c:pt>
                <c:pt idx="1">
                  <c:v>2925710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D2-415E-941F-1E7ED6641DE4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29881138</c:v>
                </c:pt>
                <c:pt idx="1">
                  <c:v>12027986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4D2-415E-941F-1E7ED6641DE4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165225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D2-415E-941F-1E7ED664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26051215</c:v>
                </c:pt>
                <c:pt idx="1">
                  <c:v>19967403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4-42D1-8A9C-6131FFD91E03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9E1326-04E0-459B-B8B0-4A4668821F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108230651</c:v>
                </c:pt>
                <c:pt idx="1">
                  <c:v>136592466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4-42D1-8A9C-6131FFD91E03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12877242</c:v>
                </c:pt>
                <c:pt idx="1">
                  <c:v>12155384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44-42D1-8A9C-6131FFD91E03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ADCD681-681E-46FF-AA18-286014CC4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26409710</c:v>
                </c:pt>
                <c:pt idx="1">
                  <c:v>127814140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44-42D1-8A9C-6131FFD91E03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83FC57-B0F0-485E-8BD9-4EA232179A4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103561943</c:v>
                </c:pt>
                <c:pt idx="1">
                  <c:v>15557359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44-42D1-8A9C-6131FFD91E03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137F2D6-D82A-4E94-8269-73008C7D58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86884763</c:v>
                </c:pt>
                <c:pt idx="1">
                  <c:v>77103512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44-42D1-8A9C-6131FFD91E03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5112680</c:v>
                </c:pt>
                <c:pt idx="1">
                  <c:v>80457872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4-42D1-8A9C-6131FFD91E03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430715</c:v>
                </c:pt>
                <c:pt idx="1">
                  <c:v>6141345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44-42D1-8A9C-6131FFD91E03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CC205E-EB7B-4CA7-9AAD-7EDC5F0F78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308082998</c:v>
                </c:pt>
                <c:pt idx="1">
                  <c:v>195954000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44-42D1-8A9C-6131FFD91E03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1A3DEFC-CBC2-4C6C-AD44-B43FF90BCC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125578447</c:v>
                </c:pt>
                <c:pt idx="1">
                  <c:v>63549567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44-42D1-8A9C-6131FFD91E03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3BD51-4542-4728-9D8C-F996518648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67642353</c:v>
                </c:pt>
                <c:pt idx="1">
                  <c:v>109557957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44-42D1-8A9C-6131FFD91E03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14038825</c:v>
                </c:pt>
                <c:pt idx="1">
                  <c:v>29136555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4-42D1-8A9C-6131FFD91E03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EF06A59-EE17-4191-9D64-98B9D60E46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292116043</c:v>
                </c:pt>
                <c:pt idx="1">
                  <c:v>157346933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4-42D1-8A9C-6131FFD91E03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DD288CF-9097-4080-960B-45AEEC7B87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65928451</c:v>
                </c:pt>
                <c:pt idx="1">
                  <c:v>131080561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4-42D1-8A9C-6131FFD91E03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644-42D1-8A9C-6131FFD91E03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44-42D1-8A9C-6131FFD91E03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0</c:v>
                </c:pt>
                <c:pt idx="1">
                  <c:v>227935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644-42D1-8A9C-6131FFD91E03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12613442</c:v>
                </c:pt>
                <c:pt idx="1">
                  <c:v>23192683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44-42D1-8A9C-6131FFD91E03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159433497</c:v>
                </c:pt>
                <c:pt idx="1">
                  <c:v>21684121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644-42D1-8A9C-6131FFD91E03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10665120</c:v>
                </c:pt>
                <c:pt idx="1">
                  <c:v>4695593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644-42D1-8A9C-6131FFD91E03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40849062</c:v>
                </c:pt>
                <c:pt idx="1">
                  <c:v>16883732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644-42D1-8A9C-6131FFD91E03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3203</c:v>
                </c:pt>
                <c:pt idx="1">
                  <c:v>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644-42D1-8A9C-6131FFD9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129423167</c:v>
                </c:pt>
                <c:pt idx="1">
                  <c:v>108672525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B-4AB6-A6CB-EC360B001CF4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824904231</c:v>
                </c:pt>
                <c:pt idx="1">
                  <c:v>573401078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CB-4AB6-A6CB-EC360B001CF4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108905784</c:v>
                </c:pt>
                <c:pt idx="1">
                  <c:v>82458344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CB-4AB6-A6CB-EC360B001CF4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131068385</c:v>
                </c:pt>
                <c:pt idx="1">
                  <c:v>599762267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CB-4AB6-A6CB-EC360B001CF4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179237708</c:v>
                </c:pt>
                <c:pt idx="1">
                  <c:v>70732979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B-4AB6-A6CB-EC360B001CF4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A610F79-CC4F-4250-9789-2274D97F32C1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261696640</c:v>
                </c:pt>
                <c:pt idx="1">
                  <c:v>259546778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CB-4AB6-A6CB-EC360B001CF4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75577120</c:v>
                </c:pt>
                <c:pt idx="1">
                  <c:v>300252403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CB-4AB6-A6CB-EC360B001CF4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10364760</c:v>
                </c:pt>
                <c:pt idx="1">
                  <c:v>28506138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CB-4AB6-A6CB-EC360B001CF4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1231169340</c:v>
                </c:pt>
                <c:pt idx="1">
                  <c:v>763110971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CB-4AB6-A6CB-EC360B001CF4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233829-350F-4D72-9035-BB11F2AD64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584103216</c:v>
                </c:pt>
                <c:pt idx="1">
                  <c:v>302487631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CB-4AB6-A6CB-EC360B001CF4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397759986</c:v>
                </c:pt>
                <c:pt idx="1">
                  <c:v>442703041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CB-4AB6-A6CB-EC360B001CF4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62102420</c:v>
                </c:pt>
                <c:pt idx="1">
                  <c:v>125954030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CB-4AB6-A6CB-EC360B001CF4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786868706</c:v>
                </c:pt>
                <c:pt idx="1">
                  <c:v>779165263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CB-4AB6-A6CB-EC360B001CF4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318873665</c:v>
                </c:pt>
                <c:pt idx="1">
                  <c:v>556550565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CB-4AB6-A6CB-EC360B001CF4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CB-4AB6-A6CB-EC360B001CF4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CB-4AB6-A6CB-EC360B001CF4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1586802</c:v>
                </c:pt>
                <c:pt idx="1">
                  <c:v>1722280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CB-4AB6-A6CB-EC360B001CF4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108556465</c:v>
                </c:pt>
                <c:pt idx="1">
                  <c:v>105946568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CB-4AB6-A6CB-EC360B001CF4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719423091</c:v>
                </c:pt>
                <c:pt idx="1">
                  <c:v>103539460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CB-4AB6-A6CB-EC360B001CF4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53494073</c:v>
                </c:pt>
                <c:pt idx="1">
                  <c:v>22000571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CB-4AB6-A6CB-EC360B001CF4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173277610</c:v>
                </c:pt>
                <c:pt idx="1">
                  <c:v>53477523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CB-4AB6-A6CB-EC360B001CF4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22101</c:v>
                </c:pt>
                <c:pt idx="1">
                  <c:v>139757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CB-4AB6-A6CB-EC360B00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35443518</c:v>
                </c:pt>
                <c:pt idx="1">
                  <c:v>53700826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7CE-88AC-41A11A3E75B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4853E5-7CB7-43BC-B9D8-10E48F2D07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345962157</c:v>
                </c:pt>
                <c:pt idx="1">
                  <c:v>430650494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5-47CE-88AC-41A11A3E75B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34917177</c:v>
                </c:pt>
                <c:pt idx="1">
                  <c:v>22534156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5-47CE-88AC-41A11A3E75B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798FC7-0945-48B7-96BA-D46BD2034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65403294</c:v>
                </c:pt>
                <c:pt idx="1">
                  <c:v>356591301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85-47CE-88AC-41A11A3E75B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655EDC-B983-4A50-904D-FFB73AFA3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272267331</c:v>
                </c:pt>
                <c:pt idx="1">
                  <c:v>39866216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85-47CE-88AC-41A11A3E75B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FF03251-8DF6-453E-9451-8E35365B1E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276088630</c:v>
                </c:pt>
                <c:pt idx="1">
                  <c:v>167239434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85-47CE-88AC-41A11A3E75B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33870285</c:v>
                </c:pt>
                <c:pt idx="1">
                  <c:v>261299350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85-47CE-88AC-41A11A3E75B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3825961</c:v>
                </c:pt>
                <c:pt idx="1">
                  <c:v>17676008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85-47CE-88AC-41A11A3E75B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CF0C50-C127-4D13-9E97-28699F679E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716992311</c:v>
                </c:pt>
                <c:pt idx="1">
                  <c:v>437050498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85-47CE-88AC-41A11A3E75B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5A6CC3-1D50-45E7-8FCB-B3AD4849A7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245855376</c:v>
                </c:pt>
                <c:pt idx="1">
                  <c:v>157352270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85-47CE-88AC-41A11A3E75B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83760C-665A-420F-A5B3-971B6023D81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170950674</c:v>
                </c:pt>
                <c:pt idx="1">
                  <c:v>248723780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85-47CE-88AC-41A11A3E75B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31308968</c:v>
                </c:pt>
                <c:pt idx="1">
                  <c:v>60472633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A85-47CE-88AC-41A11A3E75B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C137115-61A1-4C6F-8CCC-079A40BDF3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472199658</c:v>
                </c:pt>
                <c:pt idx="1">
                  <c:v>324365762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85-47CE-88AC-41A11A3E75B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CCFCA7-0938-4273-9229-7E8186C985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156737786</c:v>
                </c:pt>
                <c:pt idx="1">
                  <c:v>294873172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5-47CE-88AC-41A11A3E75B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85-47CE-88AC-41A11A3E75B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85-47CE-88AC-41A11A3E75B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138461</c:v>
                </c:pt>
                <c:pt idx="1">
                  <c:v>398933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A85-47CE-88AC-41A11A3E75B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31230442</c:v>
                </c:pt>
                <c:pt idx="1">
                  <c:v>64122512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85-47CE-88AC-41A11A3E75B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343577392</c:v>
                </c:pt>
                <c:pt idx="1">
                  <c:v>44089951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A85-47CE-88AC-41A11A3E75B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11445599</c:v>
                </c:pt>
                <c:pt idx="1">
                  <c:v>10998769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A85-47CE-88AC-41A11A3E75B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101148650</c:v>
                </c:pt>
                <c:pt idx="1">
                  <c:v>47089319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A85-47CE-88AC-41A11A3E75B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116642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A85-47CE-88AC-41A11A3E7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10420891</c:v>
                </c:pt>
                <c:pt idx="1">
                  <c:v>6664046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A-4D84-85BC-DA5AD075E4D7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608D4F-DCEB-4F95-9F46-C0C1D8372A1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41526594</c:v>
                </c:pt>
                <c:pt idx="1">
                  <c:v>75297301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A-4D84-85BC-DA5AD075E4D7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9101765</c:v>
                </c:pt>
                <c:pt idx="1">
                  <c:v>3233281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A-4D84-85BC-DA5AD075E4D7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6BAFFE-4D0A-467A-94A5-37110F8225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13363220</c:v>
                </c:pt>
                <c:pt idx="1">
                  <c:v>55863921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8A-4D84-85BC-DA5AD075E4D7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CD7311-73D0-4A7C-A57A-EB9E524E86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34963594</c:v>
                </c:pt>
                <c:pt idx="1">
                  <c:v>6589185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A-4D84-85BC-DA5AD075E4D7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A54F5F-6E9F-4A0D-9692-0B8590342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43200067</c:v>
                </c:pt>
                <c:pt idx="1">
                  <c:v>30096059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8A-4D84-85BC-DA5AD075E4D7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4179873</c:v>
                </c:pt>
                <c:pt idx="1">
                  <c:v>24692059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8A-4D84-85BC-DA5AD075E4D7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4290472</c:v>
                </c:pt>
                <c:pt idx="1">
                  <c:v>2576489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8A-4D84-85BC-DA5AD075E4D7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8AAA6-9FC0-4708-8BDB-577676ED31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123923780</c:v>
                </c:pt>
                <c:pt idx="1">
                  <c:v>74917022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8A-4D84-85BC-DA5AD075E4D7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568AF3-7AD6-48D8-8532-8BD2555E81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47395753</c:v>
                </c:pt>
                <c:pt idx="1">
                  <c:v>27718849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8A-4D84-85BC-DA5AD075E4D7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03F5EB-B863-4428-A12B-1F5C974A4FE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38542707</c:v>
                </c:pt>
                <c:pt idx="1">
                  <c:v>51710811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A-4D84-85BC-DA5AD075E4D7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8056241</c:v>
                </c:pt>
                <c:pt idx="1">
                  <c:v>10323368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8A-4D84-85BC-DA5AD075E4D7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48AA738-8BF2-4DFF-BA1D-1CFE65BA85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108747296</c:v>
                </c:pt>
                <c:pt idx="1">
                  <c:v>66842468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8A-4D84-85BC-DA5AD075E4D7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5C14C5-3874-4D39-A06D-DC4C839851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23418073</c:v>
                </c:pt>
                <c:pt idx="1">
                  <c:v>39667930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8A-4D84-85BC-DA5AD075E4D7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8A-4D84-85BC-DA5AD075E4D7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8A-4D84-85BC-DA5AD075E4D7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0</c:v>
                </c:pt>
                <c:pt idx="1">
                  <c:v>136529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8A-4D84-85BC-DA5AD075E4D7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9518904</c:v>
                </c:pt>
                <c:pt idx="1">
                  <c:v>11495888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8A-4D84-85BC-DA5AD075E4D7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68280059</c:v>
                </c:pt>
                <c:pt idx="1">
                  <c:v>7386730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8A-4D84-85BC-DA5AD075E4D7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2660973</c:v>
                </c:pt>
                <c:pt idx="1">
                  <c:v>1836355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8A-4D84-85BC-DA5AD075E4D7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27784078</c:v>
                </c:pt>
                <c:pt idx="1">
                  <c:v>5157166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8A-4D84-85BC-DA5AD075E4D7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0</c:v>
                </c:pt>
                <c:pt idx="1">
                  <c:v>44533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38A-4D84-85BC-DA5AD075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21085304</c:v>
                </c:pt>
                <c:pt idx="1">
                  <c:v>38450571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2-4A2E-895A-7853E160B764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F06B5-EA1F-4D52-A43E-E9868B100E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210503599</c:v>
                </c:pt>
                <c:pt idx="1">
                  <c:v>235386029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2-4A2E-895A-7853E160B764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20026964</c:v>
                </c:pt>
                <c:pt idx="1">
                  <c:v>6639186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2-4A2E-895A-7853E160B764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19A8B42-1F72-4076-8AC4-5297CC58F6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28227301</c:v>
                </c:pt>
                <c:pt idx="1">
                  <c:v>164189092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2-4A2E-895A-7853E160B764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0AB29D-6492-497E-B4FD-21FD9B74D1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116525082</c:v>
                </c:pt>
                <c:pt idx="1">
                  <c:v>15868733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2-4A2E-895A-7853E160B764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57DFDC0-70AF-43A0-BA34-2CF6BA610C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111979522</c:v>
                </c:pt>
                <c:pt idx="1">
                  <c:v>73083301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92-4A2E-895A-7853E160B764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18972445</c:v>
                </c:pt>
                <c:pt idx="1">
                  <c:v>97995513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2-4A2E-895A-7853E160B764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3369070</c:v>
                </c:pt>
                <c:pt idx="1">
                  <c:v>11234192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92-4A2E-895A-7853E160B764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369097662</c:v>
                </c:pt>
                <c:pt idx="1">
                  <c:v>225697028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92-4A2E-895A-7853E160B764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E652C9-B288-40ED-B6E1-F3F162A066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134559169</c:v>
                </c:pt>
                <c:pt idx="1">
                  <c:v>73475327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792-4A2E-895A-7853E160B764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142C3E-9720-41BE-B31B-CCAB5A692A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112016945</c:v>
                </c:pt>
                <c:pt idx="1">
                  <c:v>137692150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792-4A2E-895A-7853E160B764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18735972</c:v>
                </c:pt>
                <c:pt idx="1">
                  <c:v>38994974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792-4A2E-895A-7853E160B764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3225F-2034-46C9-AC28-08A41D8C29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356522450</c:v>
                </c:pt>
                <c:pt idx="1">
                  <c:v>214041737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2-4A2E-895A-7853E160B764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2FC850-CFD7-4D81-8384-30A95BE4AB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58463508</c:v>
                </c:pt>
                <c:pt idx="1">
                  <c:v>120792694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792-4A2E-895A-7853E160B764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792-4A2E-895A-7853E160B764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92-4A2E-895A-7853E160B764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2819794</c:v>
                </c:pt>
                <c:pt idx="1">
                  <c:v>886109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792-4A2E-895A-7853E160B764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38651163</c:v>
                </c:pt>
                <c:pt idx="1">
                  <c:v>35817726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792-4A2E-895A-7853E160B764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266169300</c:v>
                </c:pt>
                <c:pt idx="1">
                  <c:v>32316755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92-4A2E-895A-7853E160B764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17075319</c:v>
                </c:pt>
                <c:pt idx="1">
                  <c:v>6308211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792-4A2E-895A-7853E160B764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51296101</c:v>
                </c:pt>
                <c:pt idx="1">
                  <c:v>15898655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792-4A2E-895A-7853E160B764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0</c:v>
                </c:pt>
                <c:pt idx="1">
                  <c:v>21324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792-4A2E-895A-7853E160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15746855</c:v>
                </c:pt>
                <c:pt idx="1">
                  <c:v>29212940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DAC-AB08-23E3FB0FFB9D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4DAB15-3E3E-4AEA-8764-B1D22A60919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80478482</c:v>
                </c:pt>
                <c:pt idx="1">
                  <c:v>118954804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2-4DAC-AB08-23E3FB0FFB9D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17457271</c:v>
                </c:pt>
                <c:pt idx="1">
                  <c:v>9845101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2-4DAC-AB08-23E3FB0FFB9D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A3CB0B-79FC-4039-B28D-75D1D86130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12144199</c:v>
                </c:pt>
                <c:pt idx="1">
                  <c:v>96747242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A2-4DAC-AB08-23E3FB0FFB9D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DC8354-5591-4712-B767-AD32F01C0CF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30167185</c:v>
                </c:pt>
                <c:pt idx="1">
                  <c:v>10589473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2-4DAC-AB08-23E3FB0FFB9D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062766-D097-487A-BAEA-42857D397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55440019</c:v>
                </c:pt>
                <c:pt idx="1">
                  <c:v>42396832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DAC-AB08-23E3FB0FFB9D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28530059</c:v>
                </c:pt>
                <c:pt idx="1">
                  <c:v>51269143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2-4DAC-AB08-23E3FB0FFB9D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2616667</c:v>
                </c:pt>
                <c:pt idx="1">
                  <c:v>4950812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A2-4DAC-AB08-23E3FB0FFB9D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C7EEE-9AE3-4218-8873-53B9194D9F5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200316568</c:v>
                </c:pt>
                <c:pt idx="1">
                  <c:v>141106745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A2-4DAC-AB08-23E3FB0FFB9D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AA09A73-53ED-4648-89A8-D86614BD01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110050152</c:v>
                </c:pt>
                <c:pt idx="1">
                  <c:v>57370508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A2-4DAC-AB08-23E3FB0FFB9D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502C74-35FF-46C7-9658-BB7DDDFDA3E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61565683</c:v>
                </c:pt>
                <c:pt idx="1">
                  <c:v>81243195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A2-4DAC-AB08-23E3FB0FFB9D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15123134</c:v>
                </c:pt>
                <c:pt idx="1">
                  <c:v>19335866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A2-4DAC-AB08-23E3FB0FFB9D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646350-7D27-4ED2-BCE1-94ADE4D8D4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138050220</c:v>
                </c:pt>
                <c:pt idx="1">
                  <c:v>113541432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A2-4DAC-AB08-23E3FB0FFB9D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37053733</c:v>
                </c:pt>
                <c:pt idx="1">
                  <c:v>55806133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A2-4DAC-AB08-23E3FB0FFB9D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A2-4DAC-AB08-23E3FB0FFB9D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A2-4DAC-AB08-23E3FB0FFB9D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0</c:v>
                </c:pt>
                <c:pt idx="1">
                  <c:v>285773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A2-4DAC-AB08-23E3FB0FFB9D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9465683</c:v>
                </c:pt>
                <c:pt idx="1">
                  <c:v>13728881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A2-4DAC-AB08-23E3FB0FFB9D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111835815</c:v>
                </c:pt>
                <c:pt idx="1">
                  <c:v>12191676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EA2-4DAC-AB08-23E3FB0FFB9D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6686439</c:v>
                </c:pt>
                <c:pt idx="1">
                  <c:v>3762529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EA2-4DAC-AB08-23E3FB0FFB9D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35989256</c:v>
                </c:pt>
                <c:pt idx="1">
                  <c:v>9657040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2-4DAC-AB08-23E3FB0FFB9D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0</c:v>
                </c:pt>
                <c:pt idx="1">
                  <c:v>26898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EA2-4DAC-AB08-23E3FB0FF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23781421</c:v>
                </c:pt>
                <c:pt idx="1">
                  <c:v>20927923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351-B2EE-3844AE4FBD18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EF26BE-10A7-488A-88CC-0DDCE76719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210510105</c:v>
                </c:pt>
                <c:pt idx="1">
                  <c:v>229492561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E1-4351-B2EE-3844AE4FBD18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24135840</c:v>
                </c:pt>
                <c:pt idx="1">
                  <c:v>9576074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E1-4351-B2EE-3844AE4FBD18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8A7265-5341-4816-A9AA-BA53221DE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31209544</c:v>
                </c:pt>
                <c:pt idx="1">
                  <c:v>138068827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E1-4351-B2EE-3844AE4FBD18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080118758371473E-17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5B6D8CDA-419D-4AB8-819F-AE7533360A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28500042</c:v>
                </c:pt>
                <c:pt idx="1">
                  <c:v>14071666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E1-4351-B2EE-3844AE4FBD18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0BF792-8363-4781-9139-669FE506DB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62929008</c:v>
                </c:pt>
                <c:pt idx="1">
                  <c:v>63470827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E1-4351-B2EE-3844AE4FBD18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30446410</c:v>
                </c:pt>
                <c:pt idx="1">
                  <c:v>61782354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E1-4351-B2EE-3844AE4FBD18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461437</c:v>
                </c:pt>
                <c:pt idx="1">
                  <c:v>4647117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E1-4351-B2EE-3844AE4FBD18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1F57E-0F46-4000-AA56-CAADDCAD9D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284159352</c:v>
                </c:pt>
                <c:pt idx="1">
                  <c:v>171200645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E1-4351-B2EE-3844AE4FBD18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18B9D3B-955A-40BB-9940-9E22C38DD4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120371522</c:v>
                </c:pt>
                <c:pt idx="1">
                  <c:v>59348207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E1-4351-B2EE-3844AE4FBD18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D5E27-FBA2-44D0-821B-124C1FB9E8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97160583</c:v>
                </c:pt>
                <c:pt idx="1">
                  <c:v>99520457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E1-4351-B2EE-3844AE4FBD18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15324036</c:v>
                </c:pt>
                <c:pt idx="1">
                  <c:v>28274219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E1-4351-B2EE-3844AE4FBD18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44C08B-3734-402A-873F-3C140040AA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169129497</c:v>
                </c:pt>
                <c:pt idx="1">
                  <c:v>177363078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E1-4351-B2EE-3844AE4FBD18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63120756</c:v>
                </c:pt>
                <c:pt idx="1">
                  <c:v>126893147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E1-4351-B2EE-3844AE4FBD18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E1-4351-B2EE-3844AE4FBD18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E1-4351-B2EE-3844AE4FBD18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1653004</c:v>
                </c:pt>
                <c:pt idx="1">
                  <c:v>347966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E1-4351-B2EE-3844AE4FBD18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25419425</c:v>
                </c:pt>
                <c:pt idx="1">
                  <c:v>19605005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E1-4351-B2EE-3844AE4FBD18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157376511</c:v>
                </c:pt>
                <c:pt idx="1">
                  <c:v>24971683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E1-4351-B2EE-3844AE4FBD18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4653896</c:v>
                </c:pt>
                <c:pt idx="1">
                  <c:v>4147864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E1-4351-B2EE-3844AE4FBD18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46740621</c:v>
                </c:pt>
                <c:pt idx="1">
                  <c:v>17547004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E1-4351-B2EE-3844AE4FBD18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120116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E1-4351-B2EE-3844AE4F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9489835</c:v>
                </c:pt>
                <c:pt idx="1">
                  <c:v>10728112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60D-9D3D-FC1F6E5172B2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C1D328-3743-4F8A-B0D4-5F4AEE208F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100731805</c:v>
                </c:pt>
                <c:pt idx="1">
                  <c:v>123166733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5-460D-9D3D-FC1F6E5172B2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5713770</c:v>
                </c:pt>
                <c:pt idx="1">
                  <c:v>4386906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5-460D-9D3D-FC1F6E5172B2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85EA8FA-5E30-451B-B94F-495F8E318A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12334761</c:v>
                </c:pt>
                <c:pt idx="1">
                  <c:v>56529159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E5-460D-9D3D-FC1F6E5172B2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7BB424-A6B1-46D3-B778-372BAE166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19230432</c:v>
                </c:pt>
                <c:pt idx="1">
                  <c:v>5711843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E5-460D-9D3D-FC1F6E5172B2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37732582</c:v>
                </c:pt>
                <c:pt idx="1">
                  <c:v>26390488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5-460D-9D3D-FC1F6E5172B2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11901115</c:v>
                </c:pt>
                <c:pt idx="1">
                  <c:v>45074024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E5-460D-9D3D-FC1F6E5172B2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1530510</c:v>
                </c:pt>
                <c:pt idx="1">
                  <c:v>1696026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E5-460D-9D3D-FC1F6E5172B2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4E05A-1529-4874-ABBC-47D7EADE6E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141743836</c:v>
                </c:pt>
                <c:pt idx="1">
                  <c:v>80203728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E5-460D-9D3D-FC1F6E5172B2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CCC714-2512-4817-9FFC-E7A6AB8D1C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47539037</c:v>
                </c:pt>
                <c:pt idx="1">
                  <c:v>28676190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E5-460D-9D3D-FC1F6E5172B2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18D91A-8BA9-4D27-A9F9-7DEEBEDAB84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46871576</c:v>
                </c:pt>
                <c:pt idx="1">
                  <c:v>43288743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E5-460D-9D3D-FC1F6E5172B2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8181632</c:v>
                </c:pt>
                <c:pt idx="1">
                  <c:v>13509628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E5-460D-9D3D-FC1F6E5172B2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AE06C2-3758-4ED0-A306-B07C738668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77939607</c:v>
                </c:pt>
                <c:pt idx="1">
                  <c:v>66711804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5-460D-9D3D-FC1F6E5172B2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25346975</c:v>
                </c:pt>
                <c:pt idx="1">
                  <c:v>71589782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E5-460D-9D3D-FC1F6E5172B2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E5-460D-9D3D-FC1F6E5172B2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E5-460D-9D3D-FC1F6E5172B2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1922</c:v>
                </c:pt>
                <c:pt idx="1">
                  <c:v>126864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E5-460D-9D3D-FC1F6E5172B2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17824182</c:v>
                </c:pt>
                <c:pt idx="1">
                  <c:v>8416306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E5-460D-9D3D-FC1F6E5172B2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76239640</c:v>
                </c:pt>
                <c:pt idx="1">
                  <c:v>11321346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FE5-460D-9D3D-FC1F6E5172B2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1981140</c:v>
                </c:pt>
                <c:pt idx="1">
                  <c:v>2003117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E5-460D-9D3D-FC1F6E5172B2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14070463</c:v>
                </c:pt>
                <c:pt idx="1">
                  <c:v>5930748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FE5-460D-9D3D-FC1F6E5172B2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0</c:v>
                </c:pt>
                <c:pt idx="1">
                  <c:v>46493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FE5-460D-9D3D-FC1F6E51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115844342</c:v>
                </c:pt>
                <c:pt idx="1">
                  <c:v>101594717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8-48D8-9DA2-73E03AEFFBA8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785345697</c:v>
                </c:pt>
                <c:pt idx="1">
                  <c:v>624380637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8-48D8-9DA2-73E03AEFFBA8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100421764</c:v>
                </c:pt>
                <c:pt idx="1">
                  <c:v>61036219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8-48D8-9DA2-73E03AEFFBA8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157619336</c:v>
                </c:pt>
                <c:pt idx="1">
                  <c:v>654045024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8-48D8-9DA2-73E03AEFFBA8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0CAD7-4DD9-4368-A8A9-7EE51BE9180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121213335</c:v>
                </c:pt>
                <c:pt idx="1">
                  <c:v>86266999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8-48D8-9DA2-73E03AEFFBA8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252075762</c:v>
                </c:pt>
                <c:pt idx="1">
                  <c:v>240257761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8-48D8-9DA2-73E03AEFFBA8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46753909</c:v>
                </c:pt>
                <c:pt idx="1">
                  <c:v>297055860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8-48D8-9DA2-73E03AEFFBA8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8375495</c:v>
                </c:pt>
                <c:pt idx="1">
                  <c:v>25414883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28-48D8-9DA2-73E03AEFFBA8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1275187975</c:v>
                </c:pt>
                <c:pt idx="1">
                  <c:v>732700749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28-48D8-9DA2-73E03AEFFBA8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560147218</c:v>
                </c:pt>
                <c:pt idx="1">
                  <c:v>259893922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28-48D8-9DA2-73E03AEFFBA8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433151224</c:v>
                </c:pt>
                <c:pt idx="1">
                  <c:v>415749461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628-48D8-9DA2-73E03AEFFBA8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61036297</c:v>
                </c:pt>
                <c:pt idx="1">
                  <c:v>166318067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28-48D8-9DA2-73E03AEFFBA8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746530581</c:v>
                </c:pt>
                <c:pt idx="1">
                  <c:v>725919946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28-48D8-9DA2-73E03AEFFBA8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373116640</c:v>
                </c:pt>
                <c:pt idx="1">
                  <c:v>581093883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28-48D8-9DA2-73E03AEFFBA8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28-48D8-9DA2-73E03AEFFBA8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628-48D8-9DA2-73E03AEFFBA8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800499</c:v>
                </c:pt>
                <c:pt idx="1">
                  <c:v>1335577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28-48D8-9DA2-73E03AEFFBA8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76040731</c:v>
                </c:pt>
                <c:pt idx="1">
                  <c:v>78541417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28-48D8-9DA2-73E03AEFFBA8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557556607</c:v>
                </c:pt>
                <c:pt idx="1">
                  <c:v>77554434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628-48D8-9DA2-73E03AEFFBA8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52743480</c:v>
                </c:pt>
                <c:pt idx="1">
                  <c:v>25700742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628-48D8-9DA2-73E03AEFFBA8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213582588</c:v>
                </c:pt>
                <c:pt idx="1">
                  <c:v>66544879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628-48D8-9DA2-73E03AEFFBA8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4620</c:v>
                </c:pt>
                <c:pt idx="1">
                  <c:v>913723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628-48D8-9DA2-73E03AEF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99435346</c:v>
                </c:pt>
                <c:pt idx="1">
                  <c:v>84325204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4-4F53-A446-092E307D775D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548446120</c:v>
                </c:pt>
                <c:pt idx="1">
                  <c:v>555907924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4-4F53-A446-092E307D775D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53090663</c:v>
                </c:pt>
                <c:pt idx="1">
                  <c:v>35738129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4-4F53-A446-092E307D775D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80973570</c:v>
                </c:pt>
                <c:pt idx="1">
                  <c:v>428008383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4-4F53-A446-092E307D775D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433634271289896E-17"/>
                  <c:y val="2.074593902327313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E-4E26-B2E4-2D0473A264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79753366</c:v>
                </c:pt>
                <c:pt idx="1">
                  <c:v>48946993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44-4F53-A446-092E307D775D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E5292E7-6C33-48EF-8EA2-86E4110288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157611271</c:v>
                </c:pt>
                <c:pt idx="1">
                  <c:v>289552085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44-4F53-A446-092E307D775D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54481039</c:v>
                </c:pt>
                <c:pt idx="1">
                  <c:v>265343035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44-4F53-A446-092E307D775D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3337250</c:v>
                </c:pt>
                <c:pt idx="1">
                  <c:v>21350576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44-4F53-A446-092E307D775D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25368-11B4-4F8E-A26B-363A9695CC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898842094</c:v>
                </c:pt>
                <c:pt idx="1">
                  <c:v>579319643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44-4F53-A446-092E307D775D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C2F8A8-B8D6-4E6F-B0CC-2F8D0827575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356107434</c:v>
                </c:pt>
                <c:pt idx="1">
                  <c:v>209585532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44-4F53-A446-092E307D775D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240466885</c:v>
                </c:pt>
                <c:pt idx="1">
                  <c:v>355840028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944-4F53-A446-092E307D775D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37267993</c:v>
                </c:pt>
                <c:pt idx="1">
                  <c:v>105723680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944-4F53-A446-092E307D775D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521940785</c:v>
                </c:pt>
                <c:pt idx="1">
                  <c:v>502583072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44-4F53-A446-092E307D775D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160453116</c:v>
                </c:pt>
                <c:pt idx="1">
                  <c:v>346333326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4-4F53-A446-092E307D775D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37227</c:v>
                </c:pt>
                <c:pt idx="1">
                  <c:v>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944-4F53-A446-092E307D775D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944-4F53-A446-092E307D775D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9451</c:v>
                </c:pt>
                <c:pt idx="1">
                  <c:v>856110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44-4F53-A446-092E307D775D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105273443</c:v>
                </c:pt>
                <c:pt idx="1">
                  <c:v>78582201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44-4F53-A446-092E307D775D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391048963</c:v>
                </c:pt>
                <c:pt idx="1">
                  <c:v>65435262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944-4F53-A446-092E307D775D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22361069</c:v>
                </c:pt>
                <c:pt idx="1">
                  <c:v>15642363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944-4F53-A446-092E307D775D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130488725</c:v>
                </c:pt>
                <c:pt idx="1">
                  <c:v>45782236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944-4F53-A446-092E307D775D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944-4F53-A446-092E307D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76200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29E95D-5DA8-41F0-9BDE-74E549EF95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350D2A8-B277-4EE7-8124-5CC68E27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65A374-78D8-432B-B32A-6B2258CF3CF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F980876-7330-4DB7-8E3A-3EF2F6AE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8C17BEE-7EE3-4C5D-BD5B-17C7FD25CB1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0B19F9-1385-4BEA-810D-342C1C18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4E94C05-CD68-43CE-8944-40A5B83EC2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2B320DE-C042-4A69-8A08-41A257AB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25A08B0-7BFF-4DD9-BDB5-693C514BB7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1B626C2-F21C-447F-B721-24F1CD2E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57E411-A0BD-4A59-BD33-753C171B21E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263A0EF-C2AD-40FB-88F2-2008E3B3F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570232-0094-4418-8A64-8BA75EFE012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5CE3035-1B18-4BAE-AB1A-6BA85D2D6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7B60229-5AA1-493D-8D9E-C4945EF95DA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E276680-95C3-4A4A-A586-7FE3EA33E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4E177-AD31-450D-8117-FDD6C4F7B5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F7D0538-107D-4807-9FE3-3E6A73569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64C4DCA-7762-4FC6-9E5B-F13F3458774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901BD9D-1194-4EB7-BC43-A5CA54388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0377431-B481-4B31-BBB4-460361BC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119E5F4-A1EC-4677-9213-D8702205946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9213014-7AEC-4A09-BCA8-8E52CD85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98AEDC5-CC4C-474A-843B-0D325E1316D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F23A513-DA72-4EB7-8B0A-97AA946D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4AC392-ADC1-4D32-A4D7-15B7E2EA514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67DA274-EA19-4152-ABAD-299ACDF68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716DC9-4712-4A68-BD75-40F2476D63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7BAC6A2-CBBA-4B1F-AFA2-EC557030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7E87EB-9AEB-49F3-8F16-E2ACCC1E996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A777C56-898B-4E39-B3B9-D756CE2E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746A2C8-9501-4C94-994B-7737907B668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F09CA86-43B9-4E4D-970F-1D998301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777094-B652-48AF-93F7-A0A002DDD1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778D15A-7709-4F9A-9222-6A318F32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62B864E-BB48-4A89-BFD7-24CEB1B3D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277054C-53CA-4678-BB09-2AB1A761028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6CF1C5-E643-4E56-91F3-52D26895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621D60-4003-4609-BC83-3A25133A18B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6A1A3C-9A7E-4CA6-8420-25786547A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EA66BE-C342-48CE-A22A-997C999D7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9F20636-DCEF-42E9-B524-D4D64159C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53CE4A-A2CB-44EB-A7DA-7B78BEAA6BF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CDE07D0-1BE8-421A-9334-8B54649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FF3B00-87DE-4A97-AFA1-89AC93290D3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E17FC45-0ED7-41B6-94A5-6BCB1003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A8A67A-D453-4FD9-914C-570795B8D1B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7AB637-6847-4D1C-9D07-7CEC235A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4BF567D-A8C1-4B54-BB9B-943D444122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6CDC4B4-1AB7-4F41-9279-C6D6DC66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C208D-DD6C-4659-9994-CEBFFD70467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ED578AB-10C0-4FFE-B732-88B8A8B5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4E3845-F19E-4CE0-9B63-3DF796993B6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EBB7EBC-AAFB-4430-AE12-D882C10EC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D4AAF2-2539-47B5-991C-44C0F39EB72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37F3075-6339-4205-91CB-04EF78DA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F42DCA-8719-4C4C-B558-1240DEB415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26647F4-6817-4F6E-B76B-2DCAE32B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AB5AC3-69EC-4AD2-93B0-2A40247C838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BDE5D1A-CCC6-45F0-ABDC-E0DDD29C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54DA94-4D61-4FA7-9183-0F15F0927C5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E1F2D8-9A19-4B44-8911-A8467D3A7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95F33F7-8612-4B79-B23E-C5DC8A32644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D8A9698-6A43-4D53-A99F-A5DB90D7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64330B7-D9B0-4D53-BCE9-4883E0B9B21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8D06AB2-6C41-4254-811B-C34BF05E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F5B38F-C4F0-41C8-B597-5A21646170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F5AA0E6-213A-46DD-8D86-FE1DDFC0F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62ADF5-3BC6-4D91-8D2E-812B3BE390C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18CFC3-EDDA-45E0-A65F-2D93B6542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309AA-2E24-4B54-8CBB-9DC33C2959C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CA1FC69-4A18-4F0B-96D6-261CF83DA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998D52-361F-4DB2-BCD5-F265CF79DEF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1408AE4-0280-40E5-A4B2-37BC2F7B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3DDEDB-F025-4C2F-A689-383982E2315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BE5EA3F-C31B-483D-96C0-5133F811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7CD24A-BA2B-47BC-AF10-B8C24A976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F6D81E1-F69D-494C-A9A6-11245274A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A0F1A7-97D3-481B-A265-244600D9777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C5A9A4-45CD-4A04-A7A4-2758DDE0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ED4129-51C8-4A08-BD2C-813CA0A6AF9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53A8D0-1E77-405F-BA68-F95B5280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4B98ACE-1BEE-418D-90C6-F4B8B0CE9989}"/>
            </a:ext>
          </a:extLst>
        </xdr:cNvPr>
        <xdr:cNvSpPr/>
      </xdr:nvSpPr>
      <xdr:spPr>
        <a:xfrm>
          <a:off x="2114550" y="43815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756CA87-1B7B-4F2E-BDB9-12148E02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2B8FD-54CE-42BB-8773-78193E5841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5AC497F-B182-49C8-AF93-1D3506C6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B5087B-06F2-4770-A2E9-7BA6EDA07C0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11064A-0977-4A1B-9046-162BC3FC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FA5D17-F03F-4C0F-8087-E4CEFD2D4E4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72A3673-8E57-4860-A583-8AC8CD19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185F13-32A0-42FF-AA18-999B1693BFA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4DAEE2-0E29-41BE-9CD1-427656BC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273351-259A-4B88-A9F7-3750F26896A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A3DBA7F-B820-4196-9090-40C9571E2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BD51F8-10DF-4AF8-BD68-7B0F4FBE4E9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C0EFE0B-607B-4F5C-97EC-6CCAF3886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930F62-650E-4B64-A5F1-CF60D69BF77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2A2293B-692F-4BB8-83C5-048C6786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4DCF080-ADFF-48C3-8077-A7484AC274E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C69604-EEFD-405B-8F51-DC98B9248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996344-43DB-4BC6-A778-41B885A0EF0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650C74E-4EDF-4A81-AD3A-6C9CE357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FD6D4B-1FD7-44EF-9A3F-129D0A5DFD1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CC9564C-BEA0-4C9E-9B4D-CDEE4AB9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450F3FB-9F12-4E02-9DEE-58D73617FB4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3F0FE2F-0E10-4A45-A25C-FE931ECC0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E13B17-7213-45D7-803D-77DB5ABEEA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D9E91DB-6D4F-469A-A02F-D0E74DFF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FEAEC-C109-40BC-896E-79BC370149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53AB5A-B5E5-4437-89F0-4345F7A7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2B3018-16B7-4AB6-8C67-8DA5F2EDFF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B70D6F-AF7F-4DB4-AC17-D697A99E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968AE7E-A1F5-4DA4-AD5A-9D0A06F039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AA9F35C-5D15-4778-8C0E-A5B453C4F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62FF021-2AF5-4ED0-B95A-3A59F7B8DEF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20E4A54-33D7-42EA-94A7-EC44A838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D4EC89-94C3-4AC5-BEBE-C0479C7BE19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8CA32FE-772A-4BEF-99DA-903C5BD77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499B78-6F28-43B6-A18B-13CF710F133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3D13187-8341-4964-A124-A41C4EA63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6293B5-057F-48D5-A0EB-997885284C3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828D96-E6AC-4029-9A09-2EEC342BE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A87016E-123C-4A1A-A602-2B215D57FC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79EAD1-6954-4EA8-9F3B-080595C4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1E55E24-668A-4D37-AECD-2A7E24EF87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1110B23-F471-42AB-9A04-6FEE85D4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18FAFA-5569-4760-B06D-8388619C780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459F285-F617-4241-ABEB-407EEFBE3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3DEC4E-D629-4AF5-808F-F5D9BCFA269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6FEE866-87E9-41DD-8FD5-12F2183CD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93D69AF-EAA2-450D-A1E2-497CAD307DE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75FD8C-32E7-4096-A3CF-6864A29B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D28765-77DA-42F1-97AC-9AB8ABC5794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087625C-E3D8-4C18-826C-FFF21D133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305B12A-34FF-4423-813E-91F1AC19887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25B9195-B24F-410E-A35D-2EE0D3BA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9FC25C-3467-4C42-B650-56338F6E1A2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A6A682-AE1A-4B78-B9A8-22E0E08C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F915E2-57B4-4126-B52A-DF0328FA01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848CF77-3C09-49A0-BC9D-38659ACB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22E7A-E7C8-4ED4-B946-7C23AA887A6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B7DD3D4-89B5-49D7-8FBF-5B7B2348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76A683-7EAE-4727-90AF-54FE560A62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7C33807-299D-4A4C-BCE3-6642A718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1524B1-755A-4F14-8812-F14CC39212E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9B74CD-8BA2-4410-BAB3-AF921E3F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4</v>
      </c>
      <c r="C6" s="11"/>
      <c r="D6" s="12">
        <f>S6</f>
        <v>11796290114</v>
      </c>
      <c r="E6" s="13">
        <f>IFERROR(S6/$S$28,"-")</f>
        <v>1.8330691720790583E-2</v>
      </c>
      <c r="F6" s="23">
        <f t="shared" ref="F6:F27" si="0">_xlfn.IFS(D6&gt;0,RANK(D6,$D$6:$D$27),D6=0,"-")</f>
        <v>12</v>
      </c>
      <c r="G6" s="12">
        <f>T6</f>
        <v>10342049277</v>
      </c>
      <c r="H6" s="13">
        <f>IFERROR(T6/$T$28,"-")</f>
        <v>1.759466110252153E-2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11796290114</v>
      </c>
      <c r="T6" s="21">
        <v>10342049277</v>
      </c>
    </row>
    <row r="7" spans="2:20" ht="18.75" customHeight="1">
      <c r="B7" s="14" t="s">
        <v>5</v>
      </c>
      <c r="C7" s="15"/>
      <c r="D7" s="16">
        <f>S7</f>
        <v>75568495257</v>
      </c>
      <c r="E7" s="17">
        <f>IFERROR(S7/$S$28,"-")</f>
        <v>0.11742868113391776</v>
      </c>
      <c r="F7" s="23">
        <f t="shared" si="0"/>
        <v>3</v>
      </c>
      <c r="G7" s="16">
        <f>T7</f>
        <v>76767974203</v>
      </c>
      <c r="H7" s="17">
        <f>IFERROR(T7/$T$28,"-")</f>
        <v>0.13060337013020987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75568495257</v>
      </c>
      <c r="T7" s="21">
        <v>76767974203</v>
      </c>
    </row>
    <row r="8" spans="2:20" ht="18.75" customHeight="1">
      <c r="B8" s="14" t="s">
        <v>6</v>
      </c>
      <c r="C8" s="15"/>
      <c r="D8" s="16">
        <f t="shared" ref="D8:D27" si="3">S8</f>
        <v>10449437604</v>
      </c>
      <c r="E8" s="17">
        <f t="shared" ref="E8:E27" si="4">IFERROR(S8/$S$28,"-")</f>
        <v>1.623776776625999E-2</v>
      </c>
      <c r="F8" s="23">
        <f t="shared" si="0"/>
        <v>14</v>
      </c>
      <c r="G8" s="16">
        <f t="shared" ref="G8:G27" si="5">T8</f>
        <v>5819747194</v>
      </c>
      <c r="H8" s="17">
        <f t="shared" ref="H8:H27" si="6">IFERROR(T8/$T$28,"-")</f>
        <v>9.9009854660529698E-3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10449437604</v>
      </c>
      <c r="T8" s="21">
        <v>5819747194</v>
      </c>
    </row>
    <row r="9" spans="2:20" ht="18.75" customHeight="1">
      <c r="B9" s="14" t="s">
        <v>7</v>
      </c>
      <c r="C9" s="15"/>
      <c r="D9" s="16">
        <f t="shared" si="3"/>
        <v>12466721369</v>
      </c>
      <c r="E9" s="17">
        <f t="shared" si="4"/>
        <v>1.9372499656728208E-2</v>
      </c>
      <c r="F9" s="23">
        <f t="shared" si="0"/>
        <v>11</v>
      </c>
      <c r="G9" s="16">
        <f t="shared" si="5"/>
        <v>65622482157</v>
      </c>
      <c r="H9" s="17">
        <f t="shared" si="6"/>
        <v>0.11164183261304345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12466721369</v>
      </c>
      <c r="T9" s="21">
        <v>65622482157</v>
      </c>
    </row>
    <row r="10" spans="2:20" ht="18.75" customHeight="1">
      <c r="B10" s="14" t="s">
        <v>8</v>
      </c>
      <c r="C10" s="15"/>
      <c r="D10" s="16">
        <f t="shared" si="3"/>
        <v>24029262467</v>
      </c>
      <c r="E10" s="17">
        <f t="shared" si="4"/>
        <v>3.7339960131853769E-2</v>
      </c>
      <c r="F10" s="23">
        <f t="shared" si="0"/>
        <v>9</v>
      </c>
      <c r="G10" s="16">
        <f t="shared" si="5"/>
        <v>7624790476</v>
      </c>
      <c r="H10" s="17">
        <f t="shared" si="6"/>
        <v>1.2971858943014957E-2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24029262467</v>
      </c>
      <c r="T10" s="21">
        <v>7624790476</v>
      </c>
    </row>
    <row r="11" spans="2:20" ht="18.75" customHeight="1">
      <c r="B11" s="14" t="s">
        <v>9</v>
      </c>
      <c r="C11" s="15"/>
      <c r="D11" s="16">
        <f t="shared" si="3"/>
        <v>32703212461</v>
      </c>
      <c r="E11" s="17">
        <f t="shared" si="4"/>
        <v>5.0818732000380853E-2</v>
      </c>
      <c r="F11" s="23">
        <f t="shared" si="0"/>
        <v>7</v>
      </c>
      <c r="G11" s="16">
        <f t="shared" si="5"/>
        <v>32876020442</v>
      </c>
      <c r="H11" s="17">
        <f t="shared" si="6"/>
        <v>5.5931123763157453E-2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32703212461</v>
      </c>
      <c r="T11" s="21">
        <v>32876020442</v>
      </c>
    </row>
    <row r="12" spans="2:20" ht="18.75" customHeight="1">
      <c r="B12" s="14" t="s">
        <v>10</v>
      </c>
      <c r="C12" s="15"/>
      <c r="D12" s="16">
        <f t="shared" si="3"/>
        <v>8985065409</v>
      </c>
      <c r="E12" s="17">
        <f t="shared" si="4"/>
        <v>1.396222562448231E-2</v>
      </c>
      <c r="F12" s="23">
        <f t="shared" si="0"/>
        <v>15</v>
      </c>
      <c r="G12" s="16">
        <f t="shared" si="5"/>
        <v>39253834030</v>
      </c>
      <c r="H12" s="17">
        <f t="shared" si="6"/>
        <v>6.6781533159820869E-2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8985065409</v>
      </c>
      <c r="T12" s="21">
        <v>39253834030</v>
      </c>
    </row>
    <row r="13" spans="2:20" ht="18.75" customHeight="1">
      <c r="B13" s="14" t="s">
        <v>11</v>
      </c>
      <c r="C13" s="15"/>
      <c r="D13" s="16">
        <f t="shared" si="3"/>
        <v>902699674</v>
      </c>
      <c r="E13" s="17">
        <f t="shared" si="4"/>
        <v>1.4027384271359873E-3</v>
      </c>
      <c r="F13" s="23">
        <f t="shared" si="0"/>
        <v>18</v>
      </c>
      <c r="G13" s="16">
        <f t="shared" si="5"/>
        <v>2848828409</v>
      </c>
      <c r="H13" s="17">
        <f t="shared" si="6"/>
        <v>4.8466381326439118E-3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902699674</v>
      </c>
      <c r="T13" s="21">
        <v>2848828409</v>
      </c>
    </row>
    <row r="14" spans="2:20" ht="18.75" customHeight="1">
      <c r="B14" s="14" t="s">
        <v>12</v>
      </c>
      <c r="C14" s="15"/>
      <c r="D14" s="16">
        <f t="shared" si="3"/>
        <v>136623938402</v>
      </c>
      <c r="E14" s="17">
        <f t="shared" si="4"/>
        <v>0.21230499354666379</v>
      </c>
      <c r="F14" s="23">
        <f t="shared" si="0"/>
        <v>1</v>
      </c>
      <c r="G14" s="16">
        <f t="shared" si="5"/>
        <v>88085522026</v>
      </c>
      <c r="H14" s="17">
        <f t="shared" si="6"/>
        <v>0.14985762169330319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136623938402</v>
      </c>
      <c r="T14" s="21">
        <v>88085522026</v>
      </c>
    </row>
    <row r="15" spans="2:20" ht="18.75" customHeight="1">
      <c r="B15" s="14" t="s">
        <v>13</v>
      </c>
      <c r="C15" s="15"/>
      <c r="D15" s="16">
        <f t="shared" si="3"/>
        <v>55654325993</v>
      </c>
      <c r="E15" s="17">
        <f t="shared" si="4"/>
        <v>8.648331660606573E-2</v>
      </c>
      <c r="F15" s="23">
        <f t="shared" si="0"/>
        <v>5</v>
      </c>
      <c r="G15" s="16">
        <f t="shared" si="5"/>
        <v>31210444792</v>
      </c>
      <c r="H15" s="17">
        <f t="shared" si="6"/>
        <v>5.3097522963407369E-2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55654325993</v>
      </c>
      <c r="T15" s="21">
        <v>31210444792</v>
      </c>
    </row>
    <row r="16" spans="2:20" ht="18.75" customHeight="1">
      <c r="B16" s="14" t="s">
        <v>120</v>
      </c>
      <c r="C16" s="15"/>
      <c r="D16" s="16">
        <f t="shared" si="3"/>
        <v>39446727221</v>
      </c>
      <c r="E16" s="17">
        <f t="shared" si="4"/>
        <v>6.1297729124523734E-2</v>
      </c>
      <c r="F16" s="23">
        <f t="shared" si="0"/>
        <v>6</v>
      </c>
      <c r="G16" s="16">
        <f t="shared" si="5"/>
        <v>50603381022</v>
      </c>
      <c r="H16" s="17">
        <f t="shared" si="6"/>
        <v>8.609022408198487E-2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39446727221</v>
      </c>
      <c r="T16" s="21">
        <v>50603381022</v>
      </c>
    </row>
    <row r="17" spans="2:20" ht="18.75" customHeight="1">
      <c r="B17" s="14" t="s">
        <v>14</v>
      </c>
      <c r="C17" s="15"/>
      <c r="D17" s="16">
        <f t="shared" si="3"/>
        <v>7825151962</v>
      </c>
      <c r="E17" s="17">
        <f t="shared" si="4"/>
        <v>1.2159793197483714E-2</v>
      </c>
      <c r="F17" s="23">
        <f t="shared" si="0"/>
        <v>16</v>
      </c>
      <c r="G17" s="16">
        <f t="shared" si="5"/>
        <v>13732806463</v>
      </c>
      <c r="H17" s="17">
        <f t="shared" si="6"/>
        <v>2.3363268655116308E-2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7825151962</v>
      </c>
      <c r="T17" s="21">
        <v>13732806463</v>
      </c>
    </row>
    <row r="18" spans="2:20" ht="18.75" customHeight="1">
      <c r="B18" s="14" t="s">
        <v>15</v>
      </c>
      <c r="C18" s="15"/>
      <c r="D18" s="16">
        <f t="shared" si="3"/>
        <v>89459684483</v>
      </c>
      <c r="E18" s="17">
        <f t="shared" si="4"/>
        <v>0.13901471410497609</v>
      </c>
      <c r="F18" s="23">
        <f t="shared" si="0"/>
        <v>2</v>
      </c>
      <c r="G18" s="16">
        <f t="shared" si="5"/>
        <v>73928981953</v>
      </c>
      <c r="H18" s="17">
        <f t="shared" si="6"/>
        <v>0.12577346600061701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89459684483</v>
      </c>
      <c r="T18" s="21">
        <v>73928981953</v>
      </c>
    </row>
    <row r="19" spans="2:20" ht="18.75" customHeight="1">
      <c r="B19" s="14" t="s">
        <v>16</v>
      </c>
      <c r="C19" s="15"/>
      <c r="D19" s="16">
        <f t="shared" si="3"/>
        <v>30126414155</v>
      </c>
      <c r="E19" s="17">
        <f t="shared" si="4"/>
        <v>4.6814549760247334E-2</v>
      </c>
      <c r="F19" s="23">
        <f t="shared" si="0"/>
        <v>8</v>
      </c>
      <c r="G19" s="16">
        <f t="shared" si="5"/>
        <v>58408273189</v>
      </c>
      <c r="H19" s="17">
        <f t="shared" si="6"/>
        <v>9.9368485376435459E-2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30126414155</v>
      </c>
      <c r="T19" s="21">
        <v>58408273189</v>
      </c>
    </row>
    <row r="20" spans="2:20" ht="18.75" customHeight="1">
      <c r="B20" s="14" t="s">
        <v>121</v>
      </c>
      <c r="C20" s="15"/>
      <c r="D20" s="16">
        <f t="shared" si="3"/>
        <v>1424827</v>
      </c>
      <c r="E20" s="17">
        <f t="shared" si="4"/>
        <v>2.2140913999276437E-6</v>
      </c>
      <c r="F20" s="23">
        <f t="shared" si="0"/>
        <v>21</v>
      </c>
      <c r="G20" s="16">
        <f t="shared" si="5"/>
        <v>1553759</v>
      </c>
      <c r="H20" s="17">
        <f t="shared" si="6"/>
        <v>2.6433700234623963E-6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1424827</v>
      </c>
      <c r="T20" s="21">
        <v>1553759</v>
      </c>
    </row>
    <row r="21" spans="2:20" ht="18.75" customHeight="1">
      <c r="B21" s="14" t="s">
        <v>122</v>
      </c>
      <c r="C21" s="15"/>
      <c r="D21" s="16">
        <f t="shared" si="3"/>
        <v>160458</v>
      </c>
      <c r="E21" s="17">
        <f t="shared" si="4"/>
        <v>2.493416238249204E-7</v>
      </c>
      <c r="F21" s="23">
        <f t="shared" si="0"/>
        <v>22</v>
      </c>
      <c r="G21" s="16">
        <f t="shared" si="5"/>
        <v>422360</v>
      </c>
      <c r="H21" s="17">
        <f t="shared" si="6"/>
        <v>7.1855015038341063E-7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160458</v>
      </c>
      <c r="T21" s="21">
        <v>422360</v>
      </c>
    </row>
    <row r="22" spans="2:20" ht="18.75" customHeight="1">
      <c r="B22" s="14" t="s">
        <v>17</v>
      </c>
      <c r="C22" s="15"/>
      <c r="D22" s="16">
        <f t="shared" si="3"/>
        <v>250010918</v>
      </c>
      <c r="E22" s="17">
        <f t="shared" si="4"/>
        <v>3.8850121694199738E-4</v>
      </c>
      <c r="F22" s="23">
        <f t="shared" si="0"/>
        <v>19</v>
      </c>
      <c r="G22" s="16">
        <f t="shared" si="5"/>
        <v>188860280</v>
      </c>
      <c r="H22" s="17">
        <f t="shared" si="6"/>
        <v>3.213031124998888E-4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250010918</v>
      </c>
      <c r="T22" s="21">
        <v>188860280</v>
      </c>
    </row>
    <row r="23" spans="2:20" ht="18.75" customHeight="1">
      <c r="B23" s="14" t="s">
        <v>18</v>
      </c>
      <c r="C23" s="15"/>
      <c r="D23" s="16">
        <f t="shared" si="3"/>
        <v>11788859425</v>
      </c>
      <c r="E23" s="17">
        <f t="shared" si="4"/>
        <v>1.8319144898186548E-2</v>
      </c>
      <c r="F23" s="23">
        <f t="shared" si="0"/>
        <v>13</v>
      </c>
      <c r="G23" s="16">
        <f t="shared" si="5"/>
        <v>11465454328</v>
      </c>
      <c r="H23" s="17">
        <f t="shared" si="6"/>
        <v>1.9505881076803025E-2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11788859425</v>
      </c>
      <c r="T23" s="21">
        <v>11465454328</v>
      </c>
    </row>
    <row r="24" spans="2:20" ht="18.75" customHeight="1">
      <c r="B24" s="14" t="s">
        <v>19</v>
      </c>
      <c r="C24" s="15"/>
      <c r="D24" s="16">
        <f t="shared" si="3"/>
        <v>69405072122</v>
      </c>
      <c r="E24" s="17">
        <f t="shared" si="4"/>
        <v>0.10785110985170694</v>
      </c>
      <c r="F24" s="23">
        <f t="shared" si="0"/>
        <v>4</v>
      </c>
      <c r="G24" s="16">
        <f t="shared" si="5"/>
        <v>9820684963</v>
      </c>
      <c r="H24" s="17">
        <f t="shared" si="6"/>
        <v>1.6707677471900155E-2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69405072122</v>
      </c>
      <c r="T24" s="21">
        <v>9820684963</v>
      </c>
    </row>
    <row r="25" spans="2:20" ht="18.75" customHeight="1">
      <c r="B25" s="14" t="s">
        <v>20</v>
      </c>
      <c r="C25" s="15"/>
      <c r="D25" s="16">
        <f t="shared" si="3"/>
        <v>4280893289</v>
      </c>
      <c r="E25" s="17">
        <f t="shared" si="4"/>
        <v>6.6522384929418553E-3</v>
      </c>
      <c r="F25" s="23">
        <f t="shared" si="0"/>
        <v>17</v>
      </c>
      <c r="G25" s="16">
        <f t="shared" si="5"/>
        <v>2105146227</v>
      </c>
      <c r="H25" s="17">
        <f t="shared" si="6"/>
        <v>3.5814308599060505E-3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4280893289</v>
      </c>
      <c r="T25" s="21">
        <v>2105146227</v>
      </c>
    </row>
    <row r="26" spans="2:20" ht="18.75" customHeight="1">
      <c r="B26" s="14" t="s">
        <v>21</v>
      </c>
      <c r="C26" s="15"/>
      <c r="D26" s="16">
        <f t="shared" si="3"/>
        <v>21745159380</v>
      </c>
      <c r="E26" s="17">
        <f t="shared" si="4"/>
        <v>3.3790607823485891E-2</v>
      </c>
      <c r="F26" s="23">
        <f t="shared" si="0"/>
        <v>10</v>
      </c>
      <c r="G26" s="16">
        <f t="shared" si="5"/>
        <v>7038658033</v>
      </c>
      <c r="H26" s="17">
        <f t="shared" si="6"/>
        <v>1.1974686968722302E-2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21745159380</v>
      </c>
      <c r="T26" s="21">
        <v>7038658033</v>
      </c>
    </row>
    <row r="27" spans="2:20" ht="18.75" customHeight="1" thickBot="1">
      <c r="B27" s="18" t="s">
        <v>22</v>
      </c>
      <c r="C27" s="19"/>
      <c r="D27" s="16">
        <f t="shared" si="3"/>
        <v>17723680</v>
      </c>
      <c r="E27" s="17">
        <f t="shared" si="4"/>
        <v>2.7541482203151387E-5</v>
      </c>
      <c r="F27" s="23">
        <f t="shared" si="0"/>
        <v>20</v>
      </c>
      <c r="G27" s="16">
        <f t="shared" si="5"/>
        <v>48826057</v>
      </c>
      <c r="H27" s="17">
        <f t="shared" si="6"/>
        <v>8.3066508665543558E-5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17723680</v>
      </c>
      <c r="T27" s="21">
        <v>48826057</v>
      </c>
    </row>
    <row r="28" spans="2:20" ht="18.75" customHeight="1" thickTop="1">
      <c r="B28" s="27" t="s">
        <v>23</v>
      </c>
      <c r="C28" s="28"/>
      <c r="D28" s="29">
        <f>S28</f>
        <v>643526730670</v>
      </c>
      <c r="E28" s="30"/>
      <c r="F28" s="31"/>
      <c r="G28" s="29">
        <f>T28</f>
        <v>587794741640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v>643526730670</v>
      </c>
      <c r="T28" s="21">
        <v>587794741640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116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9" priority="3" operator="equal">
      <formula>0</formula>
    </cfRule>
    <cfRule type="expression" dxfId="448" priority="4">
      <formula>$F6&lt;=5</formula>
    </cfRule>
  </conditionalFormatting>
  <conditionalFormatting sqref="G6:I27">
    <cfRule type="cellIs" dxfId="447" priority="5" operator="equal">
      <formula>0</formula>
    </cfRule>
    <cfRule type="expression" dxfId="446" priority="6">
      <formula>$I6&lt;=5</formula>
    </cfRule>
  </conditionalFormatting>
  <conditionalFormatting sqref="F6:F27">
    <cfRule type="cellIs" dxfId="445" priority="1" operator="equal">
      <formula>0</formula>
    </cfRule>
    <cfRule type="expression" dxfId="4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297E-81C4-42B3-9E57-7BE45AED8181}">
  <sheetPr codeName="Sheet2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67207399</v>
      </c>
      <c r="E6" s="13">
        <f>IFERROR(S6/$S$28,"-")</f>
        <v>2.3959495897509252E-2</v>
      </c>
      <c r="F6" s="23">
        <f t="shared" ref="F6:F27" si="0">_xlfn.IFS(D6&gt;0,RANK(D6,$D$6:$D$27),D6=0,"-")</f>
        <v>12</v>
      </c>
      <c r="G6" s="12">
        <f>T6</f>
        <v>42029075</v>
      </c>
      <c r="H6" s="13">
        <f>IFERROR(T6/$T$28,"-")</f>
        <v>1.7960951962686586E-2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67207399</v>
      </c>
      <c r="T6" s="21">
        <v>42029075</v>
      </c>
    </row>
    <row r="7" spans="2:20" ht="18.75" customHeight="1">
      <c r="B7" s="14" t="s">
        <v>5</v>
      </c>
      <c r="C7" s="15"/>
      <c r="D7" s="16">
        <f>S7</f>
        <v>330394323</v>
      </c>
      <c r="E7" s="17">
        <f>IFERROR(S7/$S$28,"-")</f>
        <v>0.11778586203698863</v>
      </c>
      <c r="F7" s="23">
        <f t="shared" si="0"/>
        <v>3</v>
      </c>
      <c r="G7" s="16">
        <f>T7</f>
        <v>293733316</v>
      </c>
      <c r="H7" s="17">
        <f>IFERROR(T7/$T$28,"-")</f>
        <v>0.12552572186079849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330394323</v>
      </c>
      <c r="T7" s="21">
        <v>293733316</v>
      </c>
    </row>
    <row r="8" spans="2:20" ht="18.75" customHeight="1">
      <c r="B8" s="14" t="s">
        <v>6</v>
      </c>
      <c r="C8" s="15"/>
      <c r="D8" s="16">
        <f t="shared" ref="D8:D27" si="3">S8</f>
        <v>39683855</v>
      </c>
      <c r="E8" s="17">
        <f t="shared" ref="E8:E27" si="4">IFERROR(S8/$S$28,"-")</f>
        <v>1.4147328645613142E-2</v>
      </c>
      <c r="F8" s="23">
        <f t="shared" si="0"/>
        <v>14</v>
      </c>
      <c r="G8" s="16">
        <f t="shared" ref="G8:G27" si="5">T8</f>
        <v>15538032</v>
      </c>
      <c r="H8" s="17">
        <f t="shared" ref="H8:H27" si="6">IFERROR(T8/$T$28,"-")</f>
        <v>6.6401139293854779E-3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39683855</v>
      </c>
      <c r="T8" s="21">
        <v>15538032</v>
      </c>
    </row>
    <row r="9" spans="2:20" ht="18.75" customHeight="1">
      <c r="B9" s="14" t="s">
        <v>1</v>
      </c>
      <c r="C9" s="15"/>
      <c r="D9" s="16">
        <f t="shared" si="3"/>
        <v>81794988</v>
      </c>
      <c r="E9" s="17">
        <f t="shared" si="4"/>
        <v>2.9159983998529961E-2</v>
      </c>
      <c r="F9" s="23">
        <f t="shared" si="0"/>
        <v>10</v>
      </c>
      <c r="G9" s="16">
        <f t="shared" si="5"/>
        <v>251902082</v>
      </c>
      <c r="H9" s="17">
        <f t="shared" si="6"/>
        <v>0.10764931643398616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81794988</v>
      </c>
      <c r="T9" s="21">
        <v>251902082</v>
      </c>
    </row>
    <row r="10" spans="2:20" ht="18.75" customHeight="1">
      <c r="B10" s="14" t="s">
        <v>8</v>
      </c>
      <c r="C10" s="15"/>
      <c r="D10" s="16">
        <f t="shared" si="3"/>
        <v>80867265</v>
      </c>
      <c r="E10" s="17">
        <f t="shared" si="4"/>
        <v>2.8829249946278883E-2</v>
      </c>
      <c r="F10" s="23">
        <f t="shared" si="0"/>
        <v>11</v>
      </c>
      <c r="G10" s="16">
        <f t="shared" si="5"/>
        <v>33384443</v>
      </c>
      <c r="H10" s="17">
        <f t="shared" si="6"/>
        <v>1.4266704109572918E-2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80867265</v>
      </c>
      <c r="T10" s="21">
        <v>33384443</v>
      </c>
    </row>
    <row r="11" spans="2:20" ht="18.75" customHeight="1">
      <c r="B11" s="14" t="s">
        <v>9</v>
      </c>
      <c r="C11" s="15"/>
      <c r="D11" s="16">
        <f t="shared" si="3"/>
        <v>121691330</v>
      </c>
      <c r="E11" s="17">
        <f t="shared" si="4"/>
        <v>4.3383064443506356E-2</v>
      </c>
      <c r="F11" s="23">
        <f t="shared" si="0"/>
        <v>8</v>
      </c>
      <c r="G11" s="16">
        <f t="shared" si="5"/>
        <v>148242863</v>
      </c>
      <c r="H11" s="17">
        <f t="shared" si="6"/>
        <v>6.3350976464605246E-2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121691330</v>
      </c>
      <c r="T11" s="21">
        <v>148242863</v>
      </c>
    </row>
    <row r="12" spans="2:20" ht="18.75" customHeight="1">
      <c r="B12" s="14" t="s">
        <v>10</v>
      </c>
      <c r="C12" s="15"/>
      <c r="D12" s="16">
        <f t="shared" si="3"/>
        <v>34253370</v>
      </c>
      <c r="E12" s="17">
        <f t="shared" si="4"/>
        <v>1.2211356044159164E-2</v>
      </c>
      <c r="F12" s="23">
        <f t="shared" si="0"/>
        <v>15</v>
      </c>
      <c r="G12" s="16">
        <f t="shared" si="5"/>
        <v>130772820</v>
      </c>
      <c r="H12" s="17">
        <f t="shared" si="6"/>
        <v>5.5885225597876217E-2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34253370</v>
      </c>
      <c r="T12" s="21">
        <v>130772820</v>
      </c>
    </row>
    <row r="13" spans="2:20" ht="18.75" customHeight="1">
      <c r="B13" s="14" t="s">
        <v>11</v>
      </c>
      <c r="C13" s="15"/>
      <c r="D13" s="16">
        <f t="shared" si="3"/>
        <v>2087883</v>
      </c>
      <c r="E13" s="17">
        <f t="shared" si="4"/>
        <v>7.4433209612797711E-4</v>
      </c>
      <c r="F13" s="23">
        <f t="shared" si="0"/>
        <v>18</v>
      </c>
      <c r="G13" s="16">
        <f t="shared" si="5"/>
        <v>13864037</v>
      </c>
      <c r="H13" s="17">
        <f t="shared" si="6"/>
        <v>5.9247390661324199E-3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2087883</v>
      </c>
      <c r="T13" s="21">
        <v>13864037</v>
      </c>
    </row>
    <row r="14" spans="2:20" ht="18.75" customHeight="1">
      <c r="B14" s="14" t="s">
        <v>12</v>
      </c>
      <c r="C14" s="15"/>
      <c r="D14" s="16">
        <f t="shared" si="3"/>
        <v>594798884</v>
      </c>
      <c r="E14" s="17">
        <f t="shared" si="4"/>
        <v>0.21204631682057926</v>
      </c>
      <c r="F14" s="23">
        <f t="shared" si="0"/>
        <v>1</v>
      </c>
      <c r="G14" s="16">
        <f t="shared" si="5"/>
        <v>355412359</v>
      </c>
      <c r="H14" s="17">
        <f t="shared" si="6"/>
        <v>0.15188400665358728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594798884</v>
      </c>
      <c r="T14" s="21">
        <v>355412359</v>
      </c>
    </row>
    <row r="15" spans="2:20" ht="18.75" customHeight="1">
      <c r="B15" s="14" t="s">
        <v>2</v>
      </c>
      <c r="C15" s="15"/>
      <c r="D15" s="16">
        <f t="shared" si="3"/>
        <v>292837754</v>
      </c>
      <c r="E15" s="17">
        <f t="shared" si="4"/>
        <v>0.10439691269109855</v>
      </c>
      <c r="F15" s="23">
        <f t="shared" si="0"/>
        <v>5</v>
      </c>
      <c r="G15" s="16">
        <f t="shared" si="5"/>
        <v>140760565</v>
      </c>
      <c r="H15" s="17">
        <f t="shared" si="6"/>
        <v>6.0153447255396952E-2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292837754</v>
      </c>
      <c r="T15" s="21">
        <v>140760565</v>
      </c>
    </row>
    <row r="16" spans="2:20" ht="18.75" customHeight="1">
      <c r="B16" s="14" t="s">
        <v>120</v>
      </c>
      <c r="C16" s="15"/>
      <c r="D16" s="16">
        <f t="shared" si="3"/>
        <v>164742867</v>
      </c>
      <c r="E16" s="17">
        <f t="shared" si="4"/>
        <v>5.8730974636147015E-2</v>
      </c>
      <c r="F16" s="23">
        <f t="shared" si="0"/>
        <v>6</v>
      </c>
      <c r="G16" s="16">
        <f t="shared" si="5"/>
        <v>207628024</v>
      </c>
      <c r="H16" s="17">
        <f t="shared" si="6"/>
        <v>8.8728980239787272E-2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164742867</v>
      </c>
      <c r="T16" s="21">
        <v>207628024</v>
      </c>
    </row>
    <row r="17" spans="2:20" ht="18.75" customHeight="1">
      <c r="B17" s="14" t="s">
        <v>14</v>
      </c>
      <c r="C17" s="15"/>
      <c r="D17" s="16">
        <f t="shared" si="3"/>
        <v>28501089</v>
      </c>
      <c r="E17" s="17">
        <f t="shared" si="4"/>
        <v>1.0160662890257754E-2</v>
      </c>
      <c r="F17" s="23">
        <f t="shared" si="0"/>
        <v>16</v>
      </c>
      <c r="G17" s="16">
        <f t="shared" si="5"/>
        <v>56781882</v>
      </c>
      <c r="H17" s="17">
        <f t="shared" si="6"/>
        <v>2.4265503224920798E-2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28501089</v>
      </c>
      <c r="T17" s="21">
        <v>56781882</v>
      </c>
    </row>
    <row r="18" spans="2:20" ht="18.75" customHeight="1">
      <c r="B18" s="14" t="s">
        <v>15</v>
      </c>
      <c r="C18" s="15"/>
      <c r="D18" s="16">
        <f t="shared" si="3"/>
        <v>346004623</v>
      </c>
      <c r="E18" s="17">
        <f t="shared" si="4"/>
        <v>0.12335094749445275</v>
      </c>
      <c r="F18" s="23">
        <f t="shared" si="0"/>
        <v>2</v>
      </c>
      <c r="G18" s="16">
        <f t="shared" si="5"/>
        <v>282027997</v>
      </c>
      <c r="H18" s="17">
        <f t="shared" si="6"/>
        <v>0.12052350203400185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346004623</v>
      </c>
      <c r="T18" s="21">
        <v>282027997</v>
      </c>
    </row>
    <row r="19" spans="2:20" ht="18.75" customHeight="1">
      <c r="B19" s="14" t="s">
        <v>16</v>
      </c>
      <c r="C19" s="15"/>
      <c r="D19" s="16">
        <f t="shared" si="3"/>
        <v>131515058</v>
      </c>
      <c r="E19" s="17">
        <f t="shared" si="4"/>
        <v>4.6885231975897348E-2</v>
      </c>
      <c r="F19" s="23">
        <f t="shared" si="0"/>
        <v>7</v>
      </c>
      <c r="G19" s="16">
        <f t="shared" si="5"/>
        <v>238198883</v>
      </c>
      <c r="H19" s="17">
        <f t="shared" si="6"/>
        <v>0.10179331082419973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131515058</v>
      </c>
      <c r="T19" s="21">
        <v>238198883</v>
      </c>
    </row>
    <row r="20" spans="2:20" ht="18.75" customHeight="1">
      <c r="B20" s="14" t="s">
        <v>121</v>
      </c>
      <c r="C20" s="15"/>
      <c r="D20" s="16">
        <f t="shared" si="3"/>
        <v>277</v>
      </c>
      <c r="E20" s="17">
        <f t="shared" si="4"/>
        <v>9.8750739685820344E-8</v>
      </c>
      <c r="F20" s="23">
        <f t="shared" si="0"/>
        <v>21</v>
      </c>
      <c r="G20" s="16">
        <f t="shared" si="5"/>
        <v>1480</v>
      </c>
      <c r="H20" s="17">
        <f t="shared" si="6"/>
        <v>6.3247189962605995E-7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277</v>
      </c>
      <c r="T20" s="21">
        <v>1480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1022633</v>
      </c>
      <c r="E22" s="17">
        <f t="shared" si="4"/>
        <v>3.6456954937591886E-4</v>
      </c>
      <c r="F22" s="23">
        <f t="shared" si="0"/>
        <v>19</v>
      </c>
      <c r="G22" s="16">
        <f t="shared" si="5"/>
        <v>530854</v>
      </c>
      <c r="H22" s="17">
        <f t="shared" si="6"/>
        <v>2.2685826878654896E-4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1022633</v>
      </c>
      <c r="T22" s="21">
        <v>530854</v>
      </c>
    </row>
    <row r="23" spans="2:20" ht="18.75" customHeight="1">
      <c r="B23" s="14" t="s">
        <v>18</v>
      </c>
      <c r="C23" s="15"/>
      <c r="D23" s="16">
        <f t="shared" si="3"/>
        <v>53566513</v>
      </c>
      <c r="E23" s="17">
        <f t="shared" si="4"/>
        <v>1.909650823516286E-2</v>
      </c>
      <c r="F23" s="23">
        <f t="shared" si="0"/>
        <v>13</v>
      </c>
      <c r="G23" s="16">
        <f t="shared" si="5"/>
        <v>48987803</v>
      </c>
      <c r="H23" s="17">
        <f t="shared" si="6"/>
        <v>2.0934735690484593E-2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53566513</v>
      </c>
      <c r="T23" s="21">
        <v>48987803</v>
      </c>
    </row>
    <row r="24" spans="2:20" ht="18.75" customHeight="1">
      <c r="B24" s="14" t="s">
        <v>19</v>
      </c>
      <c r="C24" s="15"/>
      <c r="D24" s="16">
        <f t="shared" si="3"/>
        <v>309696498</v>
      </c>
      <c r="E24" s="17">
        <f t="shared" si="4"/>
        <v>0.11040706951483098</v>
      </c>
      <c r="F24" s="23">
        <f t="shared" si="0"/>
        <v>4</v>
      </c>
      <c r="G24" s="16">
        <f t="shared" si="5"/>
        <v>37204266</v>
      </c>
      <c r="H24" s="17">
        <f t="shared" si="6"/>
        <v>1.5899089723792725E-2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309696498</v>
      </c>
      <c r="T24" s="21">
        <v>37204266</v>
      </c>
    </row>
    <row r="25" spans="2:20" ht="18.75" customHeight="1">
      <c r="B25" s="14" t="s">
        <v>20</v>
      </c>
      <c r="C25" s="15"/>
      <c r="D25" s="16">
        <f t="shared" si="3"/>
        <v>19213298</v>
      </c>
      <c r="E25" s="17">
        <f t="shared" si="4"/>
        <v>6.8495573621086383E-3</v>
      </c>
      <c r="F25" s="23">
        <f t="shared" si="0"/>
        <v>17</v>
      </c>
      <c r="G25" s="16">
        <f t="shared" si="5"/>
        <v>10571916</v>
      </c>
      <c r="H25" s="17">
        <f t="shared" si="6"/>
        <v>4.5178647264913089E-3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19213298</v>
      </c>
      <c r="T25" s="21">
        <v>10571916</v>
      </c>
    </row>
    <row r="26" spans="2:20" ht="18.75" customHeight="1">
      <c r="B26" s="14" t="s">
        <v>21</v>
      </c>
      <c r="C26" s="15"/>
      <c r="D26" s="16">
        <f t="shared" si="3"/>
        <v>105158999</v>
      </c>
      <c r="E26" s="17">
        <f t="shared" si="4"/>
        <v>3.7489274136716398E-2</v>
      </c>
      <c r="F26" s="23">
        <f t="shared" si="0"/>
        <v>9</v>
      </c>
      <c r="G26" s="16">
        <f t="shared" si="5"/>
        <v>32350066</v>
      </c>
      <c r="H26" s="17">
        <f t="shared" si="6"/>
        <v>1.3824667362194875E-2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105158999</v>
      </c>
      <c r="T26" s="21">
        <v>32350066</v>
      </c>
    </row>
    <row r="27" spans="2:20" ht="18.75" customHeight="1" thickBot="1">
      <c r="B27" s="18" t="s">
        <v>22</v>
      </c>
      <c r="C27" s="19"/>
      <c r="D27" s="16">
        <f t="shared" si="3"/>
        <v>3374</v>
      </c>
      <c r="E27" s="17">
        <f t="shared" si="4"/>
        <v>1.2028339194944327E-6</v>
      </c>
      <c r="F27" s="23">
        <f t="shared" si="0"/>
        <v>20</v>
      </c>
      <c r="G27" s="16">
        <f t="shared" si="5"/>
        <v>102147</v>
      </c>
      <c r="H27" s="17">
        <f t="shared" si="6"/>
        <v>4.3652099412907534E-5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3374</v>
      </c>
      <c r="T27" s="21">
        <v>102147</v>
      </c>
    </row>
    <row r="28" spans="2:20" ht="18.75" customHeight="1" thickTop="1">
      <c r="B28" s="27" t="s">
        <v>23</v>
      </c>
      <c r="C28" s="28"/>
      <c r="D28" s="29">
        <f>S28</f>
        <v>2805042280</v>
      </c>
      <c r="E28" s="30"/>
      <c r="F28" s="31"/>
      <c r="G28" s="29">
        <f>T28</f>
        <v>2340024910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2805042280</v>
      </c>
      <c r="T28" s="21">
        <f>SUM(T6:T27)</f>
        <v>2340024910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95" priority="5" stopIfTrue="1" operator="equal">
      <formula>0</formula>
    </cfRule>
    <cfRule type="expression" dxfId="394" priority="6" stopIfTrue="1">
      <formula>$F6&lt;=5</formula>
    </cfRule>
  </conditionalFormatting>
  <conditionalFormatting sqref="G6:I27">
    <cfRule type="cellIs" dxfId="393" priority="7" stopIfTrue="1" operator="equal">
      <formula>0</formula>
    </cfRule>
    <cfRule type="expression" dxfId="392" priority="8" stopIfTrue="1">
      <formula>$I6&lt;=5</formula>
    </cfRule>
  </conditionalFormatting>
  <conditionalFormatting sqref="F6:F27">
    <cfRule type="cellIs" dxfId="391" priority="1" operator="equal">
      <formula>0</formula>
    </cfRule>
    <cfRule type="expression" dxfId="3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5E85-17A8-4A56-A7DB-90563E15EC2A}">
  <sheetPr codeName="Sheet2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135813296</v>
      </c>
      <c r="E6" s="13">
        <f>IFERROR(S6/$S$28,"-")</f>
        <v>2.1141934784705763E-2</v>
      </c>
      <c r="F6" s="23">
        <f t="shared" ref="F6:F27" si="0">_xlfn.IFS(D6&gt;0,RANK(D6,$D$6:$D$27),D6=0,"-")</f>
        <v>12</v>
      </c>
      <c r="G6" s="12">
        <f>T6</f>
        <v>92889084</v>
      </c>
      <c r="H6" s="13">
        <f>IFERROR(T6/$T$28,"-")</f>
        <v>1.5761958542283863E-2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135813296</v>
      </c>
      <c r="T6" s="21">
        <v>92889084</v>
      </c>
    </row>
    <row r="7" spans="2:20" ht="18.75" customHeight="1">
      <c r="B7" s="14" t="s">
        <v>5</v>
      </c>
      <c r="C7" s="15"/>
      <c r="D7" s="16">
        <f>S7</f>
        <v>790805566</v>
      </c>
      <c r="E7" s="17">
        <f>IFERROR(S7/$S$28,"-")</f>
        <v>0.12310399788658637</v>
      </c>
      <c r="F7" s="23">
        <f t="shared" si="0"/>
        <v>4</v>
      </c>
      <c r="G7" s="16">
        <f>T7</f>
        <v>765176000</v>
      </c>
      <c r="H7" s="17">
        <f>IFERROR(T7/$T$28,"-")</f>
        <v>0.12983950180357678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790805566</v>
      </c>
      <c r="T7" s="21">
        <v>765176000</v>
      </c>
    </row>
    <row r="8" spans="2:20" ht="18.75" customHeight="1">
      <c r="B8" s="14" t="s">
        <v>6</v>
      </c>
      <c r="C8" s="15"/>
      <c r="D8" s="16">
        <f t="shared" ref="D8:D27" si="3">S8</f>
        <v>119985495</v>
      </c>
      <c r="E8" s="17">
        <f t="shared" ref="E8:E27" si="4">IFERROR(S8/$S$28,"-")</f>
        <v>1.8678035104903418E-2</v>
      </c>
      <c r="F8" s="23">
        <f t="shared" si="0"/>
        <v>13</v>
      </c>
      <c r="G8" s="16">
        <f t="shared" ref="G8:G27" si="5">T8</f>
        <v>61560295</v>
      </c>
      <c r="H8" s="17">
        <f t="shared" ref="H8:H27" si="6">IFERROR(T8/$T$28,"-")</f>
        <v>1.0445907913579647E-2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119985495</v>
      </c>
      <c r="T8" s="21">
        <v>61560295</v>
      </c>
    </row>
    <row r="9" spans="2:20" ht="18.75" customHeight="1">
      <c r="B9" s="14" t="s">
        <v>1</v>
      </c>
      <c r="C9" s="15"/>
      <c r="D9" s="16">
        <f t="shared" si="3"/>
        <v>138487916</v>
      </c>
      <c r="E9" s="17">
        <f t="shared" si="4"/>
        <v>2.155829049713814E-2</v>
      </c>
      <c r="F9" s="23">
        <f t="shared" si="0"/>
        <v>11</v>
      </c>
      <c r="G9" s="16">
        <f t="shared" si="5"/>
        <v>658975630</v>
      </c>
      <c r="H9" s="17">
        <f t="shared" si="6"/>
        <v>0.1118188070455662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138487916</v>
      </c>
      <c r="T9" s="21">
        <v>658975630</v>
      </c>
    </row>
    <row r="10" spans="2:20" ht="18.75" customHeight="1">
      <c r="B10" s="14" t="s">
        <v>8</v>
      </c>
      <c r="C10" s="15"/>
      <c r="D10" s="16">
        <f t="shared" si="3"/>
        <v>150530784</v>
      </c>
      <c r="E10" s="17">
        <f t="shared" si="4"/>
        <v>2.3432993029037667E-2</v>
      </c>
      <c r="F10" s="23">
        <f t="shared" si="0"/>
        <v>10</v>
      </c>
      <c r="G10" s="16">
        <f t="shared" si="5"/>
        <v>81135620</v>
      </c>
      <c r="H10" s="17">
        <f t="shared" si="6"/>
        <v>1.3767562599093962E-2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150530784</v>
      </c>
      <c r="T10" s="21">
        <v>81135620</v>
      </c>
    </row>
    <row r="11" spans="2:20" ht="18.75" customHeight="1">
      <c r="B11" s="14" t="s">
        <v>9</v>
      </c>
      <c r="C11" s="15"/>
      <c r="D11" s="16">
        <f t="shared" si="3"/>
        <v>251598998</v>
      </c>
      <c r="E11" s="17">
        <f t="shared" si="4"/>
        <v>3.91661918551282E-2</v>
      </c>
      <c r="F11" s="23">
        <f t="shared" si="0"/>
        <v>8</v>
      </c>
      <c r="G11" s="16">
        <f t="shared" si="5"/>
        <v>312763982</v>
      </c>
      <c r="H11" s="17">
        <f t="shared" si="6"/>
        <v>5.3071606538865383E-2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251598998</v>
      </c>
      <c r="T11" s="21">
        <v>312763982</v>
      </c>
    </row>
    <row r="12" spans="2:20" ht="18.75" customHeight="1">
      <c r="B12" s="14" t="s">
        <v>10</v>
      </c>
      <c r="C12" s="15"/>
      <c r="D12" s="16">
        <f t="shared" si="3"/>
        <v>69285994</v>
      </c>
      <c r="E12" s="17">
        <f t="shared" si="4"/>
        <v>1.0785688955236862E-2</v>
      </c>
      <c r="F12" s="23">
        <f t="shared" si="0"/>
        <v>16</v>
      </c>
      <c r="G12" s="16">
        <f t="shared" si="5"/>
        <v>387084168</v>
      </c>
      <c r="H12" s="17">
        <f t="shared" si="6"/>
        <v>6.568268676640672E-2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69285994</v>
      </c>
      <c r="T12" s="21">
        <v>387084168</v>
      </c>
    </row>
    <row r="13" spans="2:20" ht="18.75" customHeight="1">
      <c r="B13" s="14" t="s">
        <v>11</v>
      </c>
      <c r="C13" s="15"/>
      <c r="D13" s="16">
        <f t="shared" si="3"/>
        <v>5891403</v>
      </c>
      <c r="E13" s="17">
        <f t="shared" si="4"/>
        <v>9.171094560316089E-4</v>
      </c>
      <c r="F13" s="23">
        <f t="shared" si="0"/>
        <v>18</v>
      </c>
      <c r="G13" s="16">
        <f t="shared" si="5"/>
        <v>23846712</v>
      </c>
      <c r="H13" s="17">
        <f t="shared" si="6"/>
        <v>4.0464484062926387E-3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5891403</v>
      </c>
      <c r="T13" s="21">
        <v>23846712</v>
      </c>
    </row>
    <row r="14" spans="2:20" ht="18.75" customHeight="1">
      <c r="B14" s="14" t="s">
        <v>12</v>
      </c>
      <c r="C14" s="15"/>
      <c r="D14" s="16">
        <f t="shared" si="3"/>
        <v>1225711091</v>
      </c>
      <c r="E14" s="17">
        <f t="shared" si="4"/>
        <v>0.19080535348183103</v>
      </c>
      <c r="F14" s="23">
        <f t="shared" si="0"/>
        <v>1</v>
      </c>
      <c r="G14" s="16">
        <f t="shared" si="5"/>
        <v>866764394</v>
      </c>
      <c r="H14" s="17">
        <f t="shared" si="6"/>
        <v>0.14707760972382714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1225711091</v>
      </c>
      <c r="T14" s="21">
        <v>866764394</v>
      </c>
    </row>
    <row r="15" spans="2:20" ht="18.75" customHeight="1">
      <c r="B15" s="14" t="s">
        <v>2</v>
      </c>
      <c r="C15" s="15"/>
      <c r="D15" s="16">
        <f t="shared" si="3"/>
        <v>511263649</v>
      </c>
      <c r="E15" s="17">
        <f t="shared" si="4"/>
        <v>7.9587956726627829E-2</v>
      </c>
      <c r="F15" s="23">
        <f t="shared" si="0"/>
        <v>5</v>
      </c>
      <c r="G15" s="16">
        <f t="shared" si="5"/>
        <v>327182035</v>
      </c>
      <c r="H15" s="17">
        <f t="shared" si="6"/>
        <v>5.5518145398549386E-2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511263649</v>
      </c>
      <c r="T15" s="21">
        <v>327182035</v>
      </c>
    </row>
    <row r="16" spans="2:20" ht="18.75" customHeight="1">
      <c r="B16" s="14" t="s">
        <v>120</v>
      </c>
      <c r="C16" s="15"/>
      <c r="D16" s="16">
        <f t="shared" si="3"/>
        <v>425320943</v>
      </c>
      <c r="E16" s="17">
        <f t="shared" si="4"/>
        <v>6.6209332254741515E-2</v>
      </c>
      <c r="F16" s="23">
        <f t="shared" si="0"/>
        <v>6</v>
      </c>
      <c r="G16" s="16">
        <f t="shared" si="5"/>
        <v>526247035</v>
      </c>
      <c r="H16" s="17">
        <f t="shared" si="6"/>
        <v>8.9296649202287373E-2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425320943</v>
      </c>
      <c r="T16" s="21">
        <v>526247035</v>
      </c>
    </row>
    <row r="17" spans="2:20" ht="18.75" customHeight="1">
      <c r="B17" s="14" t="s">
        <v>14</v>
      </c>
      <c r="C17" s="15"/>
      <c r="D17" s="16">
        <f t="shared" si="3"/>
        <v>69350087</v>
      </c>
      <c r="E17" s="17">
        <f t="shared" si="4"/>
        <v>1.0795666255442846E-2</v>
      </c>
      <c r="F17" s="23">
        <f t="shared" si="0"/>
        <v>15</v>
      </c>
      <c r="G17" s="16">
        <f t="shared" si="5"/>
        <v>139853891</v>
      </c>
      <c r="H17" s="17">
        <f t="shared" si="6"/>
        <v>2.3731219396232673E-2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69350087</v>
      </c>
      <c r="T17" s="21">
        <v>139853891</v>
      </c>
    </row>
    <row r="18" spans="2:20" ht="18.75" customHeight="1">
      <c r="B18" s="14" t="s">
        <v>15</v>
      </c>
      <c r="C18" s="15"/>
      <c r="D18" s="16">
        <f t="shared" si="3"/>
        <v>1101797107</v>
      </c>
      <c r="E18" s="17">
        <f t="shared" si="4"/>
        <v>0.17151577399440682</v>
      </c>
      <c r="F18" s="23">
        <f t="shared" si="0"/>
        <v>2</v>
      </c>
      <c r="G18" s="16">
        <f t="shared" si="5"/>
        <v>722235592</v>
      </c>
      <c r="H18" s="17">
        <f t="shared" si="6"/>
        <v>0.12255312431400273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1101797107</v>
      </c>
      <c r="T18" s="21">
        <v>722235592</v>
      </c>
    </row>
    <row r="19" spans="2:20" ht="18.75" customHeight="1">
      <c r="B19" s="14" t="s">
        <v>16</v>
      </c>
      <c r="C19" s="15"/>
      <c r="D19" s="16">
        <f t="shared" si="3"/>
        <v>298198637</v>
      </c>
      <c r="E19" s="17">
        <f t="shared" si="4"/>
        <v>4.6420316140049697E-2</v>
      </c>
      <c r="F19" s="23">
        <f t="shared" si="0"/>
        <v>7</v>
      </c>
      <c r="G19" s="16">
        <f t="shared" si="5"/>
        <v>625803157</v>
      </c>
      <c r="H19" s="17">
        <f t="shared" si="6"/>
        <v>0.10618990942212714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298198637</v>
      </c>
      <c r="T19" s="21">
        <v>625803157</v>
      </c>
    </row>
    <row r="20" spans="2:20" ht="18.75" customHeight="1">
      <c r="B20" s="14" t="s">
        <v>121</v>
      </c>
      <c r="C20" s="15"/>
      <c r="D20" s="16">
        <f t="shared" si="3"/>
        <v>283</v>
      </c>
      <c r="E20" s="17">
        <f t="shared" si="4"/>
        <v>4.4054357859570176E-8</v>
      </c>
      <c r="F20" s="23">
        <f t="shared" si="0"/>
        <v>22</v>
      </c>
      <c r="G20" s="16">
        <f t="shared" si="5"/>
        <v>16663</v>
      </c>
      <c r="H20" s="17">
        <f t="shared" si="6"/>
        <v>2.8274744876381384E-6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283</v>
      </c>
      <c r="T20" s="21">
        <v>16663</v>
      </c>
    </row>
    <row r="21" spans="2:20" ht="18.75" customHeight="1">
      <c r="B21" s="14" t="s">
        <v>122</v>
      </c>
      <c r="C21" s="15"/>
      <c r="D21" s="16">
        <f t="shared" si="3"/>
        <v>1160</v>
      </c>
      <c r="E21" s="17">
        <f t="shared" si="4"/>
        <v>1.8057616649152439E-7</v>
      </c>
      <c r="F21" s="23">
        <f t="shared" si="0"/>
        <v>21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1160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1808374</v>
      </c>
      <c r="E22" s="17">
        <f t="shared" si="4"/>
        <v>2.8150796939908961E-4</v>
      </c>
      <c r="F22" s="23">
        <f t="shared" si="0"/>
        <v>19</v>
      </c>
      <c r="G22" s="16">
        <f t="shared" si="5"/>
        <v>1789187</v>
      </c>
      <c r="H22" s="17">
        <f t="shared" si="6"/>
        <v>3.0359962768491977E-4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1808374</v>
      </c>
      <c r="T22" s="21">
        <v>1789187</v>
      </c>
    </row>
    <row r="23" spans="2:20" ht="18.75" customHeight="1">
      <c r="B23" s="14" t="s">
        <v>18</v>
      </c>
      <c r="C23" s="15"/>
      <c r="D23" s="16">
        <f t="shared" si="3"/>
        <v>107609254</v>
      </c>
      <c r="E23" s="17">
        <f t="shared" si="4"/>
        <v>1.6751436695114429E-2</v>
      </c>
      <c r="F23" s="23">
        <f t="shared" si="0"/>
        <v>14</v>
      </c>
      <c r="G23" s="16">
        <f t="shared" si="5"/>
        <v>134265802</v>
      </c>
      <c r="H23" s="17">
        <f t="shared" si="6"/>
        <v>2.2783000043045894E-2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107609254</v>
      </c>
      <c r="T23" s="21">
        <v>134265802</v>
      </c>
    </row>
    <row r="24" spans="2:20" ht="18.75" customHeight="1">
      <c r="B24" s="14" t="s">
        <v>19</v>
      </c>
      <c r="C24" s="15"/>
      <c r="D24" s="16">
        <f t="shared" si="3"/>
        <v>807415113</v>
      </c>
      <c r="E24" s="17">
        <f t="shared" si="4"/>
        <v>0.12568959126970775</v>
      </c>
      <c r="F24" s="23">
        <f t="shared" si="0"/>
        <v>3</v>
      </c>
      <c r="G24" s="16">
        <f t="shared" si="5"/>
        <v>89874753</v>
      </c>
      <c r="H24" s="17">
        <f t="shared" si="6"/>
        <v>1.5250469374679184E-2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807415113</v>
      </c>
      <c r="T24" s="21">
        <v>89874753</v>
      </c>
    </row>
    <row r="25" spans="2:20" ht="18.75" customHeight="1">
      <c r="B25" s="14" t="s">
        <v>20</v>
      </c>
      <c r="C25" s="15"/>
      <c r="D25" s="16">
        <f t="shared" si="3"/>
        <v>49776408</v>
      </c>
      <c r="E25" s="17">
        <f t="shared" si="4"/>
        <v>7.7486490847914194E-3</v>
      </c>
      <c r="F25" s="23">
        <f t="shared" si="0"/>
        <v>17</v>
      </c>
      <c r="G25" s="16">
        <f t="shared" si="5"/>
        <v>23017685</v>
      </c>
      <c r="H25" s="17">
        <f t="shared" si="6"/>
        <v>3.905774296464686E-3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49776408</v>
      </c>
      <c r="T25" s="21">
        <v>23017685</v>
      </c>
    </row>
    <row r="26" spans="2:20" ht="18.75" customHeight="1">
      <c r="B26" s="14" t="s">
        <v>21</v>
      </c>
      <c r="C26" s="15"/>
      <c r="D26" s="16">
        <f t="shared" si="3"/>
        <v>163022927</v>
      </c>
      <c r="E26" s="17">
        <f t="shared" si="4"/>
        <v>2.5377633799903127E-2</v>
      </c>
      <c r="F26" s="23">
        <f t="shared" si="0"/>
        <v>9</v>
      </c>
      <c r="G26" s="16">
        <f t="shared" si="5"/>
        <v>52122105</v>
      </c>
      <c r="H26" s="17">
        <f t="shared" si="6"/>
        <v>8.8443810916099298E-3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163022927</v>
      </c>
      <c r="T26" s="21">
        <v>52122105</v>
      </c>
    </row>
    <row r="27" spans="2:20" ht="18.75" customHeight="1" thickBot="1">
      <c r="B27" s="18" t="s">
        <v>22</v>
      </c>
      <c r="C27" s="19"/>
      <c r="D27" s="16">
        <f t="shared" si="3"/>
        <v>207595</v>
      </c>
      <c r="E27" s="17">
        <f t="shared" si="4"/>
        <v>3.231612869207587E-5</v>
      </c>
      <c r="F27" s="23">
        <f t="shared" si="0"/>
        <v>20</v>
      </c>
      <c r="G27" s="16">
        <f t="shared" si="5"/>
        <v>641250</v>
      </c>
      <c r="H27" s="17">
        <f t="shared" si="6"/>
        <v>1.0881101933613131E-4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207595</v>
      </c>
      <c r="T27" s="21">
        <v>641250</v>
      </c>
    </row>
    <row r="28" spans="2:20" ht="18.75" customHeight="1" thickTop="1">
      <c r="B28" s="27" t="s">
        <v>23</v>
      </c>
      <c r="C28" s="28"/>
      <c r="D28" s="29">
        <f>S28</f>
        <v>6423882080</v>
      </c>
      <c r="E28" s="30"/>
      <c r="F28" s="31"/>
      <c r="G28" s="29">
        <f>T28</f>
        <v>5893245040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6423882080</v>
      </c>
      <c r="T28" s="21">
        <f>SUM(T6:T27)</f>
        <v>5893245040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9" priority="5" stopIfTrue="1" operator="equal">
      <formula>0</formula>
    </cfRule>
    <cfRule type="expression" dxfId="388" priority="6" stopIfTrue="1">
      <formula>$F6&lt;=5</formula>
    </cfRule>
  </conditionalFormatting>
  <conditionalFormatting sqref="G6:I27">
    <cfRule type="cellIs" dxfId="387" priority="7" stopIfTrue="1" operator="equal">
      <formula>0</formula>
    </cfRule>
    <cfRule type="expression" dxfId="386" priority="8" stopIfTrue="1">
      <formula>$I6&lt;=5</formula>
    </cfRule>
  </conditionalFormatting>
  <conditionalFormatting sqref="F6:F27">
    <cfRule type="cellIs" dxfId="385" priority="1" operator="equal">
      <formula>0</formula>
    </cfRule>
    <cfRule type="expression" dxfId="3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4664-64C7-4DD7-A279-C59492A9CFAF}">
  <sheetPr codeName="Sheet2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207574926</v>
      </c>
      <c r="E6" s="13">
        <f>IFERROR(S6/$S$28,"-")</f>
        <v>1.8545001734475344E-2</v>
      </c>
      <c r="F6" s="23">
        <f t="shared" ref="F6:F27" si="0">_xlfn.IFS(D6&gt;0,RANK(D6,$D$6:$D$27),D6=0,"-")</f>
        <v>14</v>
      </c>
      <c r="G6" s="12">
        <f>T6</f>
        <v>181559062</v>
      </c>
      <c r="H6" s="13">
        <f>IFERROR(T6/$T$28,"-")</f>
        <v>1.7834656962446613E-2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207574926</v>
      </c>
      <c r="T6" s="21">
        <v>181559062</v>
      </c>
    </row>
    <row r="7" spans="2:20" ht="18.75" customHeight="1">
      <c r="B7" s="14" t="s">
        <v>5</v>
      </c>
      <c r="C7" s="15"/>
      <c r="D7" s="16">
        <f>S7</f>
        <v>1197934008</v>
      </c>
      <c r="E7" s="17">
        <f>IFERROR(S7/$S$28,"-")</f>
        <v>0.10702491232561971</v>
      </c>
      <c r="F7" s="23">
        <f t="shared" si="0"/>
        <v>3</v>
      </c>
      <c r="G7" s="16">
        <f>T7</f>
        <v>1277190723</v>
      </c>
      <c r="H7" s="17">
        <f>IFERROR(T7/$T$28,"-")</f>
        <v>0.12545922064922418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1197934008</v>
      </c>
      <c r="T7" s="21">
        <v>1277190723</v>
      </c>
    </row>
    <row r="8" spans="2:20" ht="18.75" customHeight="1">
      <c r="B8" s="14" t="s">
        <v>6</v>
      </c>
      <c r="C8" s="15"/>
      <c r="D8" s="16">
        <f t="shared" ref="D8:D27" si="3">S8</f>
        <v>210415040</v>
      </c>
      <c r="E8" s="17">
        <f t="shared" ref="E8:E27" si="4">IFERROR(S8/$S$28,"-")</f>
        <v>1.8798741047171077E-2</v>
      </c>
      <c r="F8" s="23">
        <f t="shared" si="0"/>
        <v>13</v>
      </c>
      <c r="G8" s="16">
        <f t="shared" ref="G8:G27" si="5">T8</f>
        <v>69501445</v>
      </c>
      <c r="H8" s="17">
        <f t="shared" ref="H8:H27" si="6">IFERROR(T8/$T$28,"-")</f>
        <v>6.827169166413463E-3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210415040</v>
      </c>
      <c r="T8" s="21">
        <v>69501445</v>
      </c>
    </row>
    <row r="9" spans="2:20" ht="18.75" customHeight="1">
      <c r="B9" s="14" t="s">
        <v>1</v>
      </c>
      <c r="C9" s="15"/>
      <c r="D9" s="16">
        <f t="shared" si="3"/>
        <v>249018654</v>
      </c>
      <c r="E9" s="17">
        <f t="shared" si="4"/>
        <v>2.2247635874608068E-2</v>
      </c>
      <c r="F9" s="23">
        <f t="shared" si="0"/>
        <v>11</v>
      </c>
      <c r="G9" s="16">
        <f t="shared" si="5"/>
        <v>1150462485</v>
      </c>
      <c r="H9" s="17">
        <f t="shared" si="6"/>
        <v>0.1130106288395502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249018654</v>
      </c>
      <c r="T9" s="21">
        <v>1150462485</v>
      </c>
    </row>
    <row r="10" spans="2:20" ht="18.75" customHeight="1">
      <c r="B10" s="14" t="s">
        <v>8</v>
      </c>
      <c r="C10" s="15"/>
      <c r="D10" s="16">
        <f t="shared" si="3"/>
        <v>333830752</v>
      </c>
      <c r="E10" s="17">
        <f t="shared" si="4"/>
        <v>2.9824854061907304E-2</v>
      </c>
      <c r="F10" s="23">
        <f t="shared" si="0"/>
        <v>10</v>
      </c>
      <c r="G10" s="16">
        <f t="shared" si="5"/>
        <v>151013119</v>
      </c>
      <c r="H10" s="17">
        <f t="shared" si="6"/>
        <v>1.4834110424045531E-2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333830752</v>
      </c>
      <c r="T10" s="21">
        <v>151013119</v>
      </c>
    </row>
    <row r="11" spans="2:20" ht="18.75" customHeight="1">
      <c r="B11" s="14" t="s">
        <v>9</v>
      </c>
      <c r="C11" s="15"/>
      <c r="D11" s="16">
        <f t="shared" si="3"/>
        <v>546503662</v>
      </c>
      <c r="E11" s="17">
        <f t="shared" si="4"/>
        <v>4.8825316019561658E-2</v>
      </c>
      <c r="F11" s="23">
        <f t="shared" si="0"/>
        <v>8</v>
      </c>
      <c r="G11" s="16">
        <f t="shared" si="5"/>
        <v>593113046</v>
      </c>
      <c r="H11" s="17">
        <f t="shared" si="6"/>
        <v>5.8261854841273733E-2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546503662</v>
      </c>
      <c r="T11" s="21">
        <v>593113046</v>
      </c>
    </row>
    <row r="12" spans="2:20" ht="18.75" customHeight="1">
      <c r="B12" s="14" t="s">
        <v>10</v>
      </c>
      <c r="C12" s="15"/>
      <c r="D12" s="16">
        <f t="shared" si="3"/>
        <v>169938057</v>
      </c>
      <c r="E12" s="17">
        <f t="shared" si="4"/>
        <v>1.5182477106210649E-2</v>
      </c>
      <c r="F12" s="23">
        <f t="shared" si="0"/>
        <v>16</v>
      </c>
      <c r="G12" s="16">
        <f t="shared" si="5"/>
        <v>528073994</v>
      </c>
      <c r="H12" s="17">
        <f t="shared" si="6"/>
        <v>5.1873029250278299E-2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169938057</v>
      </c>
      <c r="T12" s="21">
        <v>528073994</v>
      </c>
    </row>
    <row r="13" spans="2:20" ht="18.75" customHeight="1">
      <c r="B13" s="14" t="s">
        <v>11</v>
      </c>
      <c r="C13" s="15"/>
      <c r="D13" s="16">
        <f t="shared" si="3"/>
        <v>19483346</v>
      </c>
      <c r="E13" s="17">
        <f t="shared" si="4"/>
        <v>1.7406663334827985E-3</v>
      </c>
      <c r="F13" s="23">
        <f t="shared" si="0"/>
        <v>18</v>
      </c>
      <c r="G13" s="16">
        <f t="shared" si="5"/>
        <v>54486835</v>
      </c>
      <c r="H13" s="17">
        <f t="shared" si="6"/>
        <v>5.3522749043197291E-3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19483346</v>
      </c>
      <c r="T13" s="21">
        <v>54486835</v>
      </c>
    </row>
    <row r="14" spans="2:20" ht="18.75" customHeight="1">
      <c r="B14" s="14" t="s">
        <v>12</v>
      </c>
      <c r="C14" s="15"/>
      <c r="D14" s="16">
        <f t="shared" si="3"/>
        <v>2449453323</v>
      </c>
      <c r="E14" s="17">
        <f t="shared" si="4"/>
        <v>0.21883720254127126</v>
      </c>
      <c r="F14" s="23">
        <f t="shared" si="0"/>
        <v>1</v>
      </c>
      <c r="G14" s="16">
        <f t="shared" si="5"/>
        <v>1468874455</v>
      </c>
      <c r="H14" s="17">
        <f t="shared" si="6"/>
        <v>0.14428843009678979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2449453323</v>
      </c>
      <c r="T14" s="21">
        <v>1468874455</v>
      </c>
    </row>
    <row r="15" spans="2:20" ht="18.75" customHeight="1">
      <c r="B15" s="14" t="s">
        <v>2</v>
      </c>
      <c r="C15" s="15"/>
      <c r="D15" s="16">
        <f t="shared" si="3"/>
        <v>1064543647</v>
      </c>
      <c r="E15" s="17">
        <f t="shared" si="4"/>
        <v>9.5107651778903721E-2</v>
      </c>
      <c r="F15" s="23">
        <f t="shared" si="0"/>
        <v>5</v>
      </c>
      <c r="G15" s="16">
        <f t="shared" si="5"/>
        <v>547269994</v>
      </c>
      <c r="H15" s="17">
        <f t="shared" si="6"/>
        <v>5.375866399238291E-2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1064543647</v>
      </c>
      <c r="T15" s="21">
        <v>547269994</v>
      </c>
    </row>
    <row r="16" spans="2:20" ht="18.75" customHeight="1">
      <c r="B16" s="14" t="s">
        <v>120</v>
      </c>
      <c r="C16" s="15"/>
      <c r="D16" s="16">
        <f t="shared" si="3"/>
        <v>745477118</v>
      </c>
      <c r="E16" s="17">
        <f t="shared" si="4"/>
        <v>6.6601851739654147E-2</v>
      </c>
      <c r="F16" s="23">
        <f t="shared" si="0"/>
        <v>6</v>
      </c>
      <c r="G16" s="16">
        <f t="shared" si="5"/>
        <v>878835727</v>
      </c>
      <c r="H16" s="17">
        <f t="shared" si="6"/>
        <v>8.6328567380389867E-2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745477118</v>
      </c>
      <c r="T16" s="21">
        <v>878835727</v>
      </c>
    </row>
    <row r="17" spans="2:20" ht="18.75" customHeight="1">
      <c r="B17" s="14" t="s">
        <v>14</v>
      </c>
      <c r="C17" s="15"/>
      <c r="D17" s="16">
        <f t="shared" si="3"/>
        <v>243269058</v>
      </c>
      <c r="E17" s="17">
        <f t="shared" si="4"/>
        <v>2.1733959825928989E-2</v>
      </c>
      <c r="F17" s="23">
        <f t="shared" si="0"/>
        <v>12</v>
      </c>
      <c r="G17" s="16">
        <f t="shared" si="5"/>
        <v>247566936</v>
      </c>
      <c r="H17" s="17">
        <f t="shared" si="6"/>
        <v>2.4318650527088398E-2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243269058</v>
      </c>
      <c r="T17" s="21">
        <v>247566936</v>
      </c>
    </row>
    <row r="18" spans="2:20" ht="18.75" customHeight="1">
      <c r="B18" s="14" t="s">
        <v>15</v>
      </c>
      <c r="C18" s="15"/>
      <c r="D18" s="16">
        <f t="shared" si="3"/>
        <v>1468233326</v>
      </c>
      <c r="E18" s="17">
        <f t="shared" si="4"/>
        <v>0.13117378915642491</v>
      </c>
      <c r="F18" s="23">
        <f t="shared" si="0"/>
        <v>2</v>
      </c>
      <c r="G18" s="16">
        <f t="shared" si="5"/>
        <v>1402314502</v>
      </c>
      <c r="H18" s="17">
        <f t="shared" si="6"/>
        <v>0.13775020547657463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1468233326</v>
      </c>
      <c r="T18" s="21">
        <v>1402314502</v>
      </c>
    </row>
    <row r="19" spans="2:20" ht="18.75" customHeight="1">
      <c r="B19" s="14" t="s">
        <v>16</v>
      </c>
      <c r="C19" s="15"/>
      <c r="D19" s="16">
        <f t="shared" si="3"/>
        <v>554369831</v>
      </c>
      <c r="E19" s="17">
        <f t="shared" si="4"/>
        <v>4.9528089329227573E-2</v>
      </c>
      <c r="F19" s="23">
        <f t="shared" si="0"/>
        <v>7</v>
      </c>
      <c r="G19" s="16">
        <f t="shared" si="5"/>
        <v>1102441941</v>
      </c>
      <c r="H19" s="17">
        <f t="shared" si="6"/>
        <v>0.10829354162861234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554369831</v>
      </c>
      <c r="T19" s="21">
        <v>1102441941</v>
      </c>
    </row>
    <row r="20" spans="2:20" ht="18.75" customHeight="1">
      <c r="B20" s="14" t="s">
        <v>121</v>
      </c>
      <c r="C20" s="15"/>
      <c r="D20" s="16">
        <f t="shared" si="3"/>
        <v>1337</v>
      </c>
      <c r="E20" s="17">
        <f t="shared" si="4"/>
        <v>1.1944924079603688E-7</v>
      </c>
      <c r="F20" s="23">
        <f t="shared" si="0"/>
        <v>21</v>
      </c>
      <c r="G20" s="16">
        <f t="shared" si="5"/>
        <v>9193</v>
      </c>
      <c r="H20" s="17">
        <f t="shared" si="6"/>
        <v>9.0303397500352649E-7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1337</v>
      </c>
      <c r="T20" s="21">
        <v>9193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3340</v>
      </c>
      <c r="H21" s="17">
        <f t="shared" si="6"/>
        <v>3.2809022914301951E-7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3340</v>
      </c>
    </row>
    <row r="22" spans="2:20" ht="18.75" customHeight="1">
      <c r="B22" s="14" t="s">
        <v>17</v>
      </c>
      <c r="C22" s="15"/>
      <c r="D22" s="16">
        <f t="shared" si="3"/>
        <v>5180952</v>
      </c>
      <c r="E22" s="17">
        <f t="shared" si="4"/>
        <v>4.6287268736029078E-4</v>
      </c>
      <c r="F22" s="23">
        <f t="shared" si="0"/>
        <v>19</v>
      </c>
      <c r="G22" s="16">
        <f t="shared" si="5"/>
        <v>4770708</v>
      </c>
      <c r="H22" s="17">
        <f t="shared" si="6"/>
        <v>4.6862954517797495E-4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5180952</v>
      </c>
      <c r="T22" s="21">
        <v>4770708</v>
      </c>
    </row>
    <row r="23" spans="2:20" ht="18.75" customHeight="1">
      <c r="B23" s="14" t="s">
        <v>18</v>
      </c>
      <c r="C23" s="15"/>
      <c r="D23" s="16">
        <f t="shared" si="3"/>
        <v>195614687</v>
      </c>
      <c r="E23" s="17">
        <f t="shared" si="4"/>
        <v>1.7476459125433344E-2</v>
      </c>
      <c r="F23" s="23">
        <f t="shared" si="0"/>
        <v>15</v>
      </c>
      <c r="G23" s="16">
        <f t="shared" si="5"/>
        <v>215582458</v>
      </c>
      <c r="H23" s="17">
        <f t="shared" si="6"/>
        <v>2.1176795821687241E-2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195614687</v>
      </c>
      <c r="T23" s="21">
        <v>215582458</v>
      </c>
    </row>
    <row r="24" spans="2:20" ht="18.75" customHeight="1">
      <c r="B24" s="14" t="s">
        <v>19</v>
      </c>
      <c r="C24" s="15"/>
      <c r="D24" s="16">
        <f t="shared" si="3"/>
        <v>1118235256</v>
      </c>
      <c r="E24" s="17">
        <f t="shared" si="4"/>
        <v>9.9904526821661871E-2</v>
      </c>
      <c r="F24" s="23">
        <f t="shared" si="0"/>
        <v>4</v>
      </c>
      <c r="G24" s="16">
        <f t="shared" si="5"/>
        <v>160154827</v>
      </c>
      <c r="H24" s="17">
        <f t="shared" si="6"/>
        <v>1.5732105954727738E-2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1118235256</v>
      </c>
      <c r="T24" s="21">
        <v>160154827</v>
      </c>
    </row>
    <row r="25" spans="2:20" ht="18.75" customHeight="1">
      <c r="B25" s="14" t="s">
        <v>20</v>
      </c>
      <c r="C25" s="15"/>
      <c r="D25" s="16">
        <f t="shared" si="3"/>
        <v>51278765</v>
      </c>
      <c r="E25" s="17">
        <f t="shared" si="4"/>
        <v>4.5813085626091156E-3</v>
      </c>
      <c r="F25" s="23">
        <f t="shared" si="0"/>
        <v>17</v>
      </c>
      <c r="G25" s="16">
        <f t="shared" si="5"/>
        <v>31708204</v>
      </c>
      <c r="H25" s="17">
        <f t="shared" si="6"/>
        <v>3.1147161425370083E-3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51278765</v>
      </c>
      <c r="T25" s="21">
        <v>31708204</v>
      </c>
    </row>
    <row r="26" spans="2:20" ht="18.75" customHeight="1">
      <c r="B26" s="14" t="s">
        <v>21</v>
      </c>
      <c r="C26" s="15"/>
      <c r="D26" s="16">
        <f t="shared" si="3"/>
        <v>362645663</v>
      </c>
      <c r="E26" s="17">
        <f t="shared" si="4"/>
        <v>3.2399214003983122E-2</v>
      </c>
      <c r="F26" s="23">
        <f t="shared" si="0"/>
        <v>9</v>
      </c>
      <c r="G26" s="16">
        <f t="shared" si="5"/>
        <v>114568909</v>
      </c>
      <c r="H26" s="17">
        <f t="shared" si="6"/>
        <v>1.1254173534872979E-2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362645663</v>
      </c>
      <c r="T26" s="21">
        <v>114568909</v>
      </c>
    </row>
    <row r="27" spans="2:20" ht="18.75" customHeight="1" thickBot="1">
      <c r="B27" s="18" t="s">
        <v>22</v>
      </c>
      <c r="C27" s="19"/>
      <c r="D27" s="16">
        <f t="shared" si="3"/>
        <v>37502</v>
      </c>
      <c r="E27" s="17">
        <f t="shared" si="4"/>
        <v>3.3504752642729801E-6</v>
      </c>
      <c r="F27" s="23">
        <f t="shared" si="0"/>
        <v>20</v>
      </c>
      <c r="G27" s="16">
        <f t="shared" si="5"/>
        <v>624487</v>
      </c>
      <c r="H27" s="17">
        <f t="shared" si="6"/>
        <v>6.1343737403244557E-5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37502</v>
      </c>
      <c r="T27" s="21">
        <v>624487</v>
      </c>
    </row>
    <row r="28" spans="2:20" ht="18.75" customHeight="1" thickTop="1">
      <c r="B28" s="27" t="s">
        <v>23</v>
      </c>
      <c r="C28" s="28"/>
      <c r="D28" s="29">
        <f>S28</f>
        <v>11193038910</v>
      </c>
      <c r="E28" s="30"/>
      <c r="F28" s="31"/>
      <c r="G28" s="29">
        <f>T28</f>
        <v>10180126390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11193038910</v>
      </c>
      <c r="T28" s="21">
        <f>SUM(T6:T27)</f>
        <v>10180126390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3" priority="5" stopIfTrue="1" operator="equal">
      <formula>0</formula>
    </cfRule>
    <cfRule type="expression" dxfId="382" priority="6" stopIfTrue="1">
      <formula>$F6&lt;=5</formula>
    </cfRule>
  </conditionalFormatting>
  <conditionalFormatting sqref="G6:I27">
    <cfRule type="cellIs" dxfId="381" priority="7" stopIfTrue="1" operator="equal">
      <formula>0</formula>
    </cfRule>
    <cfRule type="expression" dxfId="380" priority="8" stopIfTrue="1">
      <formula>$I6&lt;=5</formula>
    </cfRule>
  </conditionalFormatting>
  <conditionalFormatting sqref="F6:F27">
    <cfRule type="cellIs" dxfId="379" priority="1" operator="equal">
      <formula>0</formula>
    </cfRule>
    <cfRule type="expression" dxfId="3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E0AD-68C4-4FAF-A320-48415D8A5974}">
  <sheetPr codeName="Sheet2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112426035</v>
      </c>
      <c r="E6" s="13">
        <f>IFERROR(S6/$S$28,"-")</f>
        <v>2.0032542170932831E-2</v>
      </c>
      <c r="F6" s="23">
        <f t="shared" ref="F6:F27" si="0">_xlfn.IFS(D6&gt;0,RANK(D6,$D$6:$D$27),D6=0,"-")</f>
        <v>13</v>
      </c>
      <c r="G6" s="12">
        <f>T6</f>
        <v>88591620</v>
      </c>
      <c r="H6" s="13">
        <f>IFERROR(T6/$T$28,"-")</f>
        <v>1.7180740818911095E-2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112426035</v>
      </c>
      <c r="T6" s="21">
        <v>88591620</v>
      </c>
    </row>
    <row r="7" spans="2:20" ht="18.75" customHeight="1">
      <c r="B7" s="14" t="s">
        <v>5</v>
      </c>
      <c r="C7" s="15"/>
      <c r="D7" s="16">
        <f>S7</f>
        <v>639664833</v>
      </c>
      <c r="E7" s="17">
        <f>IFERROR(S7/$S$28,"-")</f>
        <v>0.11397816121804176</v>
      </c>
      <c r="F7" s="23">
        <f t="shared" si="0"/>
        <v>4</v>
      </c>
      <c r="G7" s="16">
        <f>T7</f>
        <v>586693346</v>
      </c>
      <c r="H7" s="17">
        <f>IFERROR(T7/$T$28,"-")</f>
        <v>0.11377855284513062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639664833</v>
      </c>
      <c r="T7" s="21">
        <v>586693346</v>
      </c>
    </row>
    <row r="8" spans="2:20" ht="18.75" customHeight="1">
      <c r="B8" s="14" t="s">
        <v>6</v>
      </c>
      <c r="C8" s="15"/>
      <c r="D8" s="16">
        <f t="shared" ref="D8:D27" si="3">S8</f>
        <v>105051724</v>
      </c>
      <c r="E8" s="17">
        <f t="shared" ref="E8:E27" si="4">IFERROR(S8/$S$28,"-")</f>
        <v>1.8718556526156921E-2</v>
      </c>
      <c r="F8" s="23">
        <f t="shared" si="0"/>
        <v>14</v>
      </c>
      <c r="G8" s="16">
        <f t="shared" ref="G8:G27" si="5">T8</f>
        <v>73245006</v>
      </c>
      <c r="H8" s="17">
        <f t="shared" ref="H8:H27" si="6">IFERROR(T8/$T$28,"-")</f>
        <v>1.4204542871725206E-2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105051724</v>
      </c>
      <c r="T8" s="21">
        <v>73245006</v>
      </c>
    </row>
    <row r="9" spans="2:20" ht="18.75" customHeight="1">
      <c r="B9" s="14" t="s">
        <v>1</v>
      </c>
      <c r="C9" s="15"/>
      <c r="D9" s="16">
        <f t="shared" si="3"/>
        <v>128531604</v>
      </c>
      <c r="E9" s="17">
        <f t="shared" si="4"/>
        <v>2.2902299964840341E-2</v>
      </c>
      <c r="F9" s="23">
        <f t="shared" si="0"/>
        <v>12</v>
      </c>
      <c r="G9" s="16">
        <f t="shared" si="5"/>
        <v>557499742</v>
      </c>
      <c r="H9" s="17">
        <f t="shared" si="6"/>
        <v>0.10811698187607141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128531604</v>
      </c>
      <c r="T9" s="21">
        <v>557499742</v>
      </c>
    </row>
    <row r="10" spans="2:20" ht="18.75" customHeight="1">
      <c r="B10" s="14" t="s">
        <v>8</v>
      </c>
      <c r="C10" s="15"/>
      <c r="D10" s="16">
        <f t="shared" si="3"/>
        <v>144316131</v>
      </c>
      <c r="E10" s="17">
        <f t="shared" si="4"/>
        <v>2.5714853149480604E-2</v>
      </c>
      <c r="F10" s="23">
        <f t="shared" si="0"/>
        <v>10</v>
      </c>
      <c r="G10" s="16">
        <f t="shared" si="5"/>
        <v>70035034</v>
      </c>
      <c r="H10" s="17">
        <f t="shared" si="6"/>
        <v>1.3582026916288769E-2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144316131</v>
      </c>
      <c r="T10" s="21">
        <v>70035034</v>
      </c>
    </row>
    <row r="11" spans="2:20" ht="18.75" customHeight="1">
      <c r="B11" s="14" t="s">
        <v>9</v>
      </c>
      <c r="C11" s="15"/>
      <c r="D11" s="16">
        <f t="shared" si="3"/>
        <v>226874657</v>
      </c>
      <c r="E11" s="17">
        <f t="shared" si="4"/>
        <v>4.0425477371575196E-2</v>
      </c>
      <c r="F11" s="23">
        <f t="shared" si="0"/>
        <v>8</v>
      </c>
      <c r="G11" s="16">
        <f t="shared" si="5"/>
        <v>299828483</v>
      </c>
      <c r="H11" s="17">
        <f t="shared" si="6"/>
        <v>5.8146306124103972E-2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226874657</v>
      </c>
      <c r="T11" s="21">
        <v>299828483</v>
      </c>
    </row>
    <row r="12" spans="2:20" ht="18.75" customHeight="1">
      <c r="B12" s="14" t="s">
        <v>10</v>
      </c>
      <c r="C12" s="15"/>
      <c r="D12" s="16">
        <f t="shared" si="3"/>
        <v>58568527</v>
      </c>
      <c r="E12" s="17">
        <f t="shared" si="4"/>
        <v>1.0435985641732523E-2</v>
      </c>
      <c r="F12" s="23">
        <f t="shared" si="0"/>
        <v>16</v>
      </c>
      <c r="G12" s="16">
        <f t="shared" si="5"/>
        <v>328576240</v>
      </c>
      <c r="H12" s="17">
        <f t="shared" si="6"/>
        <v>6.3721413139214853E-2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58568527</v>
      </c>
      <c r="T12" s="21">
        <v>328576240</v>
      </c>
    </row>
    <row r="13" spans="2:20" ht="18.75" customHeight="1">
      <c r="B13" s="14" t="s">
        <v>11</v>
      </c>
      <c r="C13" s="15"/>
      <c r="D13" s="16">
        <f t="shared" si="3"/>
        <v>7131331</v>
      </c>
      <c r="E13" s="17">
        <f t="shared" si="4"/>
        <v>1.270690449880053E-3</v>
      </c>
      <c r="F13" s="23">
        <f t="shared" si="0"/>
        <v>18</v>
      </c>
      <c r="G13" s="16">
        <f t="shared" si="5"/>
        <v>26333025</v>
      </c>
      <c r="H13" s="17">
        <f t="shared" si="6"/>
        <v>5.1068134604932876E-3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7131331</v>
      </c>
      <c r="T13" s="21">
        <v>26333025</v>
      </c>
    </row>
    <row r="14" spans="2:20" ht="18.75" customHeight="1">
      <c r="B14" s="14" t="s">
        <v>12</v>
      </c>
      <c r="C14" s="15"/>
      <c r="D14" s="16">
        <f t="shared" si="3"/>
        <v>1187201304</v>
      </c>
      <c r="E14" s="17">
        <f t="shared" si="4"/>
        <v>0.2115405047217617</v>
      </c>
      <c r="F14" s="23">
        <f t="shared" si="0"/>
        <v>1</v>
      </c>
      <c r="G14" s="16">
        <f t="shared" si="5"/>
        <v>792002098</v>
      </c>
      <c r="H14" s="17">
        <f t="shared" si="6"/>
        <v>0.1535944683455594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1187201304</v>
      </c>
      <c r="T14" s="21">
        <v>792002098</v>
      </c>
    </row>
    <row r="15" spans="2:20" ht="18.75" customHeight="1">
      <c r="B15" s="14" t="s">
        <v>2</v>
      </c>
      <c r="C15" s="15"/>
      <c r="D15" s="16">
        <f t="shared" si="3"/>
        <v>518555293</v>
      </c>
      <c r="E15" s="17">
        <f t="shared" si="4"/>
        <v>9.2398355727682915E-2</v>
      </c>
      <c r="F15" s="23">
        <f t="shared" si="0"/>
        <v>5</v>
      </c>
      <c r="G15" s="16">
        <f t="shared" si="5"/>
        <v>289627685</v>
      </c>
      <c r="H15" s="17">
        <f t="shared" si="6"/>
        <v>5.6168046029254515E-2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518555293</v>
      </c>
      <c r="T15" s="21">
        <v>289627685</v>
      </c>
    </row>
    <row r="16" spans="2:20" ht="18.75" customHeight="1">
      <c r="B16" s="14" t="s">
        <v>120</v>
      </c>
      <c r="C16" s="15"/>
      <c r="D16" s="16">
        <f t="shared" si="3"/>
        <v>340682084</v>
      </c>
      <c r="E16" s="17">
        <f t="shared" si="4"/>
        <v>6.0704161759429484E-2</v>
      </c>
      <c r="F16" s="23">
        <f t="shared" si="0"/>
        <v>6</v>
      </c>
      <c r="G16" s="16">
        <f t="shared" si="5"/>
        <v>476420728</v>
      </c>
      <c r="H16" s="17">
        <f t="shared" si="6"/>
        <v>9.2393174981165727E-2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340682084</v>
      </c>
      <c r="T16" s="21">
        <v>476420728</v>
      </c>
    </row>
    <row r="17" spans="2:20" ht="18.75" customHeight="1">
      <c r="B17" s="14" t="s">
        <v>14</v>
      </c>
      <c r="C17" s="15"/>
      <c r="D17" s="16">
        <f t="shared" si="3"/>
        <v>68750957</v>
      </c>
      <c r="E17" s="17">
        <f t="shared" si="4"/>
        <v>1.2250333700681426E-2</v>
      </c>
      <c r="F17" s="23">
        <f t="shared" si="0"/>
        <v>15</v>
      </c>
      <c r="G17" s="16">
        <f t="shared" si="5"/>
        <v>116441170</v>
      </c>
      <c r="H17" s="17">
        <f t="shared" si="6"/>
        <v>2.2581656847687922E-2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68750957</v>
      </c>
      <c r="T17" s="21">
        <v>116441170</v>
      </c>
    </row>
    <row r="18" spans="2:20" ht="18.75" customHeight="1">
      <c r="B18" s="14" t="s">
        <v>15</v>
      </c>
      <c r="C18" s="15"/>
      <c r="D18" s="16">
        <f t="shared" si="3"/>
        <v>772165377</v>
      </c>
      <c r="E18" s="17">
        <f t="shared" si="4"/>
        <v>0.13758766354863219</v>
      </c>
      <c r="F18" s="23">
        <f t="shared" si="0"/>
        <v>2</v>
      </c>
      <c r="G18" s="16">
        <f t="shared" si="5"/>
        <v>672267204</v>
      </c>
      <c r="H18" s="17">
        <f t="shared" si="6"/>
        <v>0.13037405335829769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772165377</v>
      </c>
      <c r="T18" s="21">
        <v>672267204</v>
      </c>
    </row>
    <row r="19" spans="2:20" ht="18.75" customHeight="1">
      <c r="B19" s="14" t="s">
        <v>16</v>
      </c>
      <c r="C19" s="15"/>
      <c r="D19" s="16">
        <f t="shared" si="3"/>
        <v>258229676</v>
      </c>
      <c r="E19" s="17">
        <f t="shared" si="4"/>
        <v>4.601244608738822E-2</v>
      </c>
      <c r="F19" s="23">
        <f t="shared" si="0"/>
        <v>7</v>
      </c>
      <c r="G19" s="16">
        <f t="shared" si="5"/>
        <v>484442623</v>
      </c>
      <c r="H19" s="17">
        <f t="shared" si="6"/>
        <v>9.3948876286453042E-2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258229676</v>
      </c>
      <c r="T19" s="21">
        <v>484442623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894</v>
      </c>
      <c r="H21" s="17">
        <f t="shared" si="6"/>
        <v>1.7337511484840802E-7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894</v>
      </c>
    </row>
    <row r="22" spans="2:20" ht="18.75" customHeight="1">
      <c r="B22" s="14" t="s">
        <v>17</v>
      </c>
      <c r="C22" s="15"/>
      <c r="D22" s="16">
        <f t="shared" si="3"/>
        <v>399531</v>
      </c>
      <c r="E22" s="17">
        <f t="shared" si="4"/>
        <v>7.1190108288484639E-5</v>
      </c>
      <c r="F22" s="23">
        <f t="shared" si="0"/>
        <v>19</v>
      </c>
      <c r="G22" s="16">
        <f t="shared" si="5"/>
        <v>2110647</v>
      </c>
      <c r="H22" s="17">
        <f t="shared" si="6"/>
        <v>4.0932177408215643E-4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399531</v>
      </c>
      <c r="T22" s="21">
        <v>2110647</v>
      </c>
    </row>
    <row r="23" spans="2:20" ht="18.75" customHeight="1">
      <c r="B23" s="14" t="s">
        <v>18</v>
      </c>
      <c r="C23" s="15"/>
      <c r="D23" s="16">
        <f t="shared" si="3"/>
        <v>142618128</v>
      </c>
      <c r="E23" s="17">
        <f t="shared" si="4"/>
        <v>2.5412295857445262E-2</v>
      </c>
      <c r="F23" s="23">
        <f t="shared" si="0"/>
        <v>11</v>
      </c>
      <c r="G23" s="16">
        <f t="shared" si="5"/>
        <v>101533080</v>
      </c>
      <c r="H23" s="17">
        <f t="shared" si="6"/>
        <v>1.9690502691177402E-2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142618128</v>
      </c>
      <c r="T23" s="21">
        <v>101533080</v>
      </c>
    </row>
    <row r="24" spans="2:20" ht="18.75" customHeight="1">
      <c r="B24" s="14" t="s">
        <v>19</v>
      </c>
      <c r="C24" s="15"/>
      <c r="D24" s="16">
        <f t="shared" si="3"/>
        <v>643926438</v>
      </c>
      <c r="E24" s="17">
        <f t="shared" si="4"/>
        <v>0.11473751186025162</v>
      </c>
      <c r="F24" s="23">
        <f t="shared" si="0"/>
        <v>3</v>
      </c>
      <c r="G24" s="16">
        <f t="shared" si="5"/>
        <v>84291954</v>
      </c>
      <c r="H24" s="17">
        <f t="shared" si="6"/>
        <v>1.6346898440208864E-2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643926438</v>
      </c>
      <c r="T24" s="21">
        <v>84291954</v>
      </c>
    </row>
    <row r="25" spans="2:20" ht="18.75" customHeight="1">
      <c r="B25" s="14" t="s">
        <v>20</v>
      </c>
      <c r="C25" s="15"/>
      <c r="D25" s="16">
        <f t="shared" si="3"/>
        <v>49382468</v>
      </c>
      <c r="E25" s="17">
        <f t="shared" si="4"/>
        <v>8.7991751440379528E-3</v>
      </c>
      <c r="F25" s="23">
        <f t="shared" si="0"/>
        <v>17</v>
      </c>
      <c r="G25" s="16">
        <f t="shared" si="5"/>
        <v>19468982</v>
      </c>
      <c r="H25" s="17">
        <f t="shared" si="6"/>
        <v>3.7756565886259376E-3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49382468</v>
      </c>
      <c r="T25" s="21">
        <v>19468982</v>
      </c>
    </row>
    <row r="26" spans="2:20" ht="18.75" customHeight="1">
      <c r="B26" s="14" t="s">
        <v>21</v>
      </c>
      <c r="C26" s="15"/>
      <c r="D26" s="16">
        <f t="shared" si="3"/>
        <v>207691457</v>
      </c>
      <c r="E26" s="17">
        <f t="shared" si="4"/>
        <v>3.7007334385625021E-2</v>
      </c>
      <c r="F26" s="23">
        <f t="shared" si="0"/>
        <v>9</v>
      </c>
      <c r="G26" s="16">
        <f t="shared" si="5"/>
        <v>86434696</v>
      </c>
      <c r="H26" s="17">
        <f t="shared" si="6"/>
        <v>1.6762444458486837E-2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207691457</v>
      </c>
      <c r="T26" s="21">
        <v>86434696</v>
      </c>
    </row>
    <row r="27" spans="2:20" ht="18.75" customHeight="1" thickBot="1">
      <c r="B27" s="18" t="s">
        <v>22</v>
      </c>
      <c r="C27" s="19"/>
      <c r="D27" s="16">
        <f t="shared" si="3"/>
        <v>2585</v>
      </c>
      <c r="E27" s="17">
        <f t="shared" si="4"/>
        <v>4.6060613550821538E-7</v>
      </c>
      <c r="F27" s="23">
        <f t="shared" si="0"/>
        <v>20</v>
      </c>
      <c r="G27" s="16">
        <f t="shared" si="5"/>
        <v>605103</v>
      </c>
      <c r="H27" s="17">
        <f t="shared" si="6"/>
        <v>1.1734877194643874E-4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2585</v>
      </c>
      <c r="T27" s="21">
        <v>605103</v>
      </c>
    </row>
    <row r="28" spans="2:20" ht="18.75" customHeight="1" thickTop="1">
      <c r="B28" s="27" t="s">
        <v>23</v>
      </c>
      <c r="C28" s="28"/>
      <c r="D28" s="29">
        <f>S28</f>
        <v>5612170140</v>
      </c>
      <c r="E28" s="30"/>
      <c r="F28" s="31"/>
      <c r="G28" s="29">
        <f>T28</f>
        <v>5156449360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5612170140</v>
      </c>
      <c r="T28" s="21">
        <f>SUM(T6:T27)</f>
        <v>5156449360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7" priority="5" stopIfTrue="1" operator="equal">
      <formula>0</formula>
    </cfRule>
    <cfRule type="expression" dxfId="376" priority="6" stopIfTrue="1">
      <formula>$F6&lt;=5</formula>
    </cfRule>
  </conditionalFormatting>
  <conditionalFormatting sqref="G6:I27">
    <cfRule type="cellIs" dxfId="375" priority="7" stopIfTrue="1" operator="equal">
      <formula>0</formula>
    </cfRule>
    <cfRule type="expression" dxfId="374" priority="8" stopIfTrue="1">
      <formula>$I6&lt;=5</formula>
    </cfRule>
  </conditionalFormatting>
  <conditionalFormatting sqref="F6:F27">
    <cfRule type="cellIs" dxfId="373" priority="1" operator="equal">
      <formula>0</formula>
    </cfRule>
    <cfRule type="expression" dxfId="3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8855-E0B8-4C4B-A253-34A73EB199D8}">
  <sheetPr codeName="Sheet2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159844410</v>
      </c>
      <c r="E6" s="13">
        <f>IFERROR(S6/$S$28,"-")</f>
        <v>1.5699064658561836E-2</v>
      </c>
      <c r="F6" s="23">
        <f t="shared" ref="F6:F27" si="0">_xlfn.IFS(D6&gt;0,RANK(D6,$D$6:$D$27),D6=0,"-")</f>
        <v>14</v>
      </c>
      <c r="G6" s="12">
        <f>T6</f>
        <v>158753445</v>
      </c>
      <c r="H6" s="13">
        <f>IFERROR(T6/$T$28,"-")</f>
        <v>1.7722736816938318E-2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159844410</v>
      </c>
      <c r="T6" s="21">
        <v>158753445</v>
      </c>
    </row>
    <row r="7" spans="2:20" ht="18.75" customHeight="1">
      <c r="B7" s="14" t="s">
        <v>5</v>
      </c>
      <c r="C7" s="15"/>
      <c r="D7" s="16">
        <f>S7</f>
        <v>958610596</v>
      </c>
      <c r="E7" s="17">
        <f>IFERROR(S7/$S$28,"-")</f>
        <v>9.4149615422813332E-2</v>
      </c>
      <c r="F7" s="23">
        <f t="shared" si="0"/>
        <v>4</v>
      </c>
      <c r="G7" s="16">
        <f>T7</f>
        <v>918300526</v>
      </c>
      <c r="H7" s="17">
        <f>IFERROR(T7/$T$28,"-")</f>
        <v>0.10251619132519628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958610596</v>
      </c>
      <c r="T7" s="21">
        <v>918300526</v>
      </c>
    </row>
    <row r="8" spans="2:20" ht="18.75" customHeight="1">
      <c r="B8" s="14" t="s">
        <v>6</v>
      </c>
      <c r="C8" s="15"/>
      <c r="D8" s="16">
        <f t="shared" ref="D8:D27" si="3">S8</f>
        <v>197418591</v>
      </c>
      <c r="E8" s="17">
        <f t="shared" ref="E8:E27" si="4">IFERROR(S8/$S$28,"-")</f>
        <v>1.938940013548909E-2</v>
      </c>
      <c r="F8" s="23">
        <f t="shared" si="0"/>
        <v>13</v>
      </c>
      <c r="G8" s="16">
        <f t="shared" ref="G8:G27" si="5">T8</f>
        <v>58278232</v>
      </c>
      <c r="H8" s="17">
        <f t="shared" ref="H8:H27" si="6">IFERROR(T8/$T$28,"-")</f>
        <v>6.5059990848858294E-3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197418591</v>
      </c>
      <c r="T8" s="21">
        <v>58278232</v>
      </c>
    </row>
    <row r="9" spans="2:20" ht="18.75" customHeight="1">
      <c r="B9" s="14" t="s">
        <v>1</v>
      </c>
      <c r="C9" s="15"/>
      <c r="D9" s="16">
        <f t="shared" si="3"/>
        <v>240052451</v>
      </c>
      <c r="E9" s="17">
        <f t="shared" si="4"/>
        <v>2.3576670273894762E-2</v>
      </c>
      <c r="F9" s="23">
        <f t="shared" si="0"/>
        <v>12</v>
      </c>
      <c r="G9" s="16">
        <f t="shared" si="5"/>
        <v>969697401</v>
      </c>
      <c r="H9" s="17">
        <f t="shared" si="6"/>
        <v>0.10825397729159264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240052451</v>
      </c>
      <c r="T9" s="21">
        <v>969697401</v>
      </c>
    </row>
    <row r="10" spans="2:20" ht="18.75" customHeight="1">
      <c r="B10" s="14" t="s">
        <v>8</v>
      </c>
      <c r="C10" s="15"/>
      <c r="D10" s="16">
        <f t="shared" si="3"/>
        <v>286431555</v>
      </c>
      <c r="E10" s="17">
        <f t="shared" si="4"/>
        <v>2.813177828487972E-2</v>
      </c>
      <c r="F10" s="23">
        <f t="shared" si="0"/>
        <v>11</v>
      </c>
      <c r="G10" s="16">
        <f t="shared" si="5"/>
        <v>122968092</v>
      </c>
      <c r="H10" s="17">
        <f t="shared" si="6"/>
        <v>1.372777221557024E-2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286431555</v>
      </c>
      <c r="T10" s="21">
        <v>122968092</v>
      </c>
    </row>
    <row r="11" spans="2:20" ht="18.75" customHeight="1">
      <c r="B11" s="14" t="s">
        <v>9</v>
      </c>
      <c r="C11" s="15"/>
      <c r="D11" s="16">
        <f t="shared" si="3"/>
        <v>488175224</v>
      </c>
      <c r="E11" s="17">
        <f t="shared" si="4"/>
        <v>4.7945964493121204E-2</v>
      </c>
      <c r="F11" s="23">
        <f t="shared" si="0"/>
        <v>8</v>
      </c>
      <c r="G11" s="16">
        <f t="shared" si="5"/>
        <v>504720026</v>
      </c>
      <c r="H11" s="17">
        <f t="shared" si="6"/>
        <v>5.6345361116643899E-2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488175224</v>
      </c>
      <c r="T11" s="21">
        <v>504720026</v>
      </c>
    </row>
    <row r="12" spans="2:20" ht="18.75" customHeight="1">
      <c r="B12" s="14" t="s">
        <v>10</v>
      </c>
      <c r="C12" s="15"/>
      <c r="D12" s="16">
        <f t="shared" si="3"/>
        <v>117225459</v>
      </c>
      <c r="E12" s="17">
        <f t="shared" si="4"/>
        <v>1.1513258802547987E-2</v>
      </c>
      <c r="F12" s="23">
        <f t="shared" si="0"/>
        <v>16</v>
      </c>
      <c r="G12" s="16">
        <f t="shared" si="5"/>
        <v>651705072</v>
      </c>
      <c r="H12" s="17">
        <f t="shared" si="6"/>
        <v>7.275431076988495E-2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117225459</v>
      </c>
      <c r="T12" s="21">
        <v>651705072</v>
      </c>
    </row>
    <row r="13" spans="2:20" ht="18.75" customHeight="1">
      <c r="B13" s="14" t="s">
        <v>11</v>
      </c>
      <c r="C13" s="15"/>
      <c r="D13" s="16">
        <f t="shared" si="3"/>
        <v>11640219</v>
      </c>
      <c r="E13" s="17">
        <f t="shared" si="4"/>
        <v>1.1432401716195142E-3</v>
      </c>
      <c r="F13" s="23">
        <f t="shared" si="0"/>
        <v>18</v>
      </c>
      <c r="G13" s="16">
        <f t="shared" si="5"/>
        <v>47050415</v>
      </c>
      <c r="H13" s="17">
        <f t="shared" si="6"/>
        <v>5.2525608006347632E-3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11640219</v>
      </c>
      <c r="T13" s="21">
        <v>47050415</v>
      </c>
    </row>
    <row r="14" spans="2:20" ht="18.75" customHeight="1">
      <c r="B14" s="14" t="s">
        <v>12</v>
      </c>
      <c r="C14" s="15"/>
      <c r="D14" s="16">
        <f t="shared" si="3"/>
        <v>2229680940</v>
      </c>
      <c r="E14" s="17">
        <f t="shared" si="4"/>
        <v>0.21898735930160418</v>
      </c>
      <c r="F14" s="23">
        <f t="shared" si="0"/>
        <v>1</v>
      </c>
      <c r="G14" s="16">
        <f t="shared" si="5"/>
        <v>1331671863</v>
      </c>
      <c r="H14" s="17">
        <f t="shared" si="6"/>
        <v>0.14866367123227431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2229680940</v>
      </c>
      <c r="T14" s="21">
        <v>1331671863</v>
      </c>
    </row>
    <row r="15" spans="2:20" ht="18.75" customHeight="1">
      <c r="B15" s="14" t="s">
        <v>2</v>
      </c>
      <c r="C15" s="15"/>
      <c r="D15" s="16">
        <f t="shared" si="3"/>
        <v>890718921</v>
      </c>
      <c r="E15" s="17">
        <f t="shared" si="4"/>
        <v>8.7481657527988824E-2</v>
      </c>
      <c r="F15" s="23">
        <f t="shared" si="0"/>
        <v>5</v>
      </c>
      <c r="G15" s="16">
        <f t="shared" si="5"/>
        <v>537915522</v>
      </c>
      <c r="H15" s="17">
        <f t="shared" si="6"/>
        <v>6.0051202203215144E-2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890718921</v>
      </c>
      <c r="T15" s="21">
        <v>537915522</v>
      </c>
    </row>
    <row r="16" spans="2:20" ht="18.75" customHeight="1">
      <c r="B16" s="14" t="s">
        <v>120</v>
      </c>
      <c r="C16" s="15"/>
      <c r="D16" s="16">
        <f t="shared" si="3"/>
        <v>658483395</v>
      </c>
      <c r="E16" s="17">
        <f t="shared" si="4"/>
        <v>6.4672723898785783E-2</v>
      </c>
      <c r="F16" s="23">
        <f t="shared" si="0"/>
        <v>6</v>
      </c>
      <c r="G16" s="16">
        <f t="shared" si="5"/>
        <v>769380703</v>
      </c>
      <c r="H16" s="17">
        <f t="shared" si="6"/>
        <v>8.5891249234307868E-2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658483395</v>
      </c>
      <c r="T16" s="21">
        <v>769380703</v>
      </c>
    </row>
    <row r="17" spans="2:20" ht="18.75" customHeight="1">
      <c r="B17" s="14" t="s">
        <v>14</v>
      </c>
      <c r="C17" s="15"/>
      <c r="D17" s="16">
        <f t="shared" si="3"/>
        <v>132384766</v>
      </c>
      <c r="E17" s="17">
        <f t="shared" si="4"/>
        <v>1.3002125011707187E-2</v>
      </c>
      <c r="F17" s="23">
        <f t="shared" si="0"/>
        <v>15</v>
      </c>
      <c r="G17" s="16">
        <f t="shared" si="5"/>
        <v>209642192</v>
      </c>
      <c r="H17" s="17">
        <f t="shared" si="6"/>
        <v>2.3403796966686624E-2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132384766</v>
      </c>
      <c r="T17" s="21">
        <v>209642192</v>
      </c>
    </row>
    <row r="18" spans="2:20" ht="18.75" customHeight="1">
      <c r="B18" s="14" t="s">
        <v>15</v>
      </c>
      <c r="C18" s="15"/>
      <c r="D18" s="16">
        <f t="shared" si="3"/>
        <v>1406373320</v>
      </c>
      <c r="E18" s="17">
        <f t="shared" si="4"/>
        <v>0.13812647989852303</v>
      </c>
      <c r="F18" s="23">
        <f t="shared" si="0"/>
        <v>2</v>
      </c>
      <c r="G18" s="16">
        <f t="shared" si="5"/>
        <v>1226460240</v>
      </c>
      <c r="H18" s="17">
        <f t="shared" si="6"/>
        <v>0.13691817553917654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1406373320</v>
      </c>
      <c r="T18" s="21">
        <v>1226460240</v>
      </c>
    </row>
    <row r="19" spans="2:20" ht="18.75" customHeight="1">
      <c r="B19" s="14" t="s">
        <v>16</v>
      </c>
      <c r="C19" s="15"/>
      <c r="D19" s="16">
        <f t="shared" si="3"/>
        <v>525242984</v>
      </c>
      <c r="E19" s="17">
        <f t="shared" si="4"/>
        <v>5.1586562002837386E-2</v>
      </c>
      <c r="F19" s="23">
        <f t="shared" si="0"/>
        <v>7</v>
      </c>
      <c r="G19" s="16">
        <f t="shared" si="5"/>
        <v>954273286</v>
      </c>
      <c r="H19" s="17">
        <f t="shared" si="6"/>
        <v>0.1065320774564162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525242984</v>
      </c>
      <c r="T19" s="21">
        <v>954273286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7176</v>
      </c>
      <c r="H20" s="17">
        <f t="shared" si="6"/>
        <v>8.0110613913511846E-7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7176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4580333</v>
      </c>
      <c r="E22" s="17">
        <f t="shared" si="4"/>
        <v>4.4985585623384959E-4</v>
      </c>
      <c r="F22" s="23">
        <f t="shared" si="0"/>
        <v>19</v>
      </c>
      <c r="G22" s="16">
        <f t="shared" si="5"/>
        <v>2257713</v>
      </c>
      <c r="H22" s="17">
        <f t="shared" si="6"/>
        <v>2.5204400009826725E-4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4580333</v>
      </c>
      <c r="T22" s="21">
        <v>2257713</v>
      </c>
    </row>
    <row r="23" spans="2:20" ht="18.75" customHeight="1">
      <c r="B23" s="14" t="s">
        <v>18</v>
      </c>
      <c r="C23" s="15"/>
      <c r="D23" s="16">
        <f t="shared" si="3"/>
        <v>294560368</v>
      </c>
      <c r="E23" s="17">
        <f t="shared" si="4"/>
        <v>2.8930146903991004E-2</v>
      </c>
      <c r="F23" s="23">
        <f t="shared" si="0"/>
        <v>10</v>
      </c>
      <c r="G23" s="16">
        <f t="shared" si="5"/>
        <v>169687127</v>
      </c>
      <c r="H23" s="17">
        <f t="shared" si="6"/>
        <v>1.8943338792070864E-2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294560368</v>
      </c>
      <c r="T23" s="21">
        <v>169687127</v>
      </c>
    </row>
    <row r="24" spans="2:20" ht="18.75" customHeight="1">
      <c r="B24" s="14" t="s">
        <v>19</v>
      </c>
      <c r="C24" s="15"/>
      <c r="D24" s="16">
        <f t="shared" si="3"/>
        <v>1006640796</v>
      </c>
      <c r="E24" s="17">
        <f t="shared" si="4"/>
        <v>9.886688526893217E-2</v>
      </c>
      <c r="F24" s="23">
        <f t="shared" si="0"/>
        <v>3</v>
      </c>
      <c r="G24" s="16">
        <f t="shared" si="5"/>
        <v>170972882</v>
      </c>
      <c r="H24" s="17">
        <f t="shared" si="6"/>
        <v>1.908687644869345E-2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1006640796</v>
      </c>
      <c r="T24" s="21">
        <v>170972882</v>
      </c>
    </row>
    <row r="25" spans="2:20" ht="18.75" customHeight="1">
      <c r="B25" s="14" t="s">
        <v>20</v>
      </c>
      <c r="C25" s="15"/>
      <c r="D25" s="16">
        <f t="shared" si="3"/>
        <v>86741495</v>
      </c>
      <c r="E25" s="17">
        <f t="shared" si="4"/>
        <v>8.5192865899115164E-3</v>
      </c>
      <c r="F25" s="23">
        <f t="shared" si="0"/>
        <v>17</v>
      </c>
      <c r="G25" s="16">
        <f t="shared" si="5"/>
        <v>30470584</v>
      </c>
      <c r="H25" s="17">
        <f t="shared" si="6"/>
        <v>3.4016404550490961E-3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86741495</v>
      </c>
      <c r="T25" s="21">
        <v>30470584</v>
      </c>
    </row>
    <row r="26" spans="2:20" ht="18.75" customHeight="1">
      <c r="B26" s="14" t="s">
        <v>21</v>
      </c>
      <c r="C26" s="15"/>
      <c r="D26" s="16">
        <f t="shared" si="3"/>
        <v>486962569</v>
      </c>
      <c r="E26" s="17">
        <f t="shared" si="4"/>
        <v>4.7826863992493571E-2</v>
      </c>
      <c r="F26" s="23">
        <f t="shared" si="0"/>
        <v>9</v>
      </c>
      <c r="G26" s="16">
        <f t="shared" si="5"/>
        <v>121657183</v>
      </c>
      <c r="H26" s="17">
        <f t="shared" si="6"/>
        <v>1.3581426445259833E-2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486962569</v>
      </c>
      <c r="T26" s="21">
        <v>121657183</v>
      </c>
    </row>
    <row r="27" spans="2:20" ht="18.75" customHeight="1" thickBot="1">
      <c r="B27" s="18" t="s">
        <v>22</v>
      </c>
      <c r="C27" s="19"/>
      <c r="D27" s="16">
        <f t="shared" si="3"/>
        <v>10808</v>
      </c>
      <c r="E27" s="17">
        <f t="shared" si="4"/>
        <v>1.0615040640441309E-6</v>
      </c>
      <c r="F27" s="23">
        <f t="shared" si="0"/>
        <v>20</v>
      </c>
      <c r="G27" s="16">
        <f t="shared" si="5"/>
        <v>1744860</v>
      </c>
      <c r="H27" s="17">
        <f t="shared" si="6"/>
        <v>1.9479069926578912E-4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10808</v>
      </c>
      <c r="T27" s="21">
        <v>1744860</v>
      </c>
    </row>
    <row r="28" spans="2:20" ht="18.75" customHeight="1" thickTop="1">
      <c r="B28" s="27" t="s">
        <v>23</v>
      </c>
      <c r="C28" s="28"/>
      <c r="D28" s="29">
        <f>S28</f>
        <v>10181779200</v>
      </c>
      <c r="E28" s="30"/>
      <c r="F28" s="31"/>
      <c r="G28" s="29">
        <f>T28</f>
        <v>8957614540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10181779200</v>
      </c>
      <c r="T28" s="21">
        <f>SUM(T6:T27)</f>
        <v>8957614540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1" priority="5" stopIfTrue="1" operator="equal">
      <formula>0</formula>
    </cfRule>
    <cfRule type="expression" dxfId="370" priority="6" stopIfTrue="1">
      <formula>$F6&lt;=5</formula>
    </cfRule>
  </conditionalFormatting>
  <conditionalFormatting sqref="G6:I27">
    <cfRule type="cellIs" dxfId="369" priority="7" stopIfTrue="1" operator="equal">
      <formula>0</formula>
    </cfRule>
    <cfRule type="expression" dxfId="368" priority="8" stopIfTrue="1">
      <formula>$I6&lt;=5</formula>
    </cfRule>
  </conditionalFormatting>
  <conditionalFormatting sqref="F6:F27">
    <cfRule type="cellIs" dxfId="367" priority="1" operator="equal">
      <formula>0</formula>
    </cfRule>
    <cfRule type="expression" dxfId="3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B753-B331-4A83-9D36-1A554220B038}">
  <sheetPr codeName="Sheet2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167570779</v>
      </c>
      <c r="E6" s="13">
        <f>IFERROR(S6/$S$28,"-")</f>
        <v>2.3583861131485178E-2</v>
      </c>
      <c r="F6" s="23">
        <f t="shared" ref="F6:F27" si="0">_xlfn.IFS(D6&gt;0,RANK(D6,$D$6:$D$27),D6=0,"-")</f>
        <v>12</v>
      </c>
      <c r="G6" s="12">
        <f>T6</f>
        <v>103250519</v>
      </c>
      <c r="H6" s="13">
        <f>IFERROR(T6/$T$28,"-")</f>
        <v>1.4815694632266809E-2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167570779</v>
      </c>
      <c r="T6" s="21">
        <v>103250519</v>
      </c>
    </row>
    <row r="7" spans="2:20" ht="18.75" customHeight="1">
      <c r="B7" s="14" t="s">
        <v>5</v>
      </c>
      <c r="C7" s="15"/>
      <c r="D7" s="16">
        <f>S7</f>
        <v>782005216</v>
      </c>
      <c r="E7" s="17">
        <f>IFERROR(S7/$S$28,"-")</f>
        <v>0.11005917934081497</v>
      </c>
      <c r="F7" s="23">
        <f t="shared" si="0"/>
        <v>3</v>
      </c>
      <c r="G7" s="16">
        <f>T7</f>
        <v>864151684</v>
      </c>
      <c r="H7" s="17">
        <f>IFERROR(T7/$T$28,"-")</f>
        <v>0.12399944901103231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782005216</v>
      </c>
      <c r="T7" s="21">
        <v>864151684</v>
      </c>
    </row>
    <row r="8" spans="2:20" ht="18.75" customHeight="1">
      <c r="B8" s="14" t="s">
        <v>6</v>
      </c>
      <c r="C8" s="15"/>
      <c r="D8" s="16">
        <f t="shared" ref="D8:D27" si="3">S8</f>
        <v>98341607</v>
      </c>
      <c r="E8" s="17">
        <f t="shared" ref="E8:E27" si="4">IFERROR(S8/$S$28,"-")</f>
        <v>1.3840568246896379E-2</v>
      </c>
      <c r="F8" s="23">
        <f t="shared" si="0"/>
        <v>15</v>
      </c>
      <c r="G8" s="16">
        <f t="shared" ref="G8:G27" si="5">T8</f>
        <v>67464833</v>
      </c>
      <c r="H8" s="17">
        <f t="shared" ref="H8:H27" si="6">IFERROR(T8/$T$28,"-")</f>
        <v>9.6807103133774719E-3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98341607</v>
      </c>
      <c r="T8" s="21">
        <v>67464833</v>
      </c>
    </row>
    <row r="9" spans="2:20" ht="18.75" customHeight="1">
      <c r="B9" s="14" t="s">
        <v>1</v>
      </c>
      <c r="C9" s="15"/>
      <c r="D9" s="16">
        <f t="shared" si="3"/>
        <v>138041526</v>
      </c>
      <c r="E9" s="17">
        <f t="shared" si="4"/>
        <v>1.9427922928986922E-2</v>
      </c>
      <c r="F9" s="23">
        <f t="shared" si="0"/>
        <v>14</v>
      </c>
      <c r="G9" s="16">
        <f t="shared" si="5"/>
        <v>807638727</v>
      </c>
      <c r="H9" s="17">
        <f t="shared" si="6"/>
        <v>0.11589025283664384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138041526</v>
      </c>
      <c r="T9" s="21">
        <v>807638727</v>
      </c>
    </row>
    <row r="10" spans="2:20" ht="18.75" customHeight="1">
      <c r="B10" s="14" t="s">
        <v>8</v>
      </c>
      <c r="C10" s="15"/>
      <c r="D10" s="16">
        <f t="shared" si="3"/>
        <v>186002358</v>
      </c>
      <c r="E10" s="17">
        <f t="shared" si="4"/>
        <v>2.6177916026760197E-2</v>
      </c>
      <c r="F10" s="23">
        <f t="shared" si="0"/>
        <v>11</v>
      </c>
      <c r="G10" s="16">
        <f t="shared" si="5"/>
        <v>91094771</v>
      </c>
      <c r="H10" s="17">
        <f t="shared" si="6"/>
        <v>1.3071433662549184E-2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186002358</v>
      </c>
      <c r="T10" s="21">
        <v>91094771</v>
      </c>
    </row>
    <row r="11" spans="2:20" ht="18.75" customHeight="1">
      <c r="B11" s="14" t="s">
        <v>9</v>
      </c>
      <c r="C11" s="15"/>
      <c r="D11" s="16">
        <f t="shared" si="3"/>
        <v>325846232</v>
      </c>
      <c r="E11" s="17">
        <f t="shared" si="4"/>
        <v>4.585950087219981E-2</v>
      </c>
      <c r="F11" s="23">
        <f t="shared" si="0"/>
        <v>8</v>
      </c>
      <c r="G11" s="16">
        <f t="shared" si="5"/>
        <v>387999553</v>
      </c>
      <c r="H11" s="17">
        <f t="shared" si="6"/>
        <v>5.5675099267094443E-2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325846232</v>
      </c>
      <c r="T11" s="21">
        <v>387999553</v>
      </c>
    </row>
    <row r="12" spans="2:20" ht="18.75" customHeight="1">
      <c r="B12" s="14" t="s">
        <v>10</v>
      </c>
      <c r="C12" s="15"/>
      <c r="D12" s="16">
        <f t="shared" si="3"/>
        <v>154694699</v>
      </c>
      <c r="E12" s="17">
        <f t="shared" si="4"/>
        <v>2.1771685497701834E-2</v>
      </c>
      <c r="F12" s="23">
        <f t="shared" si="0"/>
        <v>13</v>
      </c>
      <c r="G12" s="16">
        <f t="shared" si="5"/>
        <v>432617179</v>
      </c>
      <c r="H12" s="17">
        <f t="shared" si="6"/>
        <v>6.207740240740784E-2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154694699</v>
      </c>
      <c r="T12" s="21">
        <v>432617179</v>
      </c>
    </row>
    <row r="13" spans="2:20" ht="18.75" customHeight="1">
      <c r="B13" s="14" t="s">
        <v>11</v>
      </c>
      <c r="C13" s="15"/>
      <c r="D13" s="16">
        <f t="shared" si="3"/>
        <v>12571523</v>
      </c>
      <c r="E13" s="17">
        <f t="shared" si="4"/>
        <v>1.7693123730317677E-3</v>
      </c>
      <c r="F13" s="23">
        <f t="shared" si="0"/>
        <v>18</v>
      </c>
      <c r="G13" s="16">
        <f t="shared" si="5"/>
        <v>33586806</v>
      </c>
      <c r="H13" s="17">
        <f t="shared" si="6"/>
        <v>4.819461114468457E-3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12571523</v>
      </c>
      <c r="T13" s="21">
        <v>33586806</v>
      </c>
    </row>
    <row r="14" spans="2:20" ht="18.75" customHeight="1">
      <c r="B14" s="14" t="s">
        <v>12</v>
      </c>
      <c r="C14" s="15"/>
      <c r="D14" s="16">
        <f t="shared" si="3"/>
        <v>1515519633</v>
      </c>
      <c r="E14" s="17">
        <f t="shared" si="4"/>
        <v>0.21329377818737347</v>
      </c>
      <c r="F14" s="23">
        <f t="shared" si="0"/>
        <v>1</v>
      </c>
      <c r="G14" s="16">
        <f t="shared" si="5"/>
        <v>1060664557</v>
      </c>
      <c r="H14" s="17">
        <f t="shared" si="6"/>
        <v>0.1521976096195754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1515519633</v>
      </c>
      <c r="T14" s="21">
        <v>1060664557</v>
      </c>
    </row>
    <row r="15" spans="2:20" ht="18.75" customHeight="1">
      <c r="B15" s="14" t="s">
        <v>2</v>
      </c>
      <c r="C15" s="15"/>
      <c r="D15" s="16">
        <f t="shared" si="3"/>
        <v>648019042</v>
      </c>
      <c r="E15" s="17">
        <f t="shared" si="4"/>
        <v>9.120200543488588E-2</v>
      </c>
      <c r="F15" s="23">
        <f t="shared" si="0"/>
        <v>5</v>
      </c>
      <c r="G15" s="16">
        <f t="shared" si="5"/>
        <v>353141214</v>
      </c>
      <c r="H15" s="17">
        <f t="shared" si="6"/>
        <v>5.067318246305362E-2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648019042</v>
      </c>
      <c r="T15" s="21">
        <v>353141214</v>
      </c>
    </row>
    <row r="16" spans="2:20" ht="18.75" customHeight="1">
      <c r="B16" s="14" t="s">
        <v>120</v>
      </c>
      <c r="C16" s="15"/>
      <c r="D16" s="16">
        <f t="shared" si="3"/>
        <v>427824850</v>
      </c>
      <c r="E16" s="17">
        <f t="shared" si="4"/>
        <v>6.0211940955400556E-2</v>
      </c>
      <c r="F16" s="23">
        <f t="shared" si="0"/>
        <v>6</v>
      </c>
      <c r="G16" s="16">
        <f t="shared" si="5"/>
        <v>614202917</v>
      </c>
      <c r="H16" s="17">
        <f t="shared" si="6"/>
        <v>8.813362827279847E-2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427824850</v>
      </c>
      <c r="T16" s="21">
        <v>614202917</v>
      </c>
    </row>
    <row r="17" spans="2:20" ht="18.75" customHeight="1">
      <c r="B17" s="14" t="s">
        <v>14</v>
      </c>
      <c r="C17" s="15"/>
      <c r="D17" s="16">
        <f t="shared" si="3"/>
        <v>87098302</v>
      </c>
      <c r="E17" s="17">
        <f t="shared" si="4"/>
        <v>1.2258188876451769E-2</v>
      </c>
      <c r="F17" s="23">
        <f t="shared" si="0"/>
        <v>16</v>
      </c>
      <c r="G17" s="16">
        <f t="shared" si="5"/>
        <v>159975630</v>
      </c>
      <c r="H17" s="17">
        <f t="shared" si="6"/>
        <v>2.2955333354639128E-2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87098302</v>
      </c>
      <c r="T17" s="21">
        <v>159975630</v>
      </c>
    </row>
    <row r="18" spans="2:20" ht="18.75" customHeight="1">
      <c r="B18" s="14" t="s">
        <v>15</v>
      </c>
      <c r="C18" s="15"/>
      <c r="D18" s="16">
        <f t="shared" si="3"/>
        <v>942797780</v>
      </c>
      <c r="E18" s="17">
        <f t="shared" si="4"/>
        <v>0.13268907652802947</v>
      </c>
      <c r="F18" s="23">
        <f t="shared" si="0"/>
        <v>2</v>
      </c>
      <c r="G18" s="16">
        <f t="shared" si="5"/>
        <v>904086068</v>
      </c>
      <c r="H18" s="17">
        <f t="shared" si="6"/>
        <v>0.12972974116260669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942797780</v>
      </c>
      <c r="T18" s="21">
        <v>904086068</v>
      </c>
    </row>
    <row r="19" spans="2:20" ht="18.75" customHeight="1">
      <c r="B19" s="14" t="s">
        <v>16</v>
      </c>
      <c r="C19" s="15"/>
      <c r="D19" s="16">
        <f t="shared" si="3"/>
        <v>337403822</v>
      </c>
      <c r="E19" s="17">
        <f t="shared" si="4"/>
        <v>4.7486112619195636E-2</v>
      </c>
      <c r="F19" s="23">
        <f t="shared" si="0"/>
        <v>7</v>
      </c>
      <c r="G19" s="16">
        <f t="shared" si="5"/>
        <v>730221074</v>
      </c>
      <c r="H19" s="17">
        <f t="shared" si="6"/>
        <v>0.10478138561637548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337403822</v>
      </c>
      <c r="T19" s="21">
        <v>730221074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2000</v>
      </c>
      <c r="H20" s="17">
        <f t="shared" si="6"/>
        <v>2.8698537839343565E-7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2000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4763100</v>
      </c>
      <c r="E22" s="17">
        <f t="shared" si="4"/>
        <v>6.7035726411092855E-4</v>
      </c>
      <c r="F22" s="23">
        <f t="shared" si="0"/>
        <v>19</v>
      </c>
      <c r="G22" s="16">
        <f t="shared" si="5"/>
        <v>1783757</v>
      </c>
      <c r="H22" s="17">
        <f t="shared" si="6"/>
        <v>2.5595608880346979E-4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4763100</v>
      </c>
      <c r="T22" s="21">
        <v>1783757</v>
      </c>
    </row>
    <row r="23" spans="2:20" ht="18.75" customHeight="1">
      <c r="B23" s="14" t="s">
        <v>18</v>
      </c>
      <c r="C23" s="15"/>
      <c r="D23" s="16">
        <f t="shared" si="3"/>
        <v>202240223</v>
      </c>
      <c r="E23" s="17">
        <f t="shared" si="4"/>
        <v>2.846322827223113E-2</v>
      </c>
      <c r="F23" s="23">
        <f t="shared" si="0"/>
        <v>10</v>
      </c>
      <c r="G23" s="16">
        <f t="shared" si="5"/>
        <v>138999198</v>
      </c>
      <c r="H23" s="17">
        <f t="shared" si="6"/>
        <v>1.9945368717207042E-2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202240223</v>
      </c>
      <c r="T23" s="21">
        <v>138999198</v>
      </c>
    </row>
    <row r="24" spans="2:20" ht="18.75" customHeight="1">
      <c r="B24" s="14" t="s">
        <v>19</v>
      </c>
      <c r="C24" s="15"/>
      <c r="D24" s="16">
        <f t="shared" si="3"/>
        <v>743223663</v>
      </c>
      <c r="E24" s="17">
        <f t="shared" si="4"/>
        <v>0.1046010752138697</v>
      </c>
      <c r="F24" s="23">
        <f t="shared" si="0"/>
        <v>4</v>
      </c>
      <c r="G24" s="16">
        <f t="shared" si="5"/>
        <v>106576776</v>
      </c>
      <c r="H24" s="17">
        <f t="shared" si="6"/>
        <v>1.5292988194156216E-2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743223663</v>
      </c>
      <c r="T24" s="21">
        <v>106576776</v>
      </c>
    </row>
    <row r="25" spans="2:20" ht="18.75" customHeight="1">
      <c r="B25" s="14" t="s">
        <v>20</v>
      </c>
      <c r="C25" s="15"/>
      <c r="D25" s="16">
        <f t="shared" si="3"/>
        <v>51905307</v>
      </c>
      <c r="E25" s="17">
        <f t="shared" si="4"/>
        <v>7.3051373251365346E-3</v>
      </c>
      <c r="F25" s="23">
        <f t="shared" si="0"/>
        <v>17</v>
      </c>
      <c r="G25" s="16">
        <f t="shared" si="5"/>
        <v>26779877</v>
      </c>
      <c r="H25" s="17">
        <f t="shared" si="6"/>
        <v>3.8427165670873323E-3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51905307</v>
      </c>
      <c r="T25" s="21">
        <v>26779877</v>
      </c>
    </row>
    <row r="26" spans="2:20" ht="18.75" customHeight="1">
      <c r="B26" s="14" t="s">
        <v>21</v>
      </c>
      <c r="C26" s="15"/>
      <c r="D26" s="16">
        <f t="shared" si="3"/>
        <v>279304875</v>
      </c>
      <c r="E26" s="17">
        <f t="shared" si="4"/>
        <v>3.9309284259798218E-2</v>
      </c>
      <c r="F26" s="23">
        <f t="shared" si="0"/>
        <v>9</v>
      </c>
      <c r="G26" s="16">
        <f t="shared" si="5"/>
        <v>84251831</v>
      </c>
      <c r="H26" s="17">
        <f t="shared" si="6"/>
        <v>1.2089521799937396E-2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279304875</v>
      </c>
      <c r="T26" s="21">
        <v>84251831</v>
      </c>
    </row>
    <row r="27" spans="2:20" ht="18.75" customHeight="1" thickBot="1">
      <c r="B27" s="18" t="s">
        <v>22</v>
      </c>
      <c r="C27" s="19"/>
      <c r="D27" s="16">
        <f t="shared" si="3"/>
        <v>141173</v>
      </c>
      <c r="E27" s="17">
        <f t="shared" si="4"/>
        <v>1.9868645639674187E-5</v>
      </c>
      <c r="F27" s="23">
        <f t="shared" si="0"/>
        <v>20</v>
      </c>
      <c r="G27" s="16">
        <f t="shared" si="5"/>
        <v>507189</v>
      </c>
      <c r="H27" s="17">
        <f t="shared" si="6"/>
        <v>7.2777913540994111E-5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141173</v>
      </c>
      <c r="T27" s="21">
        <v>507189</v>
      </c>
    </row>
    <row r="28" spans="2:20" ht="18.75" customHeight="1" thickTop="1">
      <c r="B28" s="27" t="s">
        <v>23</v>
      </c>
      <c r="C28" s="28"/>
      <c r="D28" s="29">
        <f>S28</f>
        <v>7105315710</v>
      </c>
      <c r="E28" s="30"/>
      <c r="F28" s="31"/>
      <c r="G28" s="29">
        <f>T28</f>
        <v>6968996160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7105315710</v>
      </c>
      <c r="T28" s="21">
        <f>SUM(T6:T27)</f>
        <v>6968996160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65" priority="5" stopIfTrue="1" operator="equal">
      <formula>0</formula>
    </cfRule>
    <cfRule type="expression" dxfId="364" priority="6" stopIfTrue="1">
      <formula>$F6&lt;=5</formula>
    </cfRule>
  </conditionalFormatting>
  <conditionalFormatting sqref="G6:I27">
    <cfRule type="cellIs" dxfId="363" priority="7" stopIfTrue="1" operator="equal">
      <formula>0</formula>
    </cfRule>
    <cfRule type="expression" dxfId="362" priority="8" stopIfTrue="1">
      <formula>$I6&lt;=5</formula>
    </cfRule>
  </conditionalFormatting>
  <conditionalFormatting sqref="F6:F27">
    <cfRule type="cellIs" dxfId="361" priority="1" operator="equal">
      <formula>0</formula>
    </cfRule>
    <cfRule type="expression" dxfId="3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835E-CFA8-49DF-B2EA-A30C74007568}">
  <sheetPr codeName="Sheet2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250511086</v>
      </c>
      <c r="E6" s="13">
        <f>IFERROR(S6/$S$28,"-")</f>
        <v>2.1018962938194656E-2</v>
      </c>
      <c r="F6" s="23">
        <f t="shared" ref="F6:F27" si="0">_xlfn.IFS(D6&gt;0,RANK(D6,$D$6:$D$27),D6=0,"-")</f>
        <v>12</v>
      </c>
      <c r="G6" s="12">
        <f>T6</f>
        <v>181564148</v>
      </c>
      <c r="H6" s="13">
        <f>IFERROR(T6/$T$28,"-")</f>
        <v>1.6282087000885074E-2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250511086</v>
      </c>
      <c r="T6" s="21">
        <v>181564148</v>
      </c>
    </row>
    <row r="7" spans="2:20" ht="18.75" customHeight="1">
      <c r="B7" s="14" t="s">
        <v>5</v>
      </c>
      <c r="C7" s="15"/>
      <c r="D7" s="16">
        <f>S7</f>
        <v>1573490628</v>
      </c>
      <c r="E7" s="17">
        <f>IFERROR(S7/$S$28,"-")</f>
        <v>0.13202266503099441</v>
      </c>
      <c r="F7" s="23">
        <f t="shared" si="0"/>
        <v>3</v>
      </c>
      <c r="G7" s="16">
        <f>T7</f>
        <v>1479867466</v>
      </c>
      <c r="H7" s="17">
        <f>IFERROR(T7/$T$28,"-")</f>
        <v>0.13270973976201145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1573490628</v>
      </c>
      <c r="T7" s="21">
        <v>1479867466</v>
      </c>
    </row>
    <row r="8" spans="2:20" ht="18.75" customHeight="1">
      <c r="B8" s="14" t="s">
        <v>6</v>
      </c>
      <c r="C8" s="15"/>
      <c r="D8" s="16">
        <f t="shared" ref="D8:D27" si="3">S8</f>
        <v>177712574</v>
      </c>
      <c r="E8" s="17">
        <f t="shared" ref="E8:E27" si="4">IFERROR(S8/$S$28,"-")</f>
        <v>1.4910853113131988E-2</v>
      </c>
      <c r="F8" s="23">
        <f t="shared" si="0"/>
        <v>15</v>
      </c>
      <c r="G8" s="16">
        <f t="shared" ref="G8:G27" si="5">T8</f>
        <v>118970924</v>
      </c>
      <c r="H8" s="17">
        <f t="shared" ref="H8:H27" si="6">IFERROR(T8/$T$28,"-")</f>
        <v>1.0668928620994526E-2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177712574</v>
      </c>
      <c r="T8" s="21">
        <v>118970924</v>
      </c>
    </row>
    <row r="9" spans="2:20" ht="18.75" customHeight="1">
      <c r="B9" s="14" t="s">
        <v>1</v>
      </c>
      <c r="C9" s="15"/>
      <c r="D9" s="16">
        <f t="shared" si="3"/>
        <v>242076043</v>
      </c>
      <c r="E9" s="17">
        <f t="shared" si="4"/>
        <v>2.0311226370404285E-2</v>
      </c>
      <c r="F9" s="23">
        <f t="shared" si="0"/>
        <v>14</v>
      </c>
      <c r="G9" s="16">
        <f t="shared" si="5"/>
        <v>1256867753</v>
      </c>
      <c r="H9" s="17">
        <f t="shared" si="6"/>
        <v>0.11271184497807867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242076043</v>
      </c>
      <c r="T9" s="21">
        <v>1256867753</v>
      </c>
    </row>
    <row r="10" spans="2:20" ht="18.75" customHeight="1">
      <c r="B10" s="14" t="s">
        <v>8</v>
      </c>
      <c r="C10" s="15"/>
      <c r="D10" s="16">
        <f t="shared" si="3"/>
        <v>320930278</v>
      </c>
      <c r="E10" s="17">
        <f t="shared" si="4"/>
        <v>2.6927437530754657E-2</v>
      </c>
      <c r="F10" s="23">
        <f t="shared" si="0"/>
        <v>10</v>
      </c>
      <c r="G10" s="16">
        <f t="shared" si="5"/>
        <v>147212940</v>
      </c>
      <c r="H10" s="17">
        <f t="shared" si="6"/>
        <v>1.3201581496893726E-2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320930278</v>
      </c>
      <c r="T10" s="21">
        <v>147212940</v>
      </c>
    </row>
    <row r="11" spans="2:20" ht="18.75" customHeight="1">
      <c r="B11" s="14" t="s">
        <v>9</v>
      </c>
      <c r="C11" s="15"/>
      <c r="D11" s="16">
        <f t="shared" si="3"/>
        <v>476363242</v>
      </c>
      <c r="E11" s="17">
        <f t="shared" si="4"/>
        <v>3.9968935062284036E-2</v>
      </c>
      <c r="F11" s="23">
        <f t="shared" si="0"/>
        <v>8</v>
      </c>
      <c r="G11" s="16">
        <f t="shared" si="5"/>
        <v>627256852</v>
      </c>
      <c r="H11" s="17">
        <f t="shared" si="6"/>
        <v>5.6250370729387017E-2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476363242</v>
      </c>
      <c r="T11" s="21">
        <v>627256852</v>
      </c>
    </row>
    <row r="12" spans="2:20" ht="18.75" customHeight="1">
      <c r="B12" s="14" t="s">
        <v>10</v>
      </c>
      <c r="C12" s="15"/>
      <c r="D12" s="16">
        <f t="shared" si="3"/>
        <v>243178064</v>
      </c>
      <c r="E12" s="17">
        <f t="shared" si="4"/>
        <v>2.040369069574002E-2</v>
      </c>
      <c r="F12" s="23">
        <f t="shared" si="0"/>
        <v>13</v>
      </c>
      <c r="G12" s="16">
        <f t="shared" si="5"/>
        <v>695352211</v>
      </c>
      <c r="H12" s="17">
        <f t="shared" si="6"/>
        <v>6.2356942824195634E-2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243178064</v>
      </c>
      <c r="T12" s="21">
        <v>695352211</v>
      </c>
    </row>
    <row r="13" spans="2:20" ht="18.75" customHeight="1">
      <c r="B13" s="14" t="s">
        <v>11</v>
      </c>
      <c r="C13" s="15"/>
      <c r="D13" s="16">
        <f t="shared" si="3"/>
        <v>22465145</v>
      </c>
      <c r="E13" s="17">
        <f t="shared" si="4"/>
        <v>1.8849227700692215E-3</v>
      </c>
      <c r="F13" s="23">
        <f t="shared" si="0"/>
        <v>18</v>
      </c>
      <c r="G13" s="16">
        <f t="shared" si="5"/>
        <v>59112777</v>
      </c>
      <c r="H13" s="17">
        <f t="shared" si="6"/>
        <v>5.3010431221141635E-3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22465145</v>
      </c>
      <c r="T13" s="21">
        <v>59112777</v>
      </c>
    </row>
    <row r="14" spans="2:20" ht="18.75" customHeight="1">
      <c r="B14" s="14" t="s">
        <v>12</v>
      </c>
      <c r="C14" s="15"/>
      <c r="D14" s="16">
        <f t="shared" si="3"/>
        <v>2465172169</v>
      </c>
      <c r="E14" s="17">
        <f t="shared" si="4"/>
        <v>0.20683860057386813</v>
      </c>
      <c r="F14" s="23">
        <f t="shared" si="0"/>
        <v>1</v>
      </c>
      <c r="G14" s="16">
        <f t="shared" si="5"/>
        <v>1623884080</v>
      </c>
      <c r="H14" s="17">
        <f t="shared" si="6"/>
        <v>0.14562468505573148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2465172169</v>
      </c>
      <c r="T14" s="21">
        <v>1623884080</v>
      </c>
    </row>
    <row r="15" spans="2:20" ht="18.75" customHeight="1">
      <c r="B15" s="14" t="s">
        <v>2</v>
      </c>
      <c r="C15" s="15"/>
      <c r="D15" s="16">
        <f t="shared" si="3"/>
        <v>972672995</v>
      </c>
      <c r="E15" s="17">
        <f t="shared" si="4"/>
        <v>8.1611468615356189E-2</v>
      </c>
      <c r="F15" s="23">
        <f t="shared" si="0"/>
        <v>5</v>
      </c>
      <c r="G15" s="16">
        <f t="shared" si="5"/>
        <v>565231367</v>
      </c>
      <c r="H15" s="17">
        <f t="shared" si="6"/>
        <v>5.0688125351284662E-2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972672995</v>
      </c>
      <c r="T15" s="21">
        <v>565231367</v>
      </c>
    </row>
    <row r="16" spans="2:20" ht="18.75" customHeight="1">
      <c r="B16" s="14" t="s">
        <v>120</v>
      </c>
      <c r="C16" s="15"/>
      <c r="D16" s="16">
        <f t="shared" si="3"/>
        <v>647403521</v>
      </c>
      <c r="E16" s="17">
        <f t="shared" si="4"/>
        <v>5.431995378422385E-2</v>
      </c>
      <c r="F16" s="23">
        <f t="shared" si="0"/>
        <v>6</v>
      </c>
      <c r="G16" s="16">
        <f t="shared" si="5"/>
        <v>927567110</v>
      </c>
      <c r="H16" s="17">
        <f t="shared" si="6"/>
        <v>8.3181225757078064E-2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647403521</v>
      </c>
      <c r="T16" s="21">
        <v>927567110</v>
      </c>
    </row>
    <row r="17" spans="2:20" ht="18.75" customHeight="1">
      <c r="B17" s="14" t="s">
        <v>14</v>
      </c>
      <c r="C17" s="15"/>
      <c r="D17" s="16">
        <f t="shared" si="3"/>
        <v>136406152</v>
      </c>
      <c r="E17" s="17">
        <f t="shared" si="4"/>
        <v>1.1445065762198432E-2</v>
      </c>
      <c r="F17" s="23">
        <f t="shared" si="0"/>
        <v>16</v>
      </c>
      <c r="G17" s="16">
        <f t="shared" si="5"/>
        <v>264431056</v>
      </c>
      <c r="H17" s="17">
        <f t="shared" si="6"/>
        <v>2.3713323951642218E-2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136406152</v>
      </c>
      <c r="T17" s="21">
        <v>264431056</v>
      </c>
    </row>
    <row r="18" spans="2:20" ht="18.75" customHeight="1">
      <c r="B18" s="14" t="s">
        <v>15</v>
      </c>
      <c r="C18" s="15"/>
      <c r="D18" s="16">
        <f t="shared" si="3"/>
        <v>1744048152</v>
      </c>
      <c r="E18" s="17">
        <f t="shared" si="4"/>
        <v>0.14633317852174765</v>
      </c>
      <c r="F18" s="23">
        <f t="shared" si="0"/>
        <v>2</v>
      </c>
      <c r="G18" s="16">
        <f t="shared" si="5"/>
        <v>1459203630</v>
      </c>
      <c r="H18" s="17">
        <f t="shared" si="6"/>
        <v>0.13085667361855663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1744048152</v>
      </c>
      <c r="T18" s="21">
        <v>1459203630</v>
      </c>
    </row>
    <row r="19" spans="2:20" ht="18.75" customHeight="1">
      <c r="B19" s="14" t="s">
        <v>16</v>
      </c>
      <c r="C19" s="15"/>
      <c r="D19" s="16">
        <f t="shared" si="3"/>
        <v>589588678</v>
      </c>
      <c r="E19" s="17">
        <f t="shared" si="4"/>
        <v>4.9469038554490093E-2</v>
      </c>
      <c r="F19" s="23">
        <f t="shared" si="0"/>
        <v>7</v>
      </c>
      <c r="G19" s="16">
        <f t="shared" si="5"/>
        <v>1146571563</v>
      </c>
      <c r="H19" s="17">
        <f t="shared" si="6"/>
        <v>0.10282083851436782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589588678</v>
      </c>
      <c r="T19" s="21">
        <v>1146571563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27226</v>
      </c>
      <c r="H20" s="17">
        <f t="shared" si="6"/>
        <v>2.4415398390551033E-6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27226</v>
      </c>
    </row>
    <row r="21" spans="2:20" ht="18.75" customHeight="1">
      <c r="B21" s="14" t="s">
        <v>122</v>
      </c>
      <c r="C21" s="15"/>
      <c r="D21" s="16">
        <f t="shared" si="3"/>
        <v>918</v>
      </c>
      <c r="E21" s="17">
        <f t="shared" si="4"/>
        <v>7.7024168013317756E-8</v>
      </c>
      <c r="F21" s="23">
        <f t="shared" si="0"/>
        <v>21</v>
      </c>
      <c r="G21" s="16">
        <f t="shared" si="5"/>
        <v>1411</v>
      </c>
      <c r="H21" s="17">
        <f t="shared" si="6"/>
        <v>1.2653392760253989E-7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918</v>
      </c>
      <c r="T21" s="21">
        <v>1411</v>
      </c>
    </row>
    <row r="22" spans="2:20" ht="18.75" customHeight="1">
      <c r="B22" s="14" t="s">
        <v>17</v>
      </c>
      <c r="C22" s="15"/>
      <c r="D22" s="16">
        <f t="shared" si="3"/>
        <v>7274926</v>
      </c>
      <c r="E22" s="17">
        <f t="shared" si="4"/>
        <v>6.1039773693731341E-4</v>
      </c>
      <c r="F22" s="23">
        <f t="shared" si="0"/>
        <v>19</v>
      </c>
      <c r="G22" s="16">
        <f t="shared" si="5"/>
        <v>4016880</v>
      </c>
      <c r="H22" s="17">
        <f t="shared" si="6"/>
        <v>3.6022083848907897E-4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7274926</v>
      </c>
      <c r="T22" s="21">
        <v>4016880</v>
      </c>
    </row>
    <row r="23" spans="2:20" ht="18.75" customHeight="1">
      <c r="B23" s="14" t="s">
        <v>18</v>
      </c>
      <c r="C23" s="15"/>
      <c r="D23" s="16">
        <f t="shared" si="3"/>
        <v>264693674</v>
      </c>
      <c r="E23" s="17">
        <f t="shared" si="4"/>
        <v>2.2208943374987317E-2</v>
      </c>
      <c r="F23" s="23">
        <f t="shared" si="0"/>
        <v>11</v>
      </c>
      <c r="G23" s="16">
        <f t="shared" si="5"/>
        <v>213629282</v>
      </c>
      <c r="H23" s="17">
        <f t="shared" si="6"/>
        <v>1.91575847642598E-2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264693674</v>
      </c>
      <c r="T23" s="21">
        <v>213629282</v>
      </c>
    </row>
    <row r="24" spans="2:20" ht="18.75" customHeight="1">
      <c r="B24" s="14" t="s">
        <v>19</v>
      </c>
      <c r="C24" s="15"/>
      <c r="D24" s="16">
        <f t="shared" si="3"/>
        <v>1289059762</v>
      </c>
      <c r="E24" s="17">
        <f t="shared" si="4"/>
        <v>0.10815768593409085</v>
      </c>
      <c r="F24" s="23">
        <f t="shared" si="0"/>
        <v>4</v>
      </c>
      <c r="G24" s="16">
        <f t="shared" si="5"/>
        <v>186069982</v>
      </c>
      <c r="H24" s="17">
        <f t="shared" si="6"/>
        <v>1.6686155656551311E-2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1289059762</v>
      </c>
      <c r="T24" s="21">
        <v>186069982</v>
      </c>
    </row>
    <row r="25" spans="2:20" ht="18.75" customHeight="1">
      <c r="B25" s="14" t="s">
        <v>20</v>
      </c>
      <c r="C25" s="15"/>
      <c r="D25" s="16">
        <f t="shared" si="3"/>
        <v>86440261</v>
      </c>
      <c r="E25" s="17">
        <f t="shared" si="4"/>
        <v>7.2527115320033097E-3</v>
      </c>
      <c r="F25" s="23">
        <f t="shared" si="0"/>
        <v>17</v>
      </c>
      <c r="G25" s="16">
        <f t="shared" si="5"/>
        <v>39915440</v>
      </c>
      <c r="H25" s="17">
        <f t="shared" si="6"/>
        <v>3.5794878775219879E-3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86440261</v>
      </c>
      <c r="T25" s="21">
        <v>39915440</v>
      </c>
    </row>
    <row r="26" spans="2:20" ht="18.75" customHeight="1">
      <c r="B26" s="14" t="s">
        <v>21</v>
      </c>
      <c r="C26" s="15"/>
      <c r="D26" s="16">
        <f t="shared" si="3"/>
        <v>408567972</v>
      </c>
      <c r="E26" s="17">
        <f t="shared" si="4"/>
        <v>3.4280618867307738E-2</v>
      </c>
      <c r="F26" s="23">
        <f t="shared" si="0"/>
        <v>9</v>
      </c>
      <c r="G26" s="16">
        <f t="shared" si="5"/>
        <v>153607362</v>
      </c>
      <c r="H26" s="17">
        <f t="shared" si="6"/>
        <v>1.3775012631130502E-2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408567972</v>
      </c>
      <c r="T26" s="21">
        <v>153607362</v>
      </c>
    </row>
    <row r="27" spans="2:20" ht="18.75" customHeight="1" thickBot="1">
      <c r="B27" s="18" t="s">
        <v>22</v>
      </c>
      <c r="C27" s="19"/>
      <c r="D27" s="16">
        <f t="shared" si="3"/>
        <v>280870</v>
      </c>
      <c r="E27" s="17">
        <f t="shared" si="4"/>
        <v>2.356620704782196E-5</v>
      </c>
      <c r="F27" s="23">
        <f t="shared" si="0"/>
        <v>20</v>
      </c>
      <c r="G27" s="16">
        <f t="shared" si="5"/>
        <v>797970</v>
      </c>
      <c r="H27" s="17">
        <f t="shared" si="6"/>
        <v>7.1559375059531362E-5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280870</v>
      </c>
      <c r="T27" s="21">
        <v>797970</v>
      </c>
    </row>
    <row r="28" spans="2:20" ht="18.75" customHeight="1" thickTop="1">
      <c r="B28" s="27" t="s">
        <v>23</v>
      </c>
      <c r="C28" s="28"/>
      <c r="D28" s="29">
        <f>S28</f>
        <v>11918337110</v>
      </c>
      <c r="E28" s="30"/>
      <c r="F28" s="31"/>
      <c r="G28" s="29">
        <f>T28</f>
        <v>11151159430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11918337110</v>
      </c>
      <c r="T28" s="21">
        <f>SUM(T6:T27)</f>
        <v>11151159430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9" priority="5" stopIfTrue="1" operator="equal">
      <formula>0</formula>
    </cfRule>
    <cfRule type="expression" dxfId="358" priority="6" stopIfTrue="1">
      <formula>$F6&lt;=5</formula>
    </cfRule>
  </conditionalFormatting>
  <conditionalFormatting sqref="G6:I27">
    <cfRule type="cellIs" dxfId="357" priority="7" stopIfTrue="1" operator="equal">
      <formula>0</formula>
    </cfRule>
    <cfRule type="expression" dxfId="356" priority="8" stopIfTrue="1">
      <formula>$I6&lt;=5</formula>
    </cfRule>
  </conditionalFormatting>
  <conditionalFormatting sqref="F6:F27">
    <cfRule type="cellIs" dxfId="355" priority="1" operator="equal">
      <formula>0</formula>
    </cfRule>
    <cfRule type="expression" dxfId="3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627B0-16CB-43AA-B1BC-91E24F1385CC}">
  <sheetPr codeName="Sheet2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136708667</v>
      </c>
      <c r="E6" s="13">
        <f>IFERROR(S6/$S$28,"-")</f>
        <v>1.8634286568055412E-2</v>
      </c>
      <c r="F6" s="23">
        <f t="shared" ref="F6:F27" si="0">_xlfn.IFS(D6&gt;0,RANK(D6,$D$6:$D$27),D6=0,"-")</f>
        <v>13</v>
      </c>
      <c r="G6" s="12">
        <f>T6</f>
        <v>138582909</v>
      </c>
      <c r="H6" s="13">
        <f>IFERROR(T6/$T$28,"-")</f>
        <v>1.8363599436034401E-2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136708667</v>
      </c>
      <c r="T6" s="21">
        <v>138582909</v>
      </c>
    </row>
    <row r="7" spans="2:20" ht="18.75" customHeight="1">
      <c r="B7" s="14" t="s">
        <v>5</v>
      </c>
      <c r="C7" s="15"/>
      <c r="D7" s="16">
        <f>S7</f>
        <v>852318997</v>
      </c>
      <c r="E7" s="17">
        <f>IFERROR(S7/$S$28,"-")</f>
        <v>0.1161766608220645</v>
      </c>
      <c r="F7" s="23">
        <f t="shared" si="0"/>
        <v>3</v>
      </c>
      <c r="G7" s="16">
        <f>T7</f>
        <v>882164273</v>
      </c>
      <c r="H7" s="17">
        <f>IFERROR(T7/$T$28,"-")</f>
        <v>0.11689544881867429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852318997</v>
      </c>
      <c r="T7" s="21">
        <v>882164273</v>
      </c>
    </row>
    <row r="8" spans="2:20" ht="18.75" customHeight="1">
      <c r="B8" s="14" t="s">
        <v>6</v>
      </c>
      <c r="C8" s="15"/>
      <c r="D8" s="16">
        <f t="shared" ref="D8:D27" si="3">S8</f>
        <v>133277270</v>
      </c>
      <c r="E8" s="17">
        <f t="shared" ref="E8:E27" si="4">IFERROR(S8/$S$28,"-")</f>
        <v>1.8166564685968993E-2</v>
      </c>
      <c r="F8" s="23">
        <f t="shared" si="0"/>
        <v>14</v>
      </c>
      <c r="G8" s="16">
        <f t="shared" ref="G8:G27" si="5">T8</f>
        <v>111803975</v>
      </c>
      <c r="H8" s="17">
        <f t="shared" ref="H8:H27" si="6">IFERROR(T8/$T$28,"-")</f>
        <v>1.4815127111066808E-2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133277270</v>
      </c>
      <c r="T8" s="21">
        <v>111803975</v>
      </c>
    </row>
    <row r="9" spans="2:20" ht="18.75" customHeight="1">
      <c r="B9" s="14" t="s">
        <v>1</v>
      </c>
      <c r="C9" s="15"/>
      <c r="D9" s="16">
        <f t="shared" si="3"/>
        <v>156874171</v>
      </c>
      <c r="E9" s="17">
        <f t="shared" si="4"/>
        <v>2.1382976819897804E-2</v>
      </c>
      <c r="F9" s="23">
        <f t="shared" si="0"/>
        <v>11</v>
      </c>
      <c r="G9" s="16">
        <f t="shared" si="5"/>
        <v>760454940</v>
      </c>
      <c r="H9" s="17">
        <f t="shared" si="6"/>
        <v>0.1007677642797466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156874171</v>
      </c>
      <c r="T9" s="21">
        <v>760454940</v>
      </c>
    </row>
    <row r="10" spans="2:20" ht="18.75" customHeight="1">
      <c r="B10" s="14" t="s">
        <v>8</v>
      </c>
      <c r="C10" s="15"/>
      <c r="D10" s="16">
        <f t="shared" si="3"/>
        <v>190835608</v>
      </c>
      <c r="E10" s="17">
        <f t="shared" si="4"/>
        <v>2.6012143084250015E-2</v>
      </c>
      <c r="F10" s="23">
        <f t="shared" si="0"/>
        <v>10</v>
      </c>
      <c r="G10" s="16">
        <f t="shared" si="5"/>
        <v>82657324</v>
      </c>
      <c r="H10" s="17">
        <f t="shared" si="6"/>
        <v>1.0952908979494093E-2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190835608</v>
      </c>
      <c r="T10" s="21">
        <v>82657324</v>
      </c>
    </row>
    <row r="11" spans="2:20" ht="18.75" customHeight="1">
      <c r="B11" s="14" t="s">
        <v>9</v>
      </c>
      <c r="C11" s="15"/>
      <c r="D11" s="16">
        <f t="shared" si="3"/>
        <v>293034844</v>
      </c>
      <c r="E11" s="17">
        <f t="shared" si="4"/>
        <v>3.9942568217137348E-2</v>
      </c>
      <c r="F11" s="23">
        <f t="shared" si="0"/>
        <v>8</v>
      </c>
      <c r="G11" s="16">
        <f t="shared" si="5"/>
        <v>419170772</v>
      </c>
      <c r="H11" s="17">
        <f t="shared" si="6"/>
        <v>5.554425295186511E-2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293034844</v>
      </c>
      <c r="T11" s="21">
        <v>419170772</v>
      </c>
    </row>
    <row r="12" spans="2:20" ht="18.75" customHeight="1">
      <c r="B12" s="14" t="s">
        <v>10</v>
      </c>
      <c r="C12" s="15"/>
      <c r="D12" s="16">
        <f t="shared" si="3"/>
        <v>79485606</v>
      </c>
      <c r="E12" s="17">
        <f t="shared" si="4"/>
        <v>1.0834408620483035E-2</v>
      </c>
      <c r="F12" s="23">
        <f t="shared" si="0"/>
        <v>16</v>
      </c>
      <c r="G12" s="16">
        <f t="shared" si="5"/>
        <v>531593385</v>
      </c>
      <c r="H12" s="17">
        <f t="shared" si="6"/>
        <v>7.044135568683739E-2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79485606</v>
      </c>
      <c r="T12" s="21">
        <v>531593385</v>
      </c>
    </row>
    <row r="13" spans="2:20" ht="18.75" customHeight="1">
      <c r="B13" s="14" t="s">
        <v>11</v>
      </c>
      <c r="C13" s="15"/>
      <c r="D13" s="16">
        <f t="shared" si="3"/>
        <v>7895623</v>
      </c>
      <c r="E13" s="17">
        <f t="shared" si="4"/>
        <v>1.0762251204989759E-3</v>
      </c>
      <c r="F13" s="23">
        <f t="shared" si="0"/>
        <v>18</v>
      </c>
      <c r="G13" s="16">
        <f t="shared" si="5"/>
        <v>40723386</v>
      </c>
      <c r="H13" s="17">
        <f t="shared" si="6"/>
        <v>5.3962494623562215E-3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7895623</v>
      </c>
      <c r="T13" s="21">
        <v>40723386</v>
      </c>
    </row>
    <row r="14" spans="2:20" ht="18.75" customHeight="1">
      <c r="B14" s="14" t="s">
        <v>12</v>
      </c>
      <c r="C14" s="15"/>
      <c r="D14" s="16">
        <f t="shared" si="3"/>
        <v>1618352846</v>
      </c>
      <c r="E14" s="17">
        <f t="shared" si="4"/>
        <v>0.22059209092128773</v>
      </c>
      <c r="F14" s="23">
        <f t="shared" si="0"/>
        <v>1</v>
      </c>
      <c r="G14" s="16">
        <f t="shared" si="5"/>
        <v>1162672836</v>
      </c>
      <c r="H14" s="17">
        <f t="shared" si="6"/>
        <v>0.15406559430399977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1618352846</v>
      </c>
      <c r="T14" s="21">
        <v>1162672836</v>
      </c>
    </row>
    <row r="15" spans="2:20" ht="18.75" customHeight="1">
      <c r="B15" s="14" t="s">
        <v>2</v>
      </c>
      <c r="C15" s="15"/>
      <c r="D15" s="16">
        <f t="shared" si="3"/>
        <v>689048020</v>
      </c>
      <c r="E15" s="17">
        <f t="shared" si="4"/>
        <v>9.3921757453981888E-2</v>
      </c>
      <c r="F15" s="23">
        <f t="shared" si="0"/>
        <v>5</v>
      </c>
      <c r="G15" s="16">
        <f t="shared" si="5"/>
        <v>429534335</v>
      </c>
      <c r="H15" s="17">
        <f t="shared" si="6"/>
        <v>5.6917527052079787E-2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689048020</v>
      </c>
      <c r="T15" s="21">
        <v>429534335</v>
      </c>
    </row>
    <row r="16" spans="2:20" ht="18.75" customHeight="1">
      <c r="B16" s="14" t="s">
        <v>120</v>
      </c>
      <c r="C16" s="15"/>
      <c r="D16" s="16">
        <f t="shared" si="3"/>
        <v>433358404</v>
      </c>
      <c r="E16" s="17">
        <f t="shared" si="4"/>
        <v>5.9069588373728575E-2</v>
      </c>
      <c r="F16" s="23">
        <f t="shared" si="0"/>
        <v>6</v>
      </c>
      <c r="G16" s="16">
        <f t="shared" si="5"/>
        <v>661343352</v>
      </c>
      <c r="H16" s="17">
        <f t="shared" si="6"/>
        <v>8.7634503370197694E-2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433358404</v>
      </c>
      <c r="T16" s="21">
        <v>661343352</v>
      </c>
    </row>
    <row r="17" spans="2:20" ht="18.75" customHeight="1">
      <c r="B17" s="14" t="s">
        <v>14</v>
      </c>
      <c r="C17" s="15"/>
      <c r="D17" s="16">
        <f t="shared" si="3"/>
        <v>90999771</v>
      </c>
      <c r="E17" s="17">
        <f t="shared" si="4"/>
        <v>1.2403864712113815E-2</v>
      </c>
      <c r="F17" s="23">
        <f t="shared" si="0"/>
        <v>15</v>
      </c>
      <c r="G17" s="16">
        <f t="shared" si="5"/>
        <v>203437955</v>
      </c>
      <c r="H17" s="17">
        <f t="shared" si="6"/>
        <v>2.6957531362730967E-2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90999771</v>
      </c>
      <c r="T17" s="21">
        <v>203437955</v>
      </c>
    </row>
    <row r="18" spans="2:20" ht="18.75" customHeight="1">
      <c r="B18" s="14" t="s">
        <v>15</v>
      </c>
      <c r="C18" s="15"/>
      <c r="D18" s="16">
        <f t="shared" si="3"/>
        <v>986100817</v>
      </c>
      <c r="E18" s="17">
        <f t="shared" si="4"/>
        <v>0.1344119989771502</v>
      </c>
      <c r="F18" s="23">
        <f t="shared" si="0"/>
        <v>2</v>
      </c>
      <c r="G18" s="16">
        <f t="shared" si="5"/>
        <v>1047527320</v>
      </c>
      <c r="H18" s="17">
        <f t="shared" si="6"/>
        <v>0.13880768012152658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986100817</v>
      </c>
      <c r="T18" s="21">
        <v>1047527320</v>
      </c>
    </row>
    <row r="19" spans="2:20" ht="18.75" customHeight="1">
      <c r="B19" s="14" t="s">
        <v>16</v>
      </c>
      <c r="C19" s="15"/>
      <c r="D19" s="16">
        <f t="shared" si="3"/>
        <v>394380597</v>
      </c>
      <c r="E19" s="17">
        <f t="shared" si="4"/>
        <v>5.3756658027971076E-2</v>
      </c>
      <c r="F19" s="23">
        <f t="shared" si="0"/>
        <v>7</v>
      </c>
      <c r="G19" s="16">
        <f t="shared" si="5"/>
        <v>663556756</v>
      </c>
      <c r="H19" s="17">
        <f t="shared" si="6"/>
        <v>8.7927801185486848E-2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394380597</v>
      </c>
      <c r="T19" s="21">
        <v>663556756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15799</v>
      </c>
      <c r="H20" s="17">
        <f t="shared" si="6"/>
        <v>2.0935230006602583E-6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15799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2328</v>
      </c>
      <c r="H21" s="17">
        <f t="shared" si="6"/>
        <v>3.0848291319305532E-7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2328</v>
      </c>
    </row>
    <row r="22" spans="2:20" ht="18.75" customHeight="1">
      <c r="B22" s="14" t="s">
        <v>17</v>
      </c>
      <c r="C22" s="15"/>
      <c r="D22" s="16">
        <f t="shared" si="3"/>
        <v>503836</v>
      </c>
      <c r="E22" s="17">
        <f t="shared" si="4"/>
        <v>6.8676146240989727E-5</v>
      </c>
      <c r="F22" s="23">
        <f t="shared" si="0"/>
        <v>19</v>
      </c>
      <c r="G22" s="16">
        <f t="shared" si="5"/>
        <v>1891500</v>
      </c>
      <c r="H22" s="17">
        <f t="shared" si="6"/>
        <v>2.5064236696935744E-4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503836</v>
      </c>
      <c r="T22" s="21">
        <v>1891500</v>
      </c>
    </row>
    <row r="23" spans="2:20" ht="18.75" customHeight="1">
      <c r="B23" s="14" t="s">
        <v>18</v>
      </c>
      <c r="C23" s="15"/>
      <c r="D23" s="16">
        <f t="shared" si="3"/>
        <v>142540403</v>
      </c>
      <c r="E23" s="17">
        <f t="shared" si="4"/>
        <v>1.942919037479976E-2</v>
      </c>
      <c r="F23" s="23">
        <f t="shared" si="0"/>
        <v>12</v>
      </c>
      <c r="G23" s="16">
        <f t="shared" si="5"/>
        <v>149008295</v>
      </c>
      <c r="H23" s="17">
        <f t="shared" si="6"/>
        <v>1.9745065692238047E-2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142540403</v>
      </c>
      <c r="T23" s="21">
        <v>149008295</v>
      </c>
    </row>
    <row r="24" spans="2:20" ht="18.75" customHeight="1">
      <c r="B24" s="14" t="s">
        <v>19</v>
      </c>
      <c r="C24" s="15"/>
      <c r="D24" s="16">
        <f t="shared" si="3"/>
        <v>795814076</v>
      </c>
      <c r="E24" s="17">
        <f t="shared" si="4"/>
        <v>0.10847467005933303</v>
      </c>
      <c r="F24" s="23">
        <f t="shared" si="0"/>
        <v>4</v>
      </c>
      <c r="G24" s="16">
        <f t="shared" si="5"/>
        <v>128058909</v>
      </c>
      <c r="H24" s="17">
        <f t="shared" si="6"/>
        <v>1.6969065854228683E-2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795814076</v>
      </c>
      <c r="T24" s="21">
        <v>128058909</v>
      </c>
    </row>
    <row r="25" spans="2:20" ht="18.75" customHeight="1">
      <c r="B25" s="14" t="s">
        <v>20</v>
      </c>
      <c r="C25" s="15"/>
      <c r="D25" s="16">
        <f t="shared" si="3"/>
        <v>56900906</v>
      </c>
      <c r="E25" s="17">
        <f t="shared" si="4"/>
        <v>7.7559661113949978E-3</v>
      </c>
      <c r="F25" s="23">
        <f t="shared" si="0"/>
        <v>17</v>
      </c>
      <c r="G25" s="16">
        <f t="shared" si="5"/>
        <v>29673392</v>
      </c>
      <c r="H25" s="17">
        <f t="shared" si="6"/>
        <v>3.9320164984877589E-3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56900906</v>
      </c>
      <c r="T25" s="21">
        <v>29673392</v>
      </c>
    </row>
    <row r="26" spans="2:20" ht="18.75" customHeight="1">
      <c r="B26" s="14" t="s">
        <v>21</v>
      </c>
      <c r="C26" s="15"/>
      <c r="D26" s="16">
        <f t="shared" si="3"/>
        <v>277811944</v>
      </c>
      <c r="E26" s="17">
        <f t="shared" si="4"/>
        <v>3.78675872578332E-2</v>
      </c>
      <c r="F26" s="23">
        <f t="shared" si="0"/>
        <v>9</v>
      </c>
      <c r="G26" s="16">
        <f t="shared" si="5"/>
        <v>102090355</v>
      </c>
      <c r="H26" s="17">
        <f t="shared" si="6"/>
        <v>1.3527976855375086E-2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277811944</v>
      </c>
      <c r="T26" s="21">
        <v>102090355</v>
      </c>
    </row>
    <row r="27" spans="2:20" ht="18.75" customHeight="1" thickBot="1">
      <c r="B27" s="18" t="s">
        <v>22</v>
      </c>
      <c r="C27" s="19"/>
      <c r="D27" s="16">
        <f t="shared" si="3"/>
        <v>162264</v>
      </c>
      <c r="E27" s="17">
        <f t="shared" si="4"/>
        <v>2.2117645808651936E-5</v>
      </c>
      <c r="F27" s="23">
        <f t="shared" si="0"/>
        <v>20</v>
      </c>
      <c r="G27" s="16">
        <f t="shared" si="5"/>
        <v>645134</v>
      </c>
      <c r="H27" s="17">
        <f t="shared" si="6"/>
        <v>8.5486604690673769E-5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162264</v>
      </c>
      <c r="T27" s="21">
        <v>645134</v>
      </c>
    </row>
    <row r="28" spans="2:20" ht="18.75" customHeight="1" thickTop="1">
      <c r="B28" s="27" t="s">
        <v>23</v>
      </c>
      <c r="C28" s="28"/>
      <c r="D28" s="29">
        <f>S28</f>
        <v>7336404670</v>
      </c>
      <c r="E28" s="30"/>
      <c r="F28" s="31"/>
      <c r="G28" s="29">
        <f>T28</f>
        <v>7546609230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7336404670</v>
      </c>
      <c r="T28" s="21">
        <f>SUM(T6:T27)</f>
        <v>7546609230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3" priority="5" stopIfTrue="1" operator="equal">
      <formula>0</formula>
    </cfRule>
    <cfRule type="expression" dxfId="352" priority="6" stopIfTrue="1">
      <formula>$F6&lt;=5</formula>
    </cfRule>
  </conditionalFormatting>
  <conditionalFormatting sqref="G6:I27">
    <cfRule type="cellIs" dxfId="351" priority="7" stopIfTrue="1" operator="equal">
      <formula>0</formula>
    </cfRule>
    <cfRule type="expression" dxfId="350" priority="8" stopIfTrue="1">
      <formula>$I6&lt;=5</formula>
    </cfRule>
  </conditionalFormatting>
  <conditionalFormatting sqref="F6:F27">
    <cfRule type="cellIs" dxfId="349" priority="1" operator="equal">
      <formula>0</formula>
    </cfRule>
    <cfRule type="expression" dxfId="3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AE68-627A-48A0-B5C8-2A5BA1A6484A}">
  <sheetPr codeName="Sheet2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209807496</v>
      </c>
      <c r="E6" s="13">
        <f>IFERROR(S6/$S$28,"-")</f>
        <v>1.7538404016815088E-2</v>
      </c>
      <c r="F6" s="23">
        <f t="shared" ref="F6:F27" si="0">_xlfn.IFS(D6&gt;0,RANK(D6,$D$6:$D$27),D6=0,"-")</f>
        <v>11</v>
      </c>
      <c r="G6" s="12">
        <f>T6</f>
        <v>178930428</v>
      </c>
      <c r="H6" s="13">
        <f>IFERROR(T6/$T$28,"-")</f>
        <v>1.6615146865401116E-2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209807496</v>
      </c>
      <c r="T6" s="21">
        <v>178930428</v>
      </c>
    </row>
    <row r="7" spans="2:20" ht="18.75" customHeight="1">
      <c r="B7" s="14" t="s">
        <v>5</v>
      </c>
      <c r="C7" s="15"/>
      <c r="D7" s="16">
        <f>S7</f>
        <v>1385348610</v>
      </c>
      <c r="E7" s="17">
        <f>IFERROR(S7/$S$28,"-")</f>
        <v>0.11580522187974256</v>
      </c>
      <c r="F7" s="23">
        <f t="shared" si="0"/>
        <v>3</v>
      </c>
      <c r="G7" s="16">
        <f>T7</f>
        <v>1343944387</v>
      </c>
      <c r="H7" s="17">
        <f>IFERROR(T7/$T$28,"-")</f>
        <v>0.12479617703108871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1385348610</v>
      </c>
      <c r="T7" s="21">
        <v>1343944387</v>
      </c>
    </row>
    <row r="8" spans="2:20" ht="18.75" customHeight="1">
      <c r="B8" s="14" t="s">
        <v>6</v>
      </c>
      <c r="C8" s="15"/>
      <c r="D8" s="16">
        <f t="shared" ref="D8:D27" si="3">S8</f>
        <v>192759041</v>
      </c>
      <c r="E8" s="17">
        <f t="shared" ref="E8:E27" si="4">IFERROR(S8/$S$28,"-")</f>
        <v>1.6113275280459111E-2</v>
      </c>
      <c r="F8" s="23">
        <f t="shared" si="0"/>
        <v>13</v>
      </c>
      <c r="G8" s="16">
        <f t="shared" ref="G8:G27" si="5">T8</f>
        <v>82997056</v>
      </c>
      <c r="H8" s="17">
        <f t="shared" ref="H8:H27" si="6">IFERROR(T8/$T$28,"-")</f>
        <v>7.7069523068257614E-3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192759041</v>
      </c>
      <c r="T8" s="21">
        <v>82997056</v>
      </c>
    </row>
    <row r="9" spans="2:20" ht="18.75" customHeight="1">
      <c r="B9" s="14" t="s">
        <v>1</v>
      </c>
      <c r="C9" s="15"/>
      <c r="D9" s="16">
        <f t="shared" si="3"/>
        <v>201528149</v>
      </c>
      <c r="E9" s="17">
        <f t="shared" si="4"/>
        <v>1.6846309904594205E-2</v>
      </c>
      <c r="F9" s="23">
        <f t="shared" si="0"/>
        <v>12</v>
      </c>
      <c r="G9" s="16">
        <f t="shared" si="5"/>
        <v>1180283580</v>
      </c>
      <c r="H9" s="17">
        <f t="shared" si="6"/>
        <v>0.10959893878151013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201528149</v>
      </c>
      <c r="T9" s="21">
        <v>1180283580</v>
      </c>
    </row>
    <row r="10" spans="2:20" ht="18.75" customHeight="1">
      <c r="B10" s="14" t="s">
        <v>8</v>
      </c>
      <c r="C10" s="15"/>
      <c r="D10" s="16">
        <f t="shared" si="3"/>
        <v>400109533</v>
      </c>
      <c r="E10" s="17">
        <f t="shared" si="4"/>
        <v>3.3446291360024659E-2</v>
      </c>
      <c r="F10" s="23">
        <f t="shared" si="0"/>
        <v>10</v>
      </c>
      <c r="G10" s="16">
        <f t="shared" si="5"/>
        <v>129508001</v>
      </c>
      <c r="H10" s="17">
        <f t="shared" si="6"/>
        <v>1.2025872183458446E-2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400109533</v>
      </c>
      <c r="T10" s="21">
        <v>129508001</v>
      </c>
    </row>
    <row r="11" spans="2:20" ht="18.75" customHeight="1">
      <c r="B11" s="14" t="s">
        <v>9</v>
      </c>
      <c r="C11" s="15"/>
      <c r="D11" s="16">
        <f t="shared" si="3"/>
        <v>592572887</v>
      </c>
      <c r="E11" s="17">
        <f t="shared" si="4"/>
        <v>4.9534849325004633E-2</v>
      </c>
      <c r="F11" s="23">
        <f t="shared" si="0"/>
        <v>7</v>
      </c>
      <c r="G11" s="16">
        <f t="shared" si="5"/>
        <v>590342501</v>
      </c>
      <c r="H11" s="17">
        <f t="shared" si="6"/>
        <v>5.4818107041040579E-2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592572887</v>
      </c>
      <c r="T11" s="21">
        <v>590342501</v>
      </c>
    </row>
    <row r="12" spans="2:20" ht="18.75" customHeight="1">
      <c r="B12" s="14" t="s">
        <v>10</v>
      </c>
      <c r="C12" s="15"/>
      <c r="D12" s="16">
        <f t="shared" si="3"/>
        <v>106303637</v>
      </c>
      <c r="E12" s="17">
        <f t="shared" si="4"/>
        <v>8.8862227027524925E-3</v>
      </c>
      <c r="F12" s="23">
        <f t="shared" si="0"/>
        <v>16</v>
      </c>
      <c r="G12" s="16">
        <f t="shared" si="5"/>
        <v>669806602</v>
      </c>
      <c r="H12" s="17">
        <f t="shared" si="6"/>
        <v>6.2196995715257955E-2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106303637</v>
      </c>
      <c r="T12" s="21">
        <v>669806602</v>
      </c>
    </row>
    <row r="13" spans="2:20" ht="18.75" customHeight="1">
      <c r="B13" s="14" t="s">
        <v>11</v>
      </c>
      <c r="C13" s="15"/>
      <c r="D13" s="16">
        <f t="shared" si="3"/>
        <v>14819050</v>
      </c>
      <c r="E13" s="17">
        <f t="shared" si="4"/>
        <v>1.2387664454342642E-3</v>
      </c>
      <c r="F13" s="23">
        <f t="shared" si="0"/>
        <v>18</v>
      </c>
      <c r="G13" s="16">
        <f t="shared" si="5"/>
        <v>61269692</v>
      </c>
      <c r="H13" s="17">
        <f t="shared" si="6"/>
        <v>5.6893896826642129E-3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14819050</v>
      </c>
      <c r="T13" s="21">
        <v>61269692</v>
      </c>
    </row>
    <row r="14" spans="2:20" ht="18.75" customHeight="1">
      <c r="B14" s="14" t="s">
        <v>12</v>
      </c>
      <c r="C14" s="15"/>
      <c r="D14" s="16">
        <f t="shared" si="3"/>
        <v>2625270958</v>
      </c>
      <c r="E14" s="17">
        <f t="shared" si="4"/>
        <v>0.2194538498043711</v>
      </c>
      <c r="F14" s="23">
        <f t="shared" si="0"/>
        <v>1</v>
      </c>
      <c r="G14" s="16">
        <f t="shared" si="5"/>
        <v>1667206495</v>
      </c>
      <c r="H14" s="17">
        <f t="shared" si="6"/>
        <v>0.15481369535077416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2625270958</v>
      </c>
      <c r="T14" s="21">
        <v>1667206495</v>
      </c>
    </row>
    <row r="15" spans="2:20" ht="18.75" customHeight="1">
      <c r="B15" s="14" t="s">
        <v>2</v>
      </c>
      <c r="C15" s="15"/>
      <c r="D15" s="16">
        <f t="shared" si="3"/>
        <v>934981310</v>
      </c>
      <c r="E15" s="17">
        <f t="shared" si="4"/>
        <v>7.8157741146441362E-2</v>
      </c>
      <c r="F15" s="23">
        <f t="shared" si="0"/>
        <v>5</v>
      </c>
      <c r="G15" s="16">
        <f t="shared" si="5"/>
        <v>584866369</v>
      </c>
      <c r="H15" s="17">
        <f t="shared" si="6"/>
        <v>5.4309603605088796E-2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934981310</v>
      </c>
      <c r="T15" s="21">
        <v>584866369</v>
      </c>
    </row>
    <row r="16" spans="2:20" ht="18.75" customHeight="1">
      <c r="B16" s="14" t="s">
        <v>120</v>
      </c>
      <c r="C16" s="15"/>
      <c r="D16" s="16">
        <f t="shared" si="3"/>
        <v>683839951</v>
      </c>
      <c r="E16" s="17">
        <f t="shared" si="4"/>
        <v>5.7164122217430363E-2</v>
      </c>
      <c r="F16" s="23">
        <f t="shared" si="0"/>
        <v>6</v>
      </c>
      <c r="G16" s="16">
        <f t="shared" si="5"/>
        <v>989302262</v>
      </c>
      <c r="H16" s="17">
        <f t="shared" si="6"/>
        <v>9.1864768676479844E-2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683839951</v>
      </c>
      <c r="T16" s="21">
        <v>989302262</v>
      </c>
    </row>
    <row r="17" spans="2:20" ht="18.75" customHeight="1">
      <c r="B17" s="14" t="s">
        <v>14</v>
      </c>
      <c r="C17" s="15"/>
      <c r="D17" s="16">
        <f t="shared" si="3"/>
        <v>108896566</v>
      </c>
      <c r="E17" s="17">
        <f t="shared" si="4"/>
        <v>9.1029729965023242E-3</v>
      </c>
      <c r="F17" s="23">
        <f t="shared" si="0"/>
        <v>15</v>
      </c>
      <c r="G17" s="16">
        <f t="shared" si="5"/>
        <v>247112707</v>
      </c>
      <c r="H17" s="17">
        <f t="shared" si="6"/>
        <v>2.2946426524569841E-2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108896566</v>
      </c>
      <c r="T17" s="21">
        <v>247112707</v>
      </c>
    </row>
    <row r="18" spans="2:20" ht="18.75" customHeight="1">
      <c r="B18" s="14" t="s">
        <v>15</v>
      </c>
      <c r="C18" s="15"/>
      <c r="D18" s="16">
        <f t="shared" si="3"/>
        <v>1925979446</v>
      </c>
      <c r="E18" s="17">
        <f t="shared" si="4"/>
        <v>0.16099808775197286</v>
      </c>
      <c r="F18" s="23">
        <f t="shared" si="0"/>
        <v>2</v>
      </c>
      <c r="G18" s="16">
        <f t="shared" si="5"/>
        <v>1405673522</v>
      </c>
      <c r="H18" s="17">
        <f t="shared" si="6"/>
        <v>0.13052822973650768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1925979446</v>
      </c>
      <c r="T18" s="21">
        <v>1405673522</v>
      </c>
    </row>
    <row r="19" spans="2:20" ht="18.75" customHeight="1">
      <c r="B19" s="14" t="s">
        <v>16</v>
      </c>
      <c r="C19" s="15"/>
      <c r="D19" s="16">
        <f t="shared" si="3"/>
        <v>507456976</v>
      </c>
      <c r="E19" s="17">
        <f t="shared" si="4"/>
        <v>4.2419768768601276E-2</v>
      </c>
      <c r="F19" s="23">
        <f t="shared" si="0"/>
        <v>8</v>
      </c>
      <c r="G19" s="16">
        <f t="shared" si="5"/>
        <v>1035316150</v>
      </c>
      <c r="H19" s="17">
        <f t="shared" si="6"/>
        <v>9.613753276425209E-2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507456976</v>
      </c>
      <c r="T19" s="21">
        <v>1035316150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18508</v>
      </c>
      <c r="H20" s="17">
        <f t="shared" si="6"/>
        <v>1.7186184687650993E-6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18508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5624324</v>
      </c>
      <c r="E22" s="17">
        <f t="shared" si="4"/>
        <v>4.7015320479049756E-4</v>
      </c>
      <c r="F22" s="23">
        <f t="shared" si="0"/>
        <v>19</v>
      </c>
      <c r="G22" s="16">
        <f t="shared" si="5"/>
        <v>2723096</v>
      </c>
      <c r="H22" s="17">
        <f t="shared" si="6"/>
        <v>2.5286163160905374E-4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5624324</v>
      </c>
      <c r="T22" s="21">
        <v>2723096</v>
      </c>
    </row>
    <row r="23" spans="2:20" ht="18.75" customHeight="1">
      <c r="B23" s="14" t="s">
        <v>18</v>
      </c>
      <c r="C23" s="15"/>
      <c r="D23" s="16">
        <f t="shared" si="3"/>
        <v>185475662</v>
      </c>
      <c r="E23" s="17">
        <f t="shared" si="4"/>
        <v>1.550443695987982E-2</v>
      </c>
      <c r="F23" s="23">
        <f t="shared" si="0"/>
        <v>14</v>
      </c>
      <c r="G23" s="16">
        <f t="shared" si="5"/>
        <v>218558310</v>
      </c>
      <c r="H23" s="17">
        <f t="shared" si="6"/>
        <v>2.0294918309276416E-2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185475662</v>
      </c>
      <c r="T23" s="21">
        <v>218558310</v>
      </c>
    </row>
    <row r="24" spans="2:20" ht="18.75" customHeight="1">
      <c r="B24" s="14" t="s">
        <v>19</v>
      </c>
      <c r="C24" s="15"/>
      <c r="D24" s="16">
        <f t="shared" si="3"/>
        <v>1351706024</v>
      </c>
      <c r="E24" s="17">
        <f t="shared" si="4"/>
        <v>0.11299294263954587</v>
      </c>
      <c r="F24" s="23">
        <f t="shared" si="0"/>
        <v>4</v>
      </c>
      <c r="G24" s="16">
        <f t="shared" si="5"/>
        <v>196790764</v>
      </c>
      <c r="H24" s="17">
        <f t="shared" si="6"/>
        <v>1.827362445930376E-2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1351706024</v>
      </c>
      <c r="T24" s="21">
        <v>196790764</v>
      </c>
    </row>
    <row r="25" spans="2:20" ht="18.75" customHeight="1">
      <c r="B25" s="14" t="s">
        <v>20</v>
      </c>
      <c r="C25" s="15"/>
      <c r="D25" s="16">
        <f t="shared" si="3"/>
        <v>83932044</v>
      </c>
      <c r="E25" s="17">
        <f t="shared" si="4"/>
        <v>7.0161177541011241E-3</v>
      </c>
      <c r="F25" s="23">
        <f t="shared" si="0"/>
        <v>17</v>
      </c>
      <c r="G25" s="16">
        <f t="shared" si="5"/>
        <v>43361293</v>
      </c>
      <c r="H25" s="17">
        <f t="shared" si="6"/>
        <v>4.0264490479433122E-3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83932044</v>
      </c>
      <c r="T25" s="21">
        <v>43361293</v>
      </c>
    </row>
    <row r="26" spans="2:20" ht="18.75" customHeight="1">
      <c r="B26" s="14" t="s">
        <v>21</v>
      </c>
      <c r="C26" s="15"/>
      <c r="D26" s="16">
        <f t="shared" si="3"/>
        <v>446252423</v>
      </c>
      <c r="E26" s="17">
        <f t="shared" si="4"/>
        <v>3.7303506486997325E-2</v>
      </c>
      <c r="F26" s="23">
        <f t="shared" si="0"/>
        <v>9</v>
      </c>
      <c r="G26" s="16">
        <f t="shared" si="5"/>
        <v>140107583</v>
      </c>
      <c r="H26" s="17">
        <f t="shared" si="6"/>
        <v>1.3010129660570512E-2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446252423</v>
      </c>
      <c r="T26" s="21">
        <v>140107583</v>
      </c>
    </row>
    <row r="27" spans="2:20" ht="18.75" customHeight="1" thickBot="1">
      <c r="B27" s="18" t="s">
        <v>22</v>
      </c>
      <c r="C27" s="19"/>
      <c r="D27" s="16">
        <f t="shared" si="3"/>
        <v>83253</v>
      </c>
      <c r="E27" s="17">
        <f t="shared" si="4"/>
        <v>6.9593545390385215E-6</v>
      </c>
      <c r="F27" s="23">
        <f t="shared" si="0"/>
        <v>20</v>
      </c>
      <c r="G27" s="16">
        <f t="shared" si="5"/>
        <v>995734</v>
      </c>
      <c r="H27" s="17">
        <f t="shared" si="6"/>
        <v>9.2462007908868991E-5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83253</v>
      </c>
      <c r="T27" s="21">
        <v>995734</v>
      </c>
    </row>
    <row r="28" spans="2:20" ht="18.75" customHeight="1" thickTop="1">
      <c r="B28" s="27" t="s">
        <v>23</v>
      </c>
      <c r="C28" s="28"/>
      <c r="D28" s="29">
        <f>S28</f>
        <v>11962747340</v>
      </c>
      <c r="E28" s="30"/>
      <c r="F28" s="31"/>
      <c r="G28" s="29">
        <f>T28</f>
        <v>10769115040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11962747340</v>
      </c>
      <c r="T28" s="21">
        <f>SUM(T6:T27)</f>
        <v>10769115040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7" priority="5" stopIfTrue="1" operator="equal">
      <formula>0</formula>
    </cfRule>
    <cfRule type="expression" dxfId="346" priority="6" stopIfTrue="1">
      <formula>$F6&lt;=5</formula>
    </cfRule>
  </conditionalFormatting>
  <conditionalFormatting sqref="G6:I27">
    <cfRule type="cellIs" dxfId="345" priority="7" stopIfTrue="1" operator="equal">
      <formula>0</formula>
    </cfRule>
    <cfRule type="expression" dxfId="344" priority="8" stopIfTrue="1">
      <formula>$I6&lt;=5</formula>
    </cfRule>
  </conditionalFormatting>
  <conditionalFormatting sqref="F6:F27">
    <cfRule type="cellIs" dxfId="343" priority="1" operator="equal">
      <formula>0</formula>
    </cfRule>
    <cfRule type="expression" dxfId="3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B39-FA2B-442A-AFC5-F235B33401D4}">
  <sheetPr codeName="Sheet2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174973991</v>
      </c>
      <c r="E6" s="13">
        <f>IFERROR(S6/$S$28,"-")</f>
        <v>1.7859271444653928E-2</v>
      </c>
      <c r="F6" s="23">
        <f t="shared" ref="F6:F27" si="0">_xlfn.IFS(D6&gt;0,RANK(D6,$D$6:$D$27),D6=0,"-")</f>
        <v>13</v>
      </c>
      <c r="G6" s="12">
        <f>T6</f>
        <v>187207741</v>
      </c>
      <c r="H6" s="13">
        <f>IFERROR(T6/$T$28,"-")</f>
        <v>1.9028294921996879E-2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174973991</v>
      </c>
      <c r="T6" s="21">
        <v>187207741</v>
      </c>
    </row>
    <row r="7" spans="2:20" ht="18.75" customHeight="1">
      <c r="B7" s="14" t="s">
        <v>5</v>
      </c>
      <c r="C7" s="15"/>
      <c r="D7" s="16">
        <f>S7</f>
        <v>909000827</v>
      </c>
      <c r="E7" s="17">
        <f>IFERROR(S7/$S$28,"-")</f>
        <v>9.2780032163796877E-2</v>
      </c>
      <c r="F7" s="23">
        <f t="shared" si="0"/>
        <v>4</v>
      </c>
      <c r="G7" s="16">
        <f>T7</f>
        <v>1071298591</v>
      </c>
      <c r="H7" s="17">
        <f>IFERROR(T7/$T$28,"-")</f>
        <v>0.10888965077073234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909000827</v>
      </c>
      <c r="T7" s="21">
        <v>1071298591</v>
      </c>
    </row>
    <row r="8" spans="2:20" ht="18.75" customHeight="1">
      <c r="B8" s="14" t="s">
        <v>6</v>
      </c>
      <c r="C8" s="15"/>
      <c r="D8" s="16">
        <f t="shared" ref="D8:D27" si="3">S8</f>
        <v>160836470</v>
      </c>
      <c r="E8" s="17">
        <f t="shared" ref="E8:E27" si="4">IFERROR(S8/$S$28,"-")</f>
        <v>1.6416280839876014E-2</v>
      </c>
      <c r="F8" s="23">
        <f t="shared" si="0"/>
        <v>14</v>
      </c>
      <c r="G8" s="16">
        <f t="shared" ref="G8:G27" si="5">T8</f>
        <v>77602272</v>
      </c>
      <c r="H8" s="17">
        <f t="shared" ref="H8:H27" si="6">IFERROR(T8/$T$28,"-")</f>
        <v>7.8877022410789119E-3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160836470</v>
      </c>
      <c r="T8" s="21">
        <v>77602272</v>
      </c>
    </row>
    <row r="9" spans="2:20" ht="18.75" customHeight="1">
      <c r="B9" s="14" t="s">
        <v>1</v>
      </c>
      <c r="C9" s="15"/>
      <c r="D9" s="16">
        <f t="shared" si="3"/>
        <v>204498332</v>
      </c>
      <c r="E9" s="17">
        <f t="shared" si="4"/>
        <v>2.0872766291116708E-2</v>
      </c>
      <c r="F9" s="23">
        <f t="shared" si="0"/>
        <v>11</v>
      </c>
      <c r="G9" s="16">
        <f t="shared" si="5"/>
        <v>1043205129</v>
      </c>
      <c r="H9" s="17">
        <f t="shared" si="6"/>
        <v>0.106034156241177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204498332</v>
      </c>
      <c r="T9" s="21">
        <v>1043205129</v>
      </c>
    </row>
    <row r="10" spans="2:20" ht="18.75" customHeight="1">
      <c r="B10" s="14" t="s">
        <v>8</v>
      </c>
      <c r="C10" s="15"/>
      <c r="D10" s="16">
        <f t="shared" si="3"/>
        <v>304936395</v>
      </c>
      <c r="E10" s="17">
        <f t="shared" si="4"/>
        <v>3.1124293505194214E-2</v>
      </c>
      <c r="F10" s="23">
        <f t="shared" si="0"/>
        <v>10</v>
      </c>
      <c r="G10" s="16">
        <f t="shared" si="5"/>
        <v>117321132</v>
      </c>
      <c r="H10" s="17">
        <f t="shared" si="6"/>
        <v>1.1924833280684293E-2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304936395</v>
      </c>
      <c r="T10" s="21">
        <v>117321132</v>
      </c>
    </row>
    <row r="11" spans="2:20" ht="18.75" customHeight="1">
      <c r="B11" s="14" t="s">
        <v>9</v>
      </c>
      <c r="C11" s="15"/>
      <c r="D11" s="16">
        <f t="shared" si="3"/>
        <v>472582278</v>
      </c>
      <c r="E11" s="17">
        <f t="shared" si="4"/>
        <v>4.8235598528097265E-2</v>
      </c>
      <c r="F11" s="23">
        <f t="shared" si="0"/>
        <v>8</v>
      </c>
      <c r="G11" s="16">
        <f t="shared" si="5"/>
        <v>530184470</v>
      </c>
      <c r="H11" s="17">
        <f t="shared" si="6"/>
        <v>5.3889365922227574E-2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472582278</v>
      </c>
      <c r="T11" s="21">
        <v>530184470</v>
      </c>
    </row>
    <row r="12" spans="2:20" ht="18.75" customHeight="1">
      <c r="B12" s="14" t="s">
        <v>10</v>
      </c>
      <c r="C12" s="15"/>
      <c r="D12" s="16">
        <f t="shared" si="3"/>
        <v>108774578</v>
      </c>
      <c r="E12" s="17">
        <f t="shared" si="4"/>
        <v>1.1102419872103628E-2</v>
      </c>
      <c r="F12" s="23">
        <f t="shared" si="0"/>
        <v>16</v>
      </c>
      <c r="G12" s="16">
        <f t="shared" si="5"/>
        <v>597724998</v>
      </c>
      <c r="H12" s="17">
        <f t="shared" si="6"/>
        <v>6.0754365623128768E-2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108774578</v>
      </c>
      <c r="T12" s="21">
        <v>597724998</v>
      </c>
    </row>
    <row r="13" spans="2:20" ht="18.75" customHeight="1">
      <c r="B13" s="14" t="s">
        <v>11</v>
      </c>
      <c r="C13" s="15"/>
      <c r="D13" s="16">
        <f t="shared" si="3"/>
        <v>5845995</v>
      </c>
      <c r="E13" s="17">
        <f t="shared" si="4"/>
        <v>5.9668989072261401E-4</v>
      </c>
      <c r="F13" s="23">
        <f t="shared" si="0"/>
        <v>18</v>
      </c>
      <c r="G13" s="16">
        <f t="shared" si="5"/>
        <v>52312349</v>
      </c>
      <c r="H13" s="17">
        <f t="shared" si="6"/>
        <v>5.3171669051571349E-3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5845995</v>
      </c>
      <c r="T13" s="21">
        <v>52312349</v>
      </c>
    </row>
    <row r="14" spans="2:20" ht="18.75" customHeight="1">
      <c r="B14" s="14" t="s">
        <v>12</v>
      </c>
      <c r="C14" s="15"/>
      <c r="D14" s="16">
        <f t="shared" si="3"/>
        <v>2287649062</v>
      </c>
      <c r="E14" s="17">
        <f t="shared" si="4"/>
        <v>0.23349610610622662</v>
      </c>
      <c r="F14" s="23">
        <f t="shared" si="0"/>
        <v>1</v>
      </c>
      <c r="G14" s="16">
        <f t="shared" si="5"/>
        <v>1492111588</v>
      </c>
      <c r="H14" s="17">
        <f t="shared" si="6"/>
        <v>0.15166220799060387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2287649062</v>
      </c>
      <c r="T14" s="21">
        <v>1492111588</v>
      </c>
    </row>
    <row r="15" spans="2:20" ht="18.75" customHeight="1">
      <c r="B15" s="14" t="s">
        <v>2</v>
      </c>
      <c r="C15" s="15"/>
      <c r="D15" s="16">
        <f t="shared" si="3"/>
        <v>847959991</v>
      </c>
      <c r="E15" s="17">
        <f t="shared" si="4"/>
        <v>8.6549706998883633E-2</v>
      </c>
      <c r="F15" s="23">
        <f t="shared" si="0"/>
        <v>5</v>
      </c>
      <c r="G15" s="16">
        <f t="shared" si="5"/>
        <v>576051133</v>
      </c>
      <c r="H15" s="17">
        <f t="shared" si="6"/>
        <v>5.8551376082650597E-2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847959991</v>
      </c>
      <c r="T15" s="21">
        <v>576051133</v>
      </c>
    </row>
    <row r="16" spans="2:20" ht="18.75" customHeight="1">
      <c r="B16" s="14" t="s">
        <v>120</v>
      </c>
      <c r="C16" s="15"/>
      <c r="D16" s="16">
        <f t="shared" si="3"/>
        <v>597205620</v>
      </c>
      <c r="E16" s="17">
        <f t="shared" si="4"/>
        <v>6.0955672411066197E-2</v>
      </c>
      <c r="F16" s="23">
        <f t="shared" si="0"/>
        <v>6</v>
      </c>
      <c r="G16" s="16">
        <f t="shared" si="5"/>
        <v>854342726</v>
      </c>
      <c r="H16" s="17">
        <f t="shared" si="6"/>
        <v>8.6837677053059309E-2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597205620</v>
      </c>
      <c r="T16" s="21">
        <v>854342726</v>
      </c>
    </row>
    <row r="17" spans="2:20" ht="18.75" customHeight="1">
      <c r="B17" s="14" t="s">
        <v>14</v>
      </c>
      <c r="C17" s="15"/>
      <c r="D17" s="16">
        <f t="shared" si="3"/>
        <v>109024633</v>
      </c>
      <c r="E17" s="17">
        <f t="shared" si="4"/>
        <v>1.1127942523187771E-2</v>
      </c>
      <c r="F17" s="23">
        <f t="shared" si="0"/>
        <v>15</v>
      </c>
      <c r="G17" s="16">
        <f t="shared" si="5"/>
        <v>238064305</v>
      </c>
      <c r="H17" s="17">
        <f t="shared" si="6"/>
        <v>2.4197491950614457E-2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109024633</v>
      </c>
      <c r="T17" s="21">
        <v>238064305</v>
      </c>
    </row>
    <row r="18" spans="2:20" ht="18.75" customHeight="1">
      <c r="B18" s="14" t="s">
        <v>15</v>
      </c>
      <c r="C18" s="15"/>
      <c r="D18" s="16">
        <f t="shared" si="3"/>
        <v>1376148189</v>
      </c>
      <c r="E18" s="17">
        <f t="shared" si="4"/>
        <v>0.14046089887393559</v>
      </c>
      <c r="F18" s="23">
        <f t="shared" si="0"/>
        <v>2</v>
      </c>
      <c r="G18" s="16">
        <f t="shared" si="5"/>
        <v>1411263714</v>
      </c>
      <c r="H18" s="17">
        <f t="shared" si="6"/>
        <v>0.14344461409159706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1376148189</v>
      </c>
      <c r="T18" s="21">
        <v>1411263714</v>
      </c>
    </row>
    <row r="19" spans="2:20" ht="18.75" customHeight="1">
      <c r="B19" s="14" t="s">
        <v>16</v>
      </c>
      <c r="C19" s="15"/>
      <c r="D19" s="16">
        <f t="shared" si="3"/>
        <v>536924650</v>
      </c>
      <c r="E19" s="17">
        <f t="shared" si="4"/>
        <v>5.4802905362522164E-2</v>
      </c>
      <c r="F19" s="23">
        <f t="shared" si="0"/>
        <v>7</v>
      </c>
      <c r="G19" s="16">
        <f t="shared" si="5"/>
        <v>1043645581</v>
      </c>
      <c r="H19" s="17">
        <f t="shared" si="6"/>
        <v>0.10607892495912752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536924650</v>
      </c>
      <c r="T19" s="21">
        <v>1043645581</v>
      </c>
    </row>
    <row r="20" spans="2:20" ht="18.75" customHeight="1">
      <c r="B20" s="14" t="s">
        <v>121</v>
      </c>
      <c r="C20" s="15"/>
      <c r="D20" s="16">
        <f t="shared" si="3"/>
        <v>6290</v>
      </c>
      <c r="E20" s="17">
        <f t="shared" si="4"/>
        <v>6.4200865937197031E-7</v>
      </c>
      <c r="F20" s="23">
        <f t="shared" si="0"/>
        <v>21</v>
      </c>
      <c r="G20" s="16">
        <f t="shared" si="5"/>
        <v>30621</v>
      </c>
      <c r="H20" s="17">
        <f t="shared" si="6"/>
        <v>3.1124002442103417E-6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6290</v>
      </c>
      <c r="T20" s="21">
        <v>30621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940</v>
      </c>
      <c r="H21" s="17">
        <f t="shared" si="6"/>
        <v>9.5544111216410993E-8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940</v>
      </c>
    </row>
    <row r="22" spans="2:20" ht="18.75" customHeight="1">
      <c r="B22" s="14" t="s">
        <v>17</v>
      </c>
      <c r="C22" s="15"/>
      <c r="D22" s="16">
        <f t="shared" si="3"/>
        <v>2590043</v>
      </c>
      <c r="E22" s="17">
        <f t="shared" si="4"/>
        <v>2.6436089573064487E-4</v>
      </c>
      <c r="F22" s="23">
        <f t="shared" si="0"/>
        <v>19</v>
      </c>
      <c r="G22" s="16">
        <f t="shared" si="5"/>
        <v>2886541</v>
      </c>
      <c r="H22" s="17">
        <f t="shared" si="6"/>
        <v>2.9339573865396835E-4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2590043</v>
      </c>
      <c r="T22" s="21">
        <v>2886541</v>
      </c>
    </row>
    <row r="23" spans="2:20" ht="18.75" customHeight="1">
      <c r="B23" s="14" t="s">
        <v>18</v>
      </c>
      <c r="C23" s="15"/>
      <c r="D23" s="16">
        <f t="shared" si="3"/>
        <v>182431295</v>
      </c>
      <c r="E23" s="17">
        <f t="shared" si="4"/>
        <v>1.8620424663027414E-2</v>
      </c>
      <c r="F23" s="23">
        <f t="shared" si="0"/>
        <v>12</v>
      </c>
      <c r="G23" s="16">
        <f t="shared" si="5"/>
        <v>196782974</v>
      </c>
      <c r="H23" s="17">
        <f t="shared" si="6"/>
        <v>2.0001547184417143E-2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182431295</v>
      </c>
      <c r="T23" s="21">
        <v>196782974</v>
      </c>
    </row>
    <row r="24" spans="2:20" ht="18.75" customHeight="1">
      <c r="B24" s="14" t="s">
        <v>19</v>
      </c>
      <c r="C24" s="15"/>
      <c r="D24" s="16">
        <f t="shared" si="3"/>
        <v>1063660250</v>
      </c>
      <c r="E24" s="17">
        <f t="shared" si="4"/>
        <v>0.10856583324797374</v>
      </c>
      <c r="F24" s="23">
        <f t="shared" si="0"/>
        <v>3</v>
      </c>
      <c r="G24" s="16">
        <f t="shared" si="5"/>
        <v>191980010</v>
      </c>
      <c r="H24" s="17">
        <f t="shared" si="6"/>
        <v>1.9513361092306059E-2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1063660250</v>
      </c>
      <c r="T24" s="21">
        <v>191980010</v>
      </c>
    </row>
    <row r="25" spans="2:20" ht="18.75" customHeight="1">
      <c r="B25" s="14" t="s">
        <v>20</v>
      </c>
      <c r="C25" s="15"/>
      <c r="D25" s="16">
        <f t="shared" si="3"/>
        <v>78580441</v>
      </c>
      <c r="E25" s="17">
        <f t="shared" si="4"/>
        <v>8.0205601874830234E-3</v>
      </c>
      <c r="F25" s="23">
        <f t="shared" si="0"/>
        <v>17</v>
      </c>
      <c r="G25" s="16">
        <f t="shared" si="5"/>
        <v>37396758</v>
      </c>
      <c r="H25" s="17">
        <f t="shared" si="6"/>
        <v>3.8011063888140507E-3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78580441</v>
      </c>
      <c r="T25" s="21">
        <v>37396758</v>
      </c>
    </row>
    <row r="26" spans="2:20" ht="18.75" customHeight="1">
      <c r="B26" s="14" t="s">
        <v>21</v>
      </c>
      <c r="C26" s="15"/>
      <c r="D26" s="16">
        <f t="shared" si="3"/>
        <v>373254845</v>
      </c>
      <c r="E26" s="17">
        <f t="shared" si="4"/>
        <v>3.809743126272537E-2</v>
      </c>
      <c r="F26" s="23">
        <f t="shared" si="0"/>
        <v>9</v>
      </c>
      <c r="G26" s="16">
        <f t="shared" si="5"/>
        <v>116346732</v>
      </c>
      <c r="H26" s="17">
        <f t="shared" si="6"/>
        <v>1.1825792661568047E-2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373254845</v>
      </c>
      <c r="T26" s="21">
        <v>116346732</v>
      </c>
    </row>
    <row r="27" spans="2:20" ht="18.75" customHeight="1" thickBot="1">
      <c r="B27" s="18" t="s">
        <v>22</v>
      </c>
      <c r="C27" s="19"/>
      <c r="D27" s="16">
        <f t="shared" si="3"/>
        <v>491465</v>
      </c>
      <c r="E27" s="17">
        <f t="shared" si="4"/>
        <v>5.0162923017209124E-5</v>
      </c>
      <c r="F27" s="23">
        <f t="shared" si="0"/>
        <v>20</v>
      </c>
      <c r="G27" s="16">
        <f t="shared" si="5"/>
        <v>627305</v>
      </c>
      <c r="H27" s="17">
        <f t="shared" si="6"/>
        <v>6.3760956049585852E-5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491465</v>
      </c>
      <c r="T27" s="21">
        <v>627305</v>
      </c>
    </row>
    <row r="28" spans="2:20" ht="18.75" customHeight="1" thickTop="1">
      <c r="B28" s="27" t="s">
        <v>23</v>
      </c>
      <c r="C28" s="28"/>
      <c r="D28" s="29">
        <f>S28</f>
        <v>9797375640</v>
      </c>
      <c r="E28" s="30"/>
      <c r="F28" s="31"/>
      <c r="G28" s="29">
        <f>T28</f>
        <v>9838387610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9797375640</v>
      </c>
      <c r="T28" s="21">
        <f>SUM(T6:T27)</f>
        <v>9838387610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1" priority="5" stopIfTrue="1" operator="equal">
      <formula>0</formula>
    </cfRule>
    <cfRule type="expression" dxfId="340" priority="6" stopIfTrue="1">
      <formula>$F6&lt;=5</formula>
    </cfRule>
  </conditionalFormatting>
  <conditionalFormatting sqref="G6:I27">
    <cfRule type="cellIs" dxfId="339" priority="7" stopIfTrue="1" operator="equal">
      <formula>0</formula>
    </cfRule>
    <cfRule type="expression" dxfId="338" priority="8" stopIfTrue="1">
      <formula>$I6&lt;=5</formula>
    </cfRule>
  </conditionalFormatting>
  <conditionalFormatting sqref="F6:F27">
    <cfRule type="cellIs" dxfId="337" priority="1" operator="equal">
      <formula>0</formula>
    </cfRule>
    <cfRule type="expression" dxfId="3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sheetPr codeName="Sheet1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3461667179</v>
      </c>
      <c r="E6" s="13">
        <f>IFERROR(S6/$S$28,"-")</f>
        <v>1.9130047811468317E-2</v>
      </c>
      <c r="F6" s="23">
        <f t="shared" ref="F6:F27" si="0">_xlfn.IFS(D6&gt;0,RANK(D6,$D$6:$D$27),D6=0,"-")</f>
        <v>13</v>
      </c>
      <c r="G6" s="12">
        <f>T6</f>
        <v>2989101338</v>
      </c>
      <c r="H6" s="13">
        <f>IFERROR(T6/$T$28,"-")</f>
        <v>1.7789707358063605E-2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f>SUM(都島区:中央区!S6)</f>
        <v>3461667179</v>
      </c>
      <c r="T6" s="21">
        <f>SUM(都島区:中央区!T6)</f>
        <v>2989101338</v>
      </c>
    </row>
    <row r="7" spans="2:20" ht="18.75" customHeight="1">
      <c r="B7" s="14" t="s">
        <v>5</v>
      </c>
      <c r="C7" s="15"/>
      <c r="D7" s="16">
        <f>S7</f>
        <v>21296230811</v>
      </c>
      <c r="E7" s="17">
        <f>IFERROR(S7/$S$28,"-")</f>
        <v>0.11768835435421121</v>
      </c>
      <c r="F7" s="23">
        <f t="shared" si="0"/>
        <v>3</v>
      </c>
      <c r="G7" s="16">
        <f>T7</f>
        <v>20432956041</v>
      </c>
      <c r="H7" s="17">
        <f>IFERROR(T7/$T$28,"-")</f>
        <v>0.12160722147773763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f>SUM(都島区:中央区!S7)</f>
        <v>21296230811</v>
      </c>
      <c r="T7" s="21">
        <f>SUM(都島区:中央区!T7)</f>
        <v>20432956041</v>
      </c>
    </row>
    <row r="8" spans="2:20" ht="18.75" customHeight="1">
      <c r="B8" s="14" t="s">
        <v>6</v>
      </c>
      <c r="C8" s="15"/>
      <c r="D8" s="16">
        <f t="shared" ref="D8:D27" si="3">S8</f>
        <v>3110811148</v>
      </c>
      <c r="E8" s="17">
        <f t="shared" ref="E8:E27" si="4">IFERROR(S8/$S$28,"-")</f>
        <v>1.7191128700847484E-2</v>
      </c>
      <c r="F8" s="23">
        <f t="shared" si="0"/>
        <v>14</v>
      </c>
      <c r="G8" s="16">
        <f t="shared" ref="G8:G27" si="5">T8</f>
        <v>1548653304</v>
      </c>
      <c r="H8" s="17">
        <f t="shared" ref="H8:H27" si="6">IFERROR(T8/$T$28,"-")</f>
        <v>9.2168467917156695E-3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f>SUM(都島区:中央区!S8)</f>
        <v>3110811148</v>
      </c>
      <c r="T8" s="21">
        <f>SUM(都島区:中央区!T8)</f>
        <v>1548653304</v>
      </c>
    </row>
    <row r="9" spans="2:20" ht="18.75" customHeight="1">
      <c r="B9" s="14" t="s">
        <v>1</v>
      </c>
      <c r="C9" s="15"/>
      <c r="D9" s="16">
        <f t="shared" si="3"/>
        <v>3815465369</v>
      </c>
      <c r="E9" s="17">
        <f t="shared" si="4"/>
        <v>2.108522603639118E-2</v>
      </c>
      <c r="F9" s="23">
        <f t="shared" si="0"/>
        <v>11</v>
      </c>
      <c r="G9" s="16">
        <f t="shared" si="5"/>
        <v>18645623728</v>
      </c>
      <c r="H9" s="17">
        <f t="shared" si="6"/>
        <v>0.11096987091499103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f>SUM(都島区:中央区!S9)</f>
        <v>3815465369</v>
      </c>
      <c r="T9" s="21">
        <f>SUM(都島区:中央区!T9)</f>
        <v>18645623728</v>
      </c>
    </row>
    <row r="10" spans="2:20" ht="18.75" customHeight="1">
      <c r="B10" s="14" t="s">
        <v>8</v>
      </c>
      <c r="C10" s="15"/>
      <c r="D10" s="16">
        <f t="shared" si="3"/>
        <v>4883618603</v>
      </c>
      <c r="E10" s="17">
        <f t="shared" si="4"/>
        <v>2.6988110796761871E-2</v>
      </c>
      <c r="F10" s="23">
        <f t="shared" si="0"/>
        <v>10</v>
      </c>
      <c r="G10" s="16">
        <f t="shared" si="5"/>
        <v>2179925107</v>
      </c>
      <c r="H10" s="17">
        <f t="shared" si="6"/>
        <v>1.2973875867980189E-2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f>SUM(都島区:中央区!S10)</f>
        <v>4883618603</v>
      </c>
      <c r="T10" s="21">
        <f>SUM(都島区:中央区!T10)</f>
        <v>2179925107</v>
      </c>
    </row>
    <row r="11" spans="2:20" ht="18.75" customHeight="1">
      <c r="B11" s="14" t="s">
        <v>9</v>
      </c>
      <c r="C11" s="15"/>
      <c r="D11" s="16">
        <f t="shared" si="3"/>
        <v>7990582459</v>
      </c>
      <c r="E11" s="17">
        <f t="shared" si="4"/>
        <v>4.4157978389565471E-2</v>
      </c>
      <c r="F11" s="23">
        <f t="shared" si="0"/>
        <v>8</v>
      </c>
      <c r="G11" s="16">
        <f t="shared" si="5"/>
        <v>9322030364</v>
      </c>
      <c r="H11" s="17">
        <f t="shared" si="6"/>
        <v>5.5480284341749252E-2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f>SUM(都島区:中央区!S11)</f>
        <v>7990582459</v>
      </c>
      <c r="T11" s="21">
        <f>SUM(都島区:中央区!T11)</f>
        <v>9322030364</v>
      </c>
    </row>
    <row r="12" spans="2:20" ht="18.75" customHeight="1">
      <c r="B12" s="14" t="s">
        <v>10</v>
      </c>
      <c r="C12" s="15"/>
      <c r="D12" s="16">
        <f t="shared" si="3"/>
        <v>2384632353</v>
      </c>
      <c r="E12" s="17">
        <f t="shared" si="4"/>
        <v>1.3178081128770523E-2</v>
      </c>
      <c r="F12" s="23">
        <f t="shared" si="0"/>
        <v>15</v>
      </c>
      <c r="G12" s="16">
        <f t="shared" si="5"/>
        <v>10579385621</v>
      </c>
      <c r="H12" s="17">
        <f t="shared" si="6"/>
        <v>6.296346391240884E-2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f>SUM(都島区:中央区!S12)</f>
        <v>2384632353</v>
      </c>
      <c r="T12" s="21">
        <f>SUM(都島区:中央区!T12)</f>
        <v>10579385621</v>
      </c>
    </row>
    <row r="13" spans="2:20" ht="18.75" customHeight="1">
      <c r="B13" s="14" t="s">
        <v>11</v>
      </c>
      <c r="C13" s="15"/>
      <c r="D13" s="16">
        <f t="shared" si="3"/>
        <v>252461249</v>
      </c>
      <c r="E13" s="17">
        <f t="shared" si="4"/>
        <v>1.395164674758875E-3</v>
      </c>
      <c r="F13" s="23">
        <f t="shared" si="0"/>
        <v>18</v>
      </c>
      <c r="G13" s="16">
        <f t="shared" si="5"/>
        <v>872892827</v>
      </c>
      <c r="H13" s="17">
        <f t="shared" si="6"/>
        <v>5.1950423191984936E-3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f>SUM(都島区:中央区!S13)</f>
        <v>252461249</v>
      </c>
      <c r="T13" s="21">
        <f>SUM(都島区:中央区!T13)</f>
        <v>872892827</v>
      </c>
    </row>
    <row r="14" spans="2:20" ht="18.75" customHeight="1">
      <c r="B14" s="14" t="s">
        <v>12</v>
      </c>
      <c r="C14" s="15"/>
      <c r="D14" s="16">
        <f t="shared" si="3"/>
        <v>39102946158</v>
      </c>
      <c r="E14" s="17">
        <f t="shared" si="4"/>
        <v>0.21609276423503662</v>
      </c>
      <c r="F14" s="23">
        <f t="shared" si="0"/>
        <v>1</v>
      </c>
      <c r="G14" s="16">
        <f t="shared" si="5"/>
        <v>24964776972</v>
      </c>
      <c r="H14" s="17">
        <f t="shared" si="6"/>
        <v>0.14857846100606351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f>SUM(都島区:中央区!S14)</f>
        <v>39102946158</v>
      </c>
      <c r="T14" s="21">
        <f>SUM(都島区:中央区!T14)</f>
        <v>24964776972</v>
      </c>
    </row>
    <row r="15" spans="2:20" ht="18.75" customHeight="1">
      <c r="B15" s="14" t="s">
        <v>2</v>
      </c>
      <c r="C15" s="15"/>
      <c r="D15" s="16">
        <f t="shared" si="3"/>
        <v>16186463420</v>
      </c>
      <c r="E15" s="17">
        <f t="shared" si="4"/>
        <v>8.9450488192984928E-2</v>
      </c>
      <c r="F15" s="23">
        <f t="shared" si="0"/>
        <v>5</v>
      </c>
      <c r="G15" s="16">
        <f t="shared" si="5"/>
        <v>9139061146</v>
      </c>
      <c r="H15" s="17">
        <f t="shared" si="6"/>
        <v>5.4391338710373757E-2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f>SUM(都島区:中央区!S15)</f>
        <v>16186463420</v>
      </c>
      <c r="T15" s="21">
        <f>SUM(都島区:中央区!T15)</f>
        <v>9139061146</v>
      </c>
    </row>
    <row r="16" spans="2:20" ht="18.75" customHeight="1">
      <c r="B16" s="14" t="s">
        <v>120</v>
      </c>
      <c r="C16" s="15"/>
      <c r="D16" s="16">
        <f t="shared" si="3"/>
        <v>11023897928</v>
      </c>
      <c r="E16" s="17">
        <f t="shared" si="4"/>
        <v>6.0920846380242526E-2</v>
      </c>
      <c r="F16" s="23">
        <f t="shared" si="0"/>
        <v>6</v>
      </c>
      <c r="G16" s="16">
        <f t="shared" si="5"/>
        <v>14627694699</v>
      </c>
      <c r="H16" s="17">
        <f t="shared" si="6"/>
        <v>8.7057071204023631E-2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f>SUM(都島区:中央区!S16)</f>
        <v>11023897928</v>
      </c>
      <c r="T16" s="21">
        <f>SUM(都島区:中央区!T16)</f>
        <v>14627694699</v>
      </c>
    </row>
    <row r="17" spans="2:20" ht="18.75" customHeight="1">
      <c r="B17" s="14" t="s">
        <v>14</v>
      </c>
      <c r="C17" s="15"/>
      <c r="D17" s="16">
        <f t="shared" si="3"/>
        <v>2147898378</v>
      </c>
      <c r="E17" s="17">
        <f t="shared" si="4"/>
        <v>1.186982934540376E-2</v>
      </c>
      <c r="F17" s="23">
        <f t="shared" si="0"/>
        <v>16</v>
      </c>
      <c r="G17" s="16">
        <f t="shared" si="5"/>
        <v>4040683521</v>
      </c>
      <c r="H17" s="17">
        <f t="shared" si="6"/>
        <v>2.4048223608650384E-2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f>SUM(都島区:中央区!S17)</f>
        <v>2147898378</v>
      </c>
      <c r="T17" s="21">
        <f>SUM(都島区:中央区!T17)</f>
        <v>4040683521</v>
      </c>
    </row>
    <row r="18" spans="2:20" ht="18.75" customHeight="1">
      <c r="B18" s="14" t="s">
        <v>15</v>
      </c>
      <c r="C18" s="15"/>
      <c r="D18" s="16">
        <f t="shared" si="3"/>
        <v>25397372311</v>
      </c>
      <c r="E18" s="17">
        <f t="shared" si="4"/>
        <v>0.14035229889877623</v>
      </c>
      <c r="F18" s="23">
        <f t="shared" si="0"/>
        <v>2</v>
      </c>
      <c r="G18" s="16">
        <f t="shared" si="5"/>
        <v>22693125444</v>
      </c>
      <c r="H18" s="17">
        <f t="shared" si="6"/>
        <v>0.13505867317255446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f>SUM(都島区:中央区!S18)</f>
        <v>25397372311</v>
      </c>
      <c r="T18" s="21">
        <f>SUM(都島区:中央区!T18)</f>
        <v>22693125444</v>
      </c>
    </row>
    <row r="19" spans="2:20" ht="18.75" customHeight="1">
      <c r="B19" s="14" t="s">
        <v>16</v>
      </c>
      <c r="C19" s="15"/>
      <c r="D19" s="16">
        <f t="shared" si="3"/>
        <v>8946107653</v>
      </c>
      <c r="E19" s="17">
        <f t="shared" si="4"/>
        <v>4.9438452132729599E-2</v>
      </c>
      <c r="F19" s="23">
        <f t="shared" si="0"/>
        <v>7</v>
      </c>
      <c r="G19" s="16">
        <f t="shared" si="5"/>
        <v>17163298330</v>
      </c>
      <c r="H19" s="17">
        <f t="shared" si="6"/>
        <v>0.10214777622565896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f>SUM(都島区:中央区!S19)</f>
        <v>8946107653</v>
      </c>
      <c r="T19" s="21">
        <f>SUM(都島区:中央区!T19)</f>
        <v>17163298330</v>
      </c>
    </row>
    <row r="20" spans="2:20" ht="18.75" customHeight="1">
      <c r="B20" s="14" t="s">
        <v>121</v>
      </c>
      <c r="C20" s="15"/>
      <c r="D20" s="16">
        <f t="shared" si="3"/>
        <v>167969</v>
      </c>
      <c r="E20" s="17">
        <f t="shared" si="4"/>
        <v>9.2823915029658074E-7</v>
      </c>
      <c r="F20" s="23">
        <f t="shared" si="0"/>
        <v>21</v>
      </c>
      <c r="G20" s="16">
        <f t="shared" si="5"/>
        <v>504267</v>
      </c>
      <c r="H20" s="17">
        <f t="shared" si="6"/>
        <v>3.0011569853068194E-6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f>SUM(都島区:中央区!S20)</f>
        <v>167969</v>
      </c>
      <c r="T20" s="21">
        <f>SUM(都島区:中央区!T20)</f>
        <v>504267</v>
      </c>
    </row>
    <row r="21" spans="2:20" ht="18.75" customHeight="1">
      <c r="B21" s="14" t="s">
        <v>122</v>
      </c>
      <c r="C21" s="15"/>
      <c r="D21" s="16">
        <f t="shared" si="3"/>
        <v>5798</v>
      </c>
      <c r="E21" s="17">
        <f t="shared" si="4"/>
        <v>3.204121351808712E-8</v>
      </c>
      <c r="F21" s="23">
        <f t="shared" si="0"/>
        <v>22</v>
      </c>
      <c r="G21" s="16">
        <f t="shared" si="5"/>
        <v>36777</v>
      </c>
      <c r="H21" s="17">
        <f t="shared" si="6"/>
        <v>2.1887918592457743E-7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f>SUM(都島区:中央区!S21)</f>
        <v>5798</v>
      </c>
      <c r="T21" s="21">
        <f>SUM(都島区:中央区!T21)</f>
        <v>36777</v>
      </c>
    </row>
    <row r="22" spans="2:20" ht="18.75" customHeight="1">
      <c r="B22" s="14" t="s">
        <v>17</v>
      </c>
      <c r="C22" s="15"/>
      <c r="D22" s="16">
        <f t="shared" si="3"/>
        <v>71173694</v>
      </c>
      <c r="E22" s="17">
        <f t="shared" si="4"/>
        <v>3.9332382309848157E-4</v>
      </c>
      <c r="F22" s="23">
        <f t="shared" si="0"/>
        <v>19</v>
      </c>
      <c r="G22" s="16">
        <f t="shared" si="5"/>
        <v>55227479</v>
      </c>
      <c r="H22" s="17">
        <f t="shared" si="6"/>
        <v>3.2868764837226243E-4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f>SUM(都島区:中央区!S22)</f>
        <v>71173694</v>
      </c>
      <c r="T22" s="21">
        <f>SUM(都島区:中央区!T22)</f>
        <v>55227479</v>
      </c>
    </row>
    <row r="23" spans="2:20" ht="18.75" customHeight="1">
      <c r="B23" s="14" t="s">
        <v>18</v>
      </c>
      <c r="C23" s="15"/>
      <c r="D23" s="16">
        <f t="shared" si="3"/>
        <v>3556076895</v>
      </c>
      <c r="E23" s="17">
        <f t="shared" si="4"/>
        <v>1.9651779765338266E-2</v>
      </c>
      <c r="F23" s="23">
        <f t="shared" si="0"/>
        <v>12</v>
      </c>
      <c r="G23" s="16">
        <f t="shared" si="5"/>
        <v>3281620216</v>
      </c>
      <c r="H23" s="17">
        <f t="shared" si="6"/>
        <v>1.9530640383710361E-2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f>SUM(都島区:中央区!S23)</f>
        <v>3556076895</v>
      </c>
      <c r="T23" s="21">
        <f>SUM(都島区:中央区!T23)</f>
        <v>3281620216</v>
      </c>
    </row>
    <row r="24" spans="2:20" ht="18.75" customHeight="1">
      <c r="B24" s="14" t="s">
        <v>19</v>
      </c>
      <c r="C24" s="15"/>
      <c r="D24" s="16">
        <f t="shared" si="3"/>
        <v>19634963020</v>
      </c>
      <c r="E24" s="17">
        <f t="shared" si="4"/>
        <v>0.10850776863462654</v>
      </c>
      <c r="F24" s="23">
        <f t="shared" si="0"/>
        <v>4</v>
      </c>
      <c r="G24" s="16">
        <f t="shared" si="5"/>
        <v>2845875351</v>
      </c>
      <c r="H24" s="17">
        <f t="shared" si="6"/>
        <v>1.6937294506612858E-2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f>SUM(都島区:中央区!S24)</f>
        <v>19634963020</v>
      </c>
      <c r="T24" s="21">
        <f>SUM(都島区:中央区!T24)</f>
        <v>2845875351</v>
      </c>
    </row>
    <row r="25" spans="2:20" ht="18.75" customHeight="1">
      <c r="B25" s="14" t="s">
        <v>20</v>
      </c>
      <c r="C25" s="15"/>
      <c r="D25" s="16">
        <f t="shared" si="3"/>
        <v>1277765619</v>
      </c>
      <c r="E25" s="17">
        <f t="shared" si="4"/>
        <v>7.0612557820713615E-3</v>
      </c>
      <c r="F25" s="23">
        <f t="shared" si="0"/>
        <v>17</v>
      </c>
      <c r="G25" s="16">
        <f t="shared" si="5"/>
        <v>622467974</v>
      </c>
      <c r="H25" s="17">
        <f t="shared" si="6"/>
        <v>3.7046328796052162E-3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f>SUM(都島区:中央区!S25)</f>
        <v>1277765619</v>
      </c>
      <c r="T25" s="21">
        <f>SUM(都島区:中央区!T25)</f>
        <v>622467974</v>
      </c>
    </row>
    <row r="26" spans="2:20" ht="18.75" customHeight="1">
      <c r="B26" s="14" t="s">
        <v>21</v>
      </c>
      <c r="C26" s="15"/>
      <c r="D26" s="16">
        <f t="shared" si="3"/>
        <v>6411729701</v>
      </c>
      <c r="E26" s="17">
        <f t="shared" si="4"/>
        <v>3.5432838973784388E-2</v>
      </c>
      <c r="F26" s="23">
        <f t="shared" si="0"/>
        <v>9</v>
      </c>
      <c r="G26" s="16">
        <f t="shared" si="5"/>
        <v>2003061658</v>
      </c>
      <c r="H26" s="17">
        <f t="shared" si="6"/>
        <v>1.1921268865317301E-2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f>SUM(都島区:中央区!S26)</f>
        <v>6411729701</v>
      </c>
      <c r="T26" s="21">
        <f>SUM(都島区:中央区!T26)</f>
        <v>2003061658</v>
      </c>
    </row>
    <row r="27" spans="2:20" ht="18.75" customHeight="1" thickBot="1">
      <c r="B27" s="18" t="s">
        <v>22</v>
      </c>
      <c r="C27" s="19"/>
      <c r="D27" s="16">
        <f t="shared" si="3"/>
        <v>2406995</v>
      </c>
      <c r="E27" s="17">
        <f t="shared" si="4"/>
        <v>1.3301662768535374E-5</v>
      </c>
      <c r="F27" s="23">
        <f t="shared" si="0"/>
        <v>20</v>
      </c>
      <c r="G27" s="16">
        <f t="shared" si="5"/>
        <v>16197326</v>
      </c>
      <c r="H27" s="17">
        <f t="shared" si="6"/>
        <v>9.6398769041384347E-5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f>SUM(都島区:中央区!S27)</f>
        <v>2406995</v>
      </c>
      <c r="T27" s="21">
        <f>SUM(都島区:中央区!T27)</f>
        <v>16197326</v>
      </c>
    </row>
    <row r="28" spans="2:20" ht="18.75" customHeight="1" thickTop="1">
      <c r="B28" s="27" t="s">
        <v>23</v>
      </c>
      <c r="C28" s="28"/>
      <c r="D28" s="29">
        <f>S28</f>
        <v>180954444710</v>
      </c>
      <c r="E28" s="30"/>
      <c r="F28" s="31"/>
      <c r="G28" s="29">
        <f>T28</f>
        <v>168024199490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180954444710</v>
      </c>
      <c r="T28" s="21">
        <f>SUM(T6:T27)</f>
        <v>168024199490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3" priority="5" stopIfTrue="1" operator="equal">
      <formula>0</formula>
    </cfRule>
    <cfRule type="expression" dxfId="442" priority="6" stopIfTrue="1">
      <formula>$F6&lt;=5</formula>
    </cfRule>
  </conditionalFormatting>
  <conditionalFormatting sqref="G6:I27">
    <cfRule type="cellIs" dxfId="441" priority="7" stopIfTrue="1" operator="equal">
      <formula>0</formula>
    </cfRule>
    <cfRule type="expression" dxfId="440" priority="8" stopIfTrue="1">
      <formula>$I6&lt;=5</formula>
    </cfRule>
  </conditionalFormatting>
  <conditionalFormatting sqref="F6:F27">
    <cfRule type="cellIs" dxfId="439" priority="1" operator="equal">
      <formula>0</formula>
    </cfRule>
    <cfRule type="expression" dxfId="4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761C-509D-44D4-BBDC-DB7ED464DE12}">
  <sheetPr codeName="Sheet3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172038476</v>
      </c>
      <c r="E6" s="13">
        <f>IFERROR(S6/$S$28,"-")</f>
        <v>2.3141907617525801E-2</v>
      </c>
      <c r="F6" s="23">
        <f t="shared" ref="F6:F27" si="0">_xlfn.IFS(D6&gt;0,RANK(D6,$D$6:$D$27),D6=0,"-")</f>
        <v>12</v>
      </c>
      <c r="G6" s="12">
        <f>T6</f>
        <v>115704228</v>
      </c>
      <c r="H6" s="13">
        <f>IFERROR(T6/$T$28,"-")</f>
        <v>1.8965948570515093E-2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172038476</v>
      </c>
      <c r="T6" s="21">
        <v>115704228</v>
      </c>
    </row>
    <row r="7" spans="2:20" ht="18.75" customHeight="1">
      <c r="B7" s="14" t="s">
        <v>5</v>
      </c>
      <c r="C7" s="15"/>
      <c r="D7" s="16">
        <f>S7</f>
        <v>831771255</v>
      </c>
      <c r="E7" s="17">
        <f>IFERROR(S7/$S$28,"-")</f>
        <v>0.11188644534449083</v>
      </c>
      <c r="F7" s="23">
        <f t="shared" si="0"/>
        <v>3</v>
      </c>
      <c r="G7" s="16">
        <f>T7</f>
        <v>643723975</v>
      </c>
      <c r="H7" s="17">
        <f>IFERROR(T7/$T$28,"-")</f>
        <v>0.10551762899673418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831771255</v>
      </c>
      <c r="T7" s="21">
        <v>643723975</v>
      </c>
    </row>
    <row r="8" spans="2:20" ht="18.75" customHeight="1">
      <c r="B8" s="14" t="s">
        <v>6</v>
      </c>
      <c r="C8" s="15"/>
      <c r="D8" s="16">
        <f t="shared" ref="D8:D27" si="3">S8</f>
        <v>170664537</v>
      </c>
      <c r="E8" s="17">
        <f t="shared" ref="E8:E27" si="4">IFERROR(S8/$S$28,"-")</f>
        <v>2.2957090998886865E-2</v>
      </c>
      <c r="F8" s="23">
        <f t="shared" si="0"/>
        <v>13</v>
      </c>
      <c r="G8" s="16">
        <f t="shared" ref="G8:G27" si="5">T8</f>
        <v>34171523</v>
      </c>
      <c r="H8" s="17">
        <f t="shared" ref="H8:H27" si="6">IFERROR(T8/$T$28,"-")</f>
        <v>5.601310850923906E-3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170664537</v>
      </c>
      <c r="T8" s="21">
        <v>34171523</v>
      </c>
    </row>
    <row r="9" spans="2:20" ht="18.75" customHeight="1">
      <c r="B9" s="14" t="s">
        <v>1</v>
      </c>
      <c r="C9" s="15"/>
      <c r="D9" s="16">
        <f t="shared" si="3"/>
        <v>182834667</v>
      </c>
      <c r="E9" s="17">
        <f t="shared" si="4"/>
        <v>2.4594166789730764E-2</v>
      </c>
      <c r="F9" s="23">
        <f t="shared" si="0"/>
        <v>11</v>
      </c>
      <c r="G9" s="16">
        <f t="shared" si="5"/>
        <v>649288415</v>
      </c>
      <c r="H9" s="17">
        <f t="shared" si="6"/>
        <v>0.10642973812781725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182834667</v>
      </c>
      <c r="T9" s="21">
        <v>649288415</v>
      </c>
    </row>
    <row r="10" spans="2:20" ht="18.75" customHeight="1">
      <c r="B10" s="14" t="s">
        <v>8</v>
      </c>
      <c r="C10" s="15"/>
      <c r="D10" s="16">
        <f t="shared" si="3"/>
        <v>251641456</v>
      </c>
      <c r="E10" s="17">
        <f t="shared" si="4"/>
        <v>3.3849772811819626E-2</v>
      </c>
      <c r="F10" s="23">
        <f t="shared" si="0"/>
        <v>10</v>
      </c>
      <c r="G10" s="16">
        <f t="shared" si="5"/>
        <v>83280067</v>
      </c>
      <c r="H10" s="17">
        <f t="shared" si="6"/>
        <v>1.3651060941965328E-2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251641456</v>
      </c>
      <c r="T10" s="21">
        <v>83280067</v>
      </c>
    </row>
    <row r="11" spans="2:20" ht="18.75" customHeight="1">
      <c r="B11" s="14" t="s">
        <v>9</v>
      </c>
      <c r="C11" s="15"/>
      <c r="D11" s="16">
        <f t="shared" si="3"/>
        <v>320507200</v>
      </c>
      <c r="E11" s="17">
        <f t="shared" si="4"/>
        <v>4.3113309217827911E-2</v>
      </c>
      <c r="F11" s="23">
        <f t="shared" si="0"/>
        <v>8</v>
      </c>
      <c r="G11" s="16">
        <f t="shared" si="5"/>
        <v>328806088</v>
      </c>
      <c r="H11" s="17">
        <f t="shared" si="6"/>
        <v>5.3897074138727755E-2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320507200</v>
      </c>
      <c r="T11" s="21">
        <v>328806088</v>
      </c>
    </row>
    <row r="12" spans="2:20" ht="18.75" customHeight="1">
      <c r="B12" s="14" t="s">
        <v>10</v>
      </c>
      <c r="C12" s="15"/>
      <c r="D12" s="16">
        <f t="shared" si="3"/>
        <v>54444562</v>
      </c>
      <c r="E12" s="17">
        <f t="shared" si="4"/>
        <v>7.3236583662869446E-3</v>
      </c>
      <c r="F12" s="23">
        <f t="shared" si="0"/>
        <v>17</v>
      </c>
      <c r="G12" s="16">
        <f t="shared" si="5"/>
        <v>406767225</v>
      </c>
      <c r="H12" s="17">
        <f t="shared" si="6"/>
        <v>6.6676269336684399E-2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54444562</v>
      </c>
      <c r="T12" s="21">
        <v>406767225</v>
      </c>
    </row>
    <row r="13" spans="2:20" ht="18.75" customHeight="1">
      <c r="B13" s="14" t="s">
        <v>11</v>
      </c>
      <c r="C13" s="15"/>
      <c r="D13" s="16">
        <f t="shared" si="3"/>
        <v>11468474</v>
      </c>
      <c r="E13" s="17">
        <f t="shared" si="4"/>
        <v>1.5426919139994973E-3</v>
      </c>
      <c r="F13" s="23">
        <f t="shared" si="0"/>
        <v>18</v>
      </c>
      <c r="G13" s="16">
        <f t="shared" si="5"/>
        <v>37181370</v>
      </c>
      <c r="H13" s="17">
        <f t="shared" si="6"/>
        <v>6.0946774667671845E-3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11468474</v>
      </c>
      <c r="T13" s="21">
        <v>37181370</v>
      </c>
    </row>
    <row r="14" spans="2:20" ht="18.75" customHeight="1">
      <c r="B14" s="14" t="s">
        <v>12</v>
      </c>
      <c r="C14" s="15"/>
      <c r="D14" s="16">
        <f t="shared" si="3"/>
        <v>1562985161</v>
      </c>
      <c r="E14" s="17">
        <f t="shared" si="4"/>
        <v>0.2102463300327404</v>
      </c>
      <c r="F14" s="23">
        <f t="shared" si="0"/>
        <v>1</v>
      </c>
      <c r="G14" s="16">
        <f t="shared" si="5"/>
        <v>932882620</v>
      </c>
      <c r="H14" s="17">
        <f t="shared" si="6"/>
        <v>0.15291579313114967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1562985161</v>
      </c>
      <c r="T14" s="21">
        <v>932882620</v>
      </c>
    </row>
    <row r="15" spans="2:20" ht="18.75" customHeight="1">
      <c r="B15" s="14" t="s">
        <v>2</v>
      </c>
      <c r="C15" s="15"/>
      <c r="D15" s="16">
        <f t="shared" si="3"/>
        <v>771117379</v>
      </c>
      <c r="E15" s="17">
        <f t="shared" si="4"/>
        <v>0.10372753561875676</v>
      </c>
      <c r="F15" s="23">
        <f t="shared" si="0"/>
        <v>5</v>
      </c>
      <c r="G15" s="16">
        <f t="shared" si="5"/>
        <v>357538289</v>
      </c>
      <c r="H15" s="17">
        <f t="shared" si="6"/>
        <v>5.860678488917416E-2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771117379</v>
      </c>
      <c r="T15" s="21">
        <v>357538289</v>
      </c>
    </row>
    <row r="16" spans="2:20" ht="18.75" customHeight="1">
      <c r="B16" s="14" t="s">
        <v>120</v>
      </c>
      <c r="C16" s="15"/>
      <c r="D16" s="16">
        <f t="shared" si="3"/>
        <v>485607399</v>
      </c>
      <c r="E16" s="17">
        <f t="shared" si="4"/>
        <v>6.5321908373827911E-2</v>
      </c>
      <c r="F16" s="23">
        <f t="shared" si="0"/>
        <v>6</v>
      </c>
      <c r="G16" s="16">
        <f t="shared" si="5"/>
        <v>559202715</v>
      </c>
      <c r="H16" s="17">
        <f t="shared" si="6"/>
        <v>9.166311479285276E-2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485607399</v>
      </c>
      <c r="T16" s="21">
        <v>559202715</v>
      </c>
    </row>
    <row r="17" spans="2:20" ht="18.75" customHeight="1">
      <c r="B17" s="14" t="s">
        <v>14</v>
      </c>
      <c r="C17" s="15"/>
      <c r="D17" s="16">
        <f t="shared" si="3"/>
        <v>91979505</v>
      </c>
      <c r="E17" s="17">
        <f t="shared" si="4"/>
        <v>1.2372704390939574E-2</v>
      </c>
      <c r="F17" s="23">
        <f t="shared" si="0"/>
        <v>15</v>
      </c>
      <c r="G17" s="16">
        <f t="shared" si="5"/>
        <v>154751513</v>
      </c>
      <c r="H17" s="17">
        <f t="shared" si="6"/>
        <v>2.5366482171830382E-2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91979505</v>
      </c>
      <c r="T17" s="21">
        <v>154751513</v>
      </c>
    </row>
    <row r="18" spans="2:20" ht="18.75" customHeight="1">
      <c r="B18" s="14" t="s">
        <v>15</v>
      </c>
      <c r="C18" s="15"/>
      <c r="D18" s="16">
        <f t="shared" si="3"/>
        <v>879424580</v>
      </c>
      <c r="E18" s="17">
        <f t="shared" si="4"/>
        <v>0.11829657446478094</v>
      </c>
      <c r="F18" s="23">
        <f t="shared" si="0"/>
        <v>2</v>
      </c>
      <c r="G18" s="16">
        <f t="shared" si="5"/>
        <v>787598114</v>
      </c>
      <c r="H18" s="17">
        <f t="shared" si="6"/>
        <v>0.12910111914284308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879424580</v>
      </c>
      <c r="T18" s="21">
        <v>787598114</v>
      </c>
    </row>
    <row r="19" spans="2:20" ht="18.75" customHeight="1">
      <c r="B19" s="14" t="s">
        <v>16</v>
      </c>
      <c r="C19" s="15"/>
      <c r="D19" s="16">
        <f t="shared" si="3"/>
        <v>391701406</v>
      </c>
      <c r="E19" s="17">
        <f t="shared" si="4"/>
        <v>5.2690060747265434E-2</v>
      </c>
      <c r="F19" s="23">
        <f t="shared" si="0"/>
        <v>7</v>
      </c>
      <c r="G19" s="16">
        <f t="shared" si="5"/>
        <v>675987029</v>
      </c>
      <c r="H19" s="17">
        <f t="shared" si="6"/>
        <v>0.11080610836752909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391701406</v>
      </c>
      <c r="T19" s="21">
        <v>675987029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1805</v>
      </c>
      <c r="H20" s="17">
        <f t="shared" si="6"/>
        <v>2.9587109962636575E-7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1805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956</v>
      </c>
      <c r="H21" s="17">
        <f t="shared" si="6"/>
        <v>1.5670513642260701E-7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956</v>
      </c>
    </row>
    <row r="22" spans="2:20" ht="18.75" customHeight="1">
      <c r="B22" s="14" t="s">
        <v>17</v>
      </c>
      <c r="C22" s="15"/>
      <c r="D22" s="16">
        <f t="shared" si="3"/>
        <v>2106806</v>
      </c>
      <c r="E22" s="17">
        <f t="shared" si="4"/>
        <v>2.8339887072731954E-4</v>
      </c>
      <c r="F22" s="23">
        <f t="shared" si="0"/>
        <v>19</v>
      </c>
      <c r="G22" s="16">
        <f t="shared" si="5"/>
        <v>1491081</v>
      </c>
      <c r="H22" s="17">
        <f t="shared" si="6"/>
        <v>2.444142798348926E-4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2106806</v>
      </c>
      <c r="T22" s="21">
        <v>1491081</v>
      </c>
    </row>
    <row r="23" spans="2:20" ht="18.75" customHeight="1">
      <c r="B23" s="14" t="s">
        <v>18</v>
      </c>
      <c r="C23" s="15"/>
      <c r="D23" s="16">
        <f t="shared" si="3"/>
        <v>156461378</v>
      </c>
      <c r="E23" s="17">
        <f t="shared" si="4"/>
        <v>2.1046540515662227E-2</v>
      </c>
      <c r="F23" s="23">
        <f t="shared" si="0"/>
        <v>14</v>
      </c>
      <c r="G23" s="16">
        <f t="shared" si="5"/>
        <v>126006562</v>
      </c>
      <c r="H23" s="17">
        <f t="shared" si="6"/>
        <v>2.0654681473173318E-2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156461378</v>
      </c>
      <c r="T23" s="21">
        <v>126006562</v>
      </c>
    </row>
    <row r="24" spans="2:20" ht="18.75" customHeight="1">
      <c r="B24" s="14" t="s">
        <v>19</v>
      </c>
      <c r="C24" s="15"/>
      <c r="D24" s="16">
        <f t="shared" si="3"/>
        <v>779459064</v>
      </c>
      <c r="E24" s="17">
        <f t="shared" si="4"/>
        <v>0.10484962474749621</v>
      </c>
      <c r="F24" s="23">
        <f t="shared" si="0"/>
        <v>4</v>
      </c>
      <c r="G24" s="16">
        <f t="shared" si="5"/>
        <v>111060590</v>
      </c>
      <c r="H24" s="17">
        <f t="shared" si="6"/>
        <v>1.8204775007453166E-2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779459064</v>
      </c>
      <c r="T24" s="21">
        <v>111060590</v>
      </c>
    </row>
    <row r="25" spans="2:20" ht="18.75" customHeight="1">
      <c r="B25" s="14" t="s">
        <v>20</v>
      </c>
      <c r="C25" s="15"/>
      <c r="D25" s="16">
        <f t="shared" si="3"/>
        <v>63465351</v>
      </c>
      <c r="E25" s="17">
        <f t="shared" si="4"/>
        <v>8.5370977696631583E-3</v>
      </c>
      <c r="F25" s="23">
        <f t="shared" si="0"/>
        <v>16</v>
      </c>
      <c r="G25" s="16">
        <f t="shared" si="5"/>
        <v>23482394</v>
      </c>
      <c r="H25" s="17">
        <f t="shared" si="6"/>
        <v>3.8491754762546115E-3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63465351</v>
      </c>
      <c r="T25" s="21">
        <v>23482394</v>
      </c>
    </row>
    <row r="26" spans="2:20" ht="18.75" customHeight="1">
      <c r="B26" s="14" t="s">
        <v>21</v>
      </c>
      <c r="C26" s="15"/>
      <c r="D26" s="16">
        <f t="shared" si="3"/>
        <v>254339537</v>
      </c>
      <c r="E26" s="17">
        <f t="shared" si="4"/>
        <v>3.4212707561640368E-2</v>
      </c>
      <c r="F26" s="23">
        <f t="shared" si="0"/>
        <v>9</v>
      </c>
      <c r="G26" s="16">
        <f t="shared" si="5"/>
        <v>71106323</v>
      </c>
      <c r="H26" s="17">
        <f t="shared" si="6"/>
        <v>1.1655571178059581E-2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254339537</v>
      </c>
      <c r="T26" s="21">
        <v>71106323</v>
      </c>
    </row>
    <row r="27" spans="2:20" ht="18.75" customHeight="1" thickBot="1">
      <c r="B27" s="18" t="s">
        <v>22</v>
      </c>
      <c r="C27" s="19"/>
      <c r="D27" s="16">
        <f t="shared" si="3"/>
        <v>48127</v>
      </c>
      <c r="E27" s="17">
        <f t="shared" si="4"/>
        <v>6.4738459314686341E-6</v>
      </c>
      <c r="F27" s="23">
        <f t="shared" si="0"/>
        <v>20</v>
      </c>
      <c r="G27" s="16">
        <f t="shared" si="5"/>
        <v>596758</v>
      </c>
      <c r="H27" s="17">
        <f t="shared" si="6"/>
        <v>9.7819083474144487E-5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48127</v>
      </c>
      <c r="T27" s="21">
        <v>596758</v>
      </c>
    </row>
    <row r="28" spans="2:20" ht="18.75" customHeight="1" thickTop="1">
      <c r="B28" s="27" t="s">
        <v>23</v>
      </c>
      <c r="C28" s="28"/>
      <c r="D28" s="29">
        <f>S28</f>
        <v>7434066320</v>
      </c>
      <c r="E28" s="30"/>
      <c r="F28" s="31"/>
      <c r="G28" s="29">
        <f>T28</f>
        <v>6100629640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7434066320</v>
      </c>
      <c r="T28" s="21">
        <f>SUM(T6:T27)</f>
        <v>6100629640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35" priority="5" stopIfTrue="1" operator="equal">
      <formula>0</formula>
    </cfRule>
    <cfRule type="expression" dxfId="334" priority="6" stopIfTrue="1">
      <formula>$F6&lt;=5</formula>
    </cfRule>
  </conditionalFormatting>
  <conditionalFormatting sqref="G6:I27">
    <cfRule type="cellIs" dxfId="333" priority="7" stopIfTrue="1" operator="equal">
      <formula>0</formula>
    </cfRule>
    <cfRule type="expression" dxfId="332" priority="8" stopIfTrue="1">
      <formula>$I6&lt;=5</formula>
    </cfRule>
  </conditionalFormatting>
  <conditionalFormatting sqref="F6:F27">
    <cfRule type="cellIs" dxfId="331" priority="1" operator="equal">
      <formula>0</formula>
    </cfRule>
    <cfRule type="expression" dxfId="3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9AB3-9C26-4784-86B4-5EC412DFC9BE}">
  <sheetPr codeName="Sheet3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182823796</v>
      </c>
      <c r="E6" s="13">
        <f>IFERROR(S6/$S$28,"-")</f>
        <v>1.6452080480581985E-2</v>
      </c>
      <c r="F6" s="23">
        <f t="shared" ref="F6:F27" si="0">_xlfn.IFS(D6&gt;0,RANK(D6,$D$6:$D$27),D6=0,"-")</f>
        <v>14</v>
      </c>
      <c r="G6" s="12">
        <f>T6</f>
        <v>173917744</v>
      </c>
      <c r="H6" s="13">
        <f>IFERROR(T6/$T$28,"-")</f>
        <v>1.6899649163610385E-2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182823796</v>
      </c>
      <c r="T6" s="21">
        <v>173917744</v>
      </c>
    </row>
    <row r="7" spans="2:20" ht="18.75" customHeight="1">
      <c r="B7" s="14" t="s">
        <v>5</v>
      </c>
      <c r="C7" s="15"/>
      <c r="D7" s="16">
        <f>S7</f>
        <v>1358566623</v>
      </c>
      <c r="E7" s="17">
        <f>IFERROR(S7/$S$28,"-")</f>
        <v>0.12225567956059988</v>
      </c>
      <c r="F7" s="23">
        <f t="shared" si="0"/>
        <v>3</v>
      </c>
      <c r="G7" s="16">
        <f>T7</f>
        <v>1453444969</v>
      </c>
      <c r="H7" s="17">
        <f>IFERROR(T7/$T$28,"-")</f>
        <v>0.14123176560244807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1358566623</v>
      </c>
      <c r="T7" s="21">
        <v>1453444969</v>
      </c>
    </row>
    <row r="8" spans="2:20" ht="18.75" customHeight="1">
      <c r="B8" s="14" t="s">
        <v>6</v>
      </c>
      <c r="C8" s="15"/>
      <c r="D8" s="16">
        <f t="shared" ref="D8:D27" si="3">S8</f>
        <v>200381610</v>
      </c>
      <c r="E8" s="17">
        <f t="shared" ref="E8:E27" si="4">IFERROR(S8/$S$28,"-")</f>
        <v>1.803208579340838E-2</v>
      </c>
      <c r="F8" s="23">
        <f t="shared" si="0"/>
        <v>12</v>
      </c>
      <c r="G8" s="16">
        <f t="shared" ref="G8:G27" si="5">T8</f>
        <v>76012634</v>
      </c>
      <c r="H8" s="17">
        <f t="shared" ref="H8:H27" si="6">IFERROR(T8/$T$28,"-")</f>
        <v>7.3861747344303305E-3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200381610</v>
      </c>
      <c r="T8" s="21">
        <v>76012634</v>
      </c>
    </row>
    <row r="9" spans="2:20" ht="18.75" customHeight="1">
      <c r="B9" s="14" t="s">
        <v>1</v>
      </c>
      <c r="C9" s="15"/>
      <c r="D9" s="16">
        <f t="shared" si="3"/>
        <v>215958768</v>
      </c>
      <c r="E9" s="17">
        <f t="shared" si="4"/>
        <v>1.9433854396193224E-2</v>
      </c>
      <c r="F9" s="23">
        <f t="shared" si="0"/>
        <v>11</v>
      </c>
      <c r="G9" s="16">
        <f t="shared" si="5"/>
        <v>1093534041</v>
      </c>
      <c r="H9" s="17">
        <f t="shared" si="6"/>
        <v>0.10625909246709832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215958768</v>
      </c>
      <c r="T9" s="21">
        <v>1093534041</v>
      </c>
    </row>
    <row r="10" spans="2:20" ht="18.75" customHeight="1">
      <c r="B10" s="14" t="s">
        <v>8</v>
      </c>
      <c r="C10" s="15"/>
      <c r="D10" s="16">
        <f t="shared" si="3"/>
        <v>298743323</v>
      </c>
      <c r="E10" s="17">
        <f t="shared" si="4"/>
        <v>2.6883531031335214E-2</v>
      </c>
      <c r="F10" s="23">
        <f t="shared" si="0"/>
        <v>10</v>
      </c>
      <c r="G10" s="16">
        <f t="shared" si="5"/>
        <v>127744911</v>
      </c>
      <c r="H10" s="17">
        <f t="shared" si="6"/>
        <v>1.2413018526370908E-2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298743323</v>
      </c>
      <c r="T10" s="21">
        <v>127744911</v>
      </c>
    </row>
    <row r="11" spans="2:20" ht="18.75" customHeight="1">
      <c r="B11" s="14" t="s">
        <v>9</v>
      </c>
      <c r="C11" s="15"/>
      <c r="D11" s="16">
        <f t="shared" si="3"/>
        <v>491738079</v>
      </c>
      <c r="E11" s="17">
        <f t="shared" si="4"/>
        <v>4.425088324429486E-2</v>
      </c>
      <c r="F11" s="23">
        <f t="shared" si="0"/>
        <v>8</v>
      </c>
      <c r="G11" s="16">
        <f t="shared" si="5"/>
        <v>572039082</v>
      </c>
      <c r="H11" s="17">
        <f t="shared" si="6"/>
        <v>5.5585241455718012E-2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491738079</v>
      </c>
      <c r="T11" s="21">
        <v>572039082</v>
      </c>
    </row>
    <row r="12" spans="2:20" ht="18.75" customHeight="1">
      <c r="B12" s="14" t="s">
        <v>10</v>
      </c>
      <c r="C12" s="15"/>
      <c r="D12" s="16">
        <f t="shared" si="3"/>
        <v>137589438</v>
      </c>
      <c r="E12" s="17">
        <f t="shared" si="4"/>
        <v>1.2381498233709385E-2</v>
      </c>
      <c r="F12" s="23">
        <f t="shared" si="0"/>
        <v>15</v>
      </c>
      <c r="G12" s="16">
        <f t="shared" si="5"/>
        <v>597867334</v>
      </c>
      <c r="H12" s="17">
        <f t="shared" si="6"/>
        <v>5.8094981906981674E-2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137589438</v>
      </c>
      <c r="T12" s="21">
        <v>597867334</v>
      </c>
    </row>
    <row r="13" spans="2:20" ht="18.75" customHeight="1">
      <c r="B13" s="14" t="s">
        <v>11</v>
      </c>
      <c r="C13" s="15"/>
      <c r="D13" s="16">
        <f t="shared" si="3"/>
        <v>12209423</v>
      </c>
      <c r="E13" s="17">
        <f t="shared" si="4"/>
        <v>1.0987104207018474E-3</v>
      </c>
      <c r="F13" s="23">
        <f t="shared" si="0"/>
        <v>18</v>
      </c>
      <c r="G13" s="16">
        <f t="shared" si="5"/>
        <v>43689741</v>
      </c>
      <c r="H13" s="17">
        <f t="shared" si="6"/>
        <v>4.2453477026990665E-3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12209423</v>
      </c>
      <c r="T13" s="21">
        <v>43689741</v>
      </c>
    </row>
    <row r="14" spans="2:20" ht="18.75" customHeight="1">
      <c r="B14" s="14" t="s">
        <v>12</v>
      </c>
      <c r="C14" s="15"/>
      <c r="D14" s="16">
        <f t="shared" si="3"/>
        <v>2464210668</v>
      </c>
      <c r="E14" s="17">
        <f t="shared" si="4"/>
        <v>0.22175117855579746</v>
      </c>
      <c r="F14" s="23">
        <f t="shared" si="0"/>
        <v>1</v>
      </c>
      <c r="G14" s="16">
        <f t="shared" si="5"/>
        <v>1502880391</v>
      </c>
      <c r="H14" s="17">
        <f t="shared" si="6"/>
        <v>0.14603542317550761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2464210668</v>
      </c>
      <c r="T14" s="21">
        <v>1502880391</v>
      </c>
    </row>
    <row r="15" spans="2:20" ht="18.75" customHeight="1">
      <c r="B15" s="14" t="s">
        <v>2</v>
      </c>
      <c r="C15" s="15"/>
      <c r="D15" s="16">
        <f t="shared" si="3"/>
        <v>923138240</v>
      </c>
      <c r="E15" s="17">
        <f t="shared" si="4"/>
        <v>8.3072034119578211E-2</v>
      </c>
      <c r="F15" s="23">
        <f t="shared" si="0"/>
        <v>5</v>
      </c>
      <c r="G15" s="16">
        <f t="shared" si="5"/>
        <v>546516007</v>
      </c>
      <c r="H15" s="17">
        <f t="shared" si="6"/>
        <v>5.310515516230039E-2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923138240</v>
      </c>
      <c r="T15" s="21">
        <v>546516007</v>
      </c>
    </row>
    <row r="16" spans="2:20" ht="18.75" customHeight="1">
      <c r="B16" s="14" t="s">
        <v>120</v>
      </c>
      <c r="C16" s="15"/>
      <c r="D16" s="16">
        <f t="shared" si="3"/>
        <v>687498992</v>
      </c>
      <c r="E16" s="17">
        <f t="shared" si="4"/>
        <v>6.1867158401540841E-2</v>
      </c>
      <c r="F16" s="23">
        <f t="shared" si="0"/>
        <v>6</v>
      </c>
      <c r="G16" s="16">
        <f t="shared" si="5"/>
        <v>894251428</v>
      </c>
      <c r="H16" s="17">
        <f t="shared" si="6"/>
        <v>8.6894729943470236E-2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687498992</v>
      </c>
      <c r="T16" s="21">
        <v>894251428</v>
      </c>
    </row>
    <row r="17" spans="2:20" ht="18.75" customHeight="1">
      <c r="B17" s="14" t="s">
        <v>14</v>
      </c>
      <c r="C17" s="15"/>
      <c r="D17" s="16">
        <f t="shared" si="3"/>
        <v>134535196</v>
      </c>
      <c r="E17" s="17">
        <f t="shared" si="4"/>
        <v>1.2106650887299546E-2</v>
      </c>
      <c r="F17" s="23">
        <f t="shared" si="0"/>
        <v>16</v>
      </c>
      <c r="G17" s="16">
        <f t="shared" si="5"/>
        <v>258788390</v>
      </c>
      <c r="H17" s="17">
        <f t="shared" si="6"/>
        <v>2.5146560080813708E-2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134535196</v>
      </c>
      <c r="T17" s="21">
        <v>258788390</v>
      </c>
    </row>
    <row r="18" spans="2:20" ht="18.75" customHeight="1">
      <c r="B18" s="14" t="s">
        <v>15</v>
      </c>
      <c r="C18" s="15"/>
      <c r="D18" s="16">
        <f t="shared" si="3"/>
        <v>1619139817</v>
      </c>
      <c r="E18" s="17">
        <f t="shared" si="4"/>
        <v>0.14570432931279242</v>
      </c>
      <c r="F18" s="23">
        <f t="shared" si="0"/>
        <v>2</v>
      </c>
      <c r="G18" s="16">
        <f t="shared" si="5"/>
        <v>1389376073</v>
      </c>
      <c r="H18" s="17">
        <f t="shared" si="6"/>
        <v>0.13500616814587205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1619139817</v>
      </c>
      <c r="T18" s="21">
        <v>1389376073</v>
      </c>
    </row>
    <row r="19" spans="2:20" ht="18.75" customHeight="1">
      <c r="B19" s="14" t="s">
        <v>16</v>
      </c>
      <c r="C19" s="15"/>
      <c r="D19" s="16">
        <f t="shared" si="3"/>
        <v>574390456</v>
      </c>
      <c r="E19" s="17">
        <f t="shared" si="4"/>
        <v>5.1688665349614471E-2</v>
      </c>
      <c r="F19" s="23">
        <f t="shared" si="0"/>
        <v>7</v>
      </c>
      <c r="G19" s="16">
        <f t="shared" si="5"/>
        <v>1069667209</v>
      </c>
      <c r="H19" s="17">
        <f t="shared" si="6"/>
        <v>0.10393994389622663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574390456</v>
      </c>
      <c r="T19" s="21">
        <v>1069667209</v>
      </c>
    </row>
    <row r="20" spans="2:20" ht="18.75" customHeight="1">
      <c r="B20" s="14" t="s">
        <v>121</v>
      </c>
      <c r="C20" s="15"/>
      <c r="D20" s="16">
        <f t="shared" si="3"/>
        <v>97166</v>
      </c>
      <c r="E20" s="17">
        <f t="shared" si="4"/>
        <v>8.7438445484209782E-6</v>
      </c>
      <c r="F20" s="23">
        <f t="shared" si="0"/>
        <v>21</v>
      </c>
      <c r="G20" s="16">
        <f t="shared" si="5"/>
        <v>39903</v>
      </c>
      <c r="H20" s="17">
        <f t="shared" si="6"/>
        <v>3.8773887302467838E-6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97166</v>
      </c>
      <c r="T20" s="21">
        <v>39903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6884526</v>
      </c>
      <c r="E22" s="17">
        <f t="shared" si="4"/>
        <v>6.195297237054369E-4</v>
      </c>
      <c r="F22" s="23">
        <f t="shared" si="0"/>
        <v>19</v>
      </c>
      <c r="G22" s="16">
        <f t="shared" si="5"/>
        <v>5140416</v>
      </c>
      <c r="H22" s="17">
        <f t="shared" si="6"/>
        <v>4.9949605461194018E-4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6884526</v>
      </c>
      <c r="T22" s="21">
        <v>5140416</v>
      </c>
    </row>
    <row r="23" spans="2:20" ht="18.75" customHeight="1">
      <c r="B23" s="14" t="s">
        <v>18</v>
      </c>
      <c r="C23" s="15"/>
      <c r="D23" s="16">
        <f t="shared" si="3"/>
        <v>191545835</v>
      </c>
      <c r="E23" s="17">
        <f t="shared" si="4"/>
        <v>1.7236965658126241E-2</v>
      </c>
      <c r="F23" s="23">
        <f t="shared" si="0"/>
        <v>13</v>
      </c>
      <c r="G23" s="16">
        <f t="shared" si="5"/>
        <v>196443296</v>
      </c>
      <c r="H23" s="17">
        <f t="shared" si="6"/>
        <v>1.9088465078889633E-2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191545835</v>
      </c>
      <c r="T23" s="21">
        <v>196443296</v>
      </c>
    </row>
    <row r="24" spans="2:20" ht="18.75" customHeight="1">
      <c r="B24" s="14" t="s">
        <v>19</v>
      </c>
      <c r="C24" s="15"/>
      <c r="D24" s="16">
        <f t="shared" si="3"/>
        <v>1184561943</v>
      </c>
      <c r="E24" s="17">
        <f t="shared" si="4"/>
        <v>0.10659722009311397</v>
      </c>
      <c r="F24" s="23">
        <f t="shared" si="0"/>
        <v>4</v>
      </c>
      <c r="G24" s="16">
        <f t="shared" si="5"/>
        <v>162307730</v>
      </c>
      <c r="H24" s="17">
        <f t="shared" si="6"/>
        <v>1.5771499965765427E-2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1184561943</v>
      </c>
      <c r="T24" s="21">
        <v>162307730</v>
      </c>
    </row>
    <row r="25" spans="2:20" ht="18.75" customHeight="1">
      <c r="B25" s="14" t="s">
        <v>20</v>
      </c>
      <c r="C25" s="15"/>
      <c r="D25" s="16">
        <f t="shared" si="3"/>
        <v>74693766</v>
      </c>
      <c r="E25" s="17">
        <f t="shared" si="4"/>
        <v>6.7215968408716239E-3</v>
      </c>
      <c r="F25" s="23">
        <f t="shared" si="0"/>
        <v>17</v>
      </c>
      <c r="G25" s="16">
        <f t="shared" si="5"/>
        <v>38506103</v>
      </c>
      <c r="H25" s="17">
        <f t="shared" si="6"/>
        <v>3.7416517509440859E-3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74693766</v>
      </c>
      <c r="T25" s="21">
        <v>38506103</v>
      </c>
    </row>
    <row r="26" spans="2:20" ht="18.75" customHeight="1">
      <c r="B26" s="14" t="s">
        <v>21</v>
      </c>
      <c r="C26" s="15"/>
      <c r="D26" s="16">
        <f t="shared" si="3"/>
        <v>353697988</v>
      </c>
      <c r="E26" s="17">
        <f t="shared" si="4"/>
        <v>3.1828831321257113E-2</v>
      </c>
      <c r="F26" s="23">
        <f t="shared" si="0"/>
        <v>9</v>
      </c>
      <c r="G26" s="16">
        <f t="shared" si="5"/>
        <v>87949484</v>
      </c>
      <c r="H26" s="17">
        <f t="shared" si="6"/>
        <v>8.5460827028699549E-3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353697988</v>
      </c>
      <c r="T26" s="21">
        <v>87949484</v>
      </c>
    </row>
    <row r="27" spans="2:20" ht="18.75" customHeight="1" thickBot="1">
      <c r="B27" s="18" t="s">
        <v>22</v>
      </c>
      <c r="C27" s="19"/>
      <c r="D27" s="16">
        <f t="shared" si="3"/>
        <v>97487</v>
      </c>
      <c r="E27" s="17">
        <f t="shared" si="4"/>
        <v>8.7727309294600564E-6</v>
      </c>
      <c r="F27" s="23">
        <f t="shared" si="0"/>
        <v>20</v>
      </c>
      <c r="G27" s="16">
        <f t="shared" si="5"/>
        <v>1087524</v>
      </c>
      <c r="H27" s="17">
        <f t="shared" si="6"/>
        <v>1.056750946413278E-4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97487</v>
      </c>
      <c r="T27" s="21">
        <v>1087524</v>
      </c>
    </row>
    <row r="28" spans="2:20" ht="18.75" customHeight="1" thickTop="1">
      <c r="B28" s="27" t="s">
        <v>23</v>
      </c>
      <c r="C28" s="28"/>
      <c r="D28" s="29">
        <f>S28</f>
        <v>11112503140</v>
      </c>
      <c r="E28" s="30"/>
      <c r="F28" s="31"/>
      <c r="G28" s="29">
        <f>T28</f>
        <v>10291204410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11112503140</v>
      </c>
      <c r="T28" s="21">
        <f>SUM(T6:T27)</f>
        <v>10291204410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9" priority="5" stopIfTrue="1" operator="equal">
      <formula>0</formula>
    </cfRule>
    <cfRule type="expression" dxfId="328" priority="6" stopIfTrue="1">
      <formula>$F6&lt;=5</formula>
    </cfRule>
  </conditionalFormatting>
  <conditionalFormatting sqref="G6:I27">
    <cfRule type="cellIs" dxfId="327" priority="7" stopIfTrue="1" operator="equal">
      <formula>0</formula>
    </cfRule>
    <cfRule type="expression" dxfId="326" priority="8" stopIfTrue="1">
      <formula>$I6&lt;=5</formula>
    </cfRule>
  </conditionalFormatting>
  <conditionalFormatting sqref="F6:F27">
    <cfRule type="cellIs" dxfId="325" priority="1" operator="equal">
      <formula>0</formula>
    </cfRule>
    <cfRule type="expression" dxfId="3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38467-3515-4B92-9C88-D2C74CCCD39C}">
  <sheetPr codeName="Sheet3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124622126</v>
      </c>
      <c r="E6" s="13">
        <f>IFERROR(S6/$S$28,"-")</f>
        <v>1.7524019252412388E-2</v>
      </c>
      <c r="F6" s="23">
        <f t="shared" ref="F6:F27" si="0">_xlfn.IFS(D6&gt;0,RANK(D6,$D$6:$D$27),D6=0,"-")</f>
        <v>13</v>
      </c>
      <c r="G6" s="12">
        <f>T6</f>
        <v>111287374</v>
      </c>
      <c r="H6" s="13">
        <f>IFERROR(T6/$T$28,"-")</f>
        <v>1.596703604026711E-2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124622126</v>
      </c>
      <c r="T6" s="21">
        <v>111287374</v>
      </c>
    </row>
    <row r="7" spans="2:20" ht="18.75" customHeight="1">
      <c r="B7" s="14" t="s">
        <v>5</v>
      </c>
      <c r="C7" s="15"/>
      <c r="D7" s="16">
        <f>S7</f>
        <v>913055027</v>
      </c>
      <c r="E7" s="17">
        <f>IFERROR(S7/$S$28,"-")</f>
        <v>0.12839127677584244</v>
      </c>
      <c r="F7" s="23">
        <f t="shared" si="0"/>
        <v>3</v>
      </c>
      <c r="G7" s="16">
        <f>T7</f>
        <v>896953820</v>
      </c>
      <c r="H7" s="17">
        <f>IFERROR(T7/$T$28,"-")</f>
        <v>0.12869109455664987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913055027</v>
      </c>
      <c r="T7" s="21">
        <v>896953820</v>
      </c>
    </row>
    <row r="8" spans="2:20" ht="18.75" customHeight="1">
      <c r="B8" s="14" t="s">
        <v>6</v>
      </c>
      <c r="C8" s="15"/>
      <c r="D8" s="16">
        <f t="shared" ref="D8:D27" si="3">S8</f>
        <v>124254255</v>
      </c>
      <c r="E8" s="17">
        <f t="shared" ref="E8:E27" si="4">IFERROR(S8/$S$28,"-")</f>
        <v>1.7472290248155116E-2</v>
      </c>
      <c r="F8" s="23">
        <f t="shared" si="0"/>
        <v>14</v>
      </c>
      <c r="G8" s="16">
        <f t="shared" ref="G8:G27" si="5">T8</f>
        <v>55269834</v>
      </c>
      <c r="H8" s="17">
        <f t="shared" ref="H8:H27" si="6">IFERROR(T8/$T$28,"-")</f>
        <v>7.9298791920238906E-3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124254255</v>
      </c>
      <c r="T8" s="21">
        <v>55269834</v>
      </c>
    </row>
    <row r="9" spans="2:20" ht="18.75" customHeight="1">
      <c r="B9" s="14" t="s">
        <v>1</v>
      </c>
      <c r="C9" s="15"/>
      <c r="D9" s="16">
        <f t="shared" si="3"/>
        <v>136420121</v>
      </c>
      <c r="E9" s="17">
        <f t="shared" si="4"/>
        <v>1.918302073277443E-2</v>
      </c>
      <c r="F9" s="23">
        <f t="shared" si="0"/>
        <v>12</v>
      </c>
      <c r="G9" s="16">
        <f t="shared" si="5"/>
        <v>773814512</v>
      </c>
      <c r="H9" s="17">
        <f t="shared" si="6"/>
        <v>0.11102359375993277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136420121</v>
      </c>
      <c r="T9" s="21">
        <v>773814512</v>
      </c>
    </row>
    <row r="10" spans="2:20" ht="18.75" customHeight="1">
      <c r="B10" s="14" t="s">
        <v>8</v>
      </c>
      <c r="C10" s="15"/>
      <c r="D10" s="16">
        <f t="shared" si="3"/>
        <v>163759103</v>
      </c>
      <c r="E10" s="17">
        <f t="shared" si="4"/>
        <v>2.3027352893416238E-2</v>
      </c>
      <c r="F10" s="23">
        <f t="shared" si="0"/>
        <v>10</v>
      </c>
      <c r="G10" s="16">
        <f t="shared" si="5"/>
        <v>85627377</v>
      </c>
      <c r="H10" s="17">
        <f t="shared" si="6"/>
        <v>1.2285449511932405E-2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163759103</v>
      </c>
      <c r="T10" s="21">
        <v>85627377</v>
      </c>
    </row>
    <row r="11" spans="2:20" ht="18.75" customHeight="1">
      <c r="B11" s="14" t="s">
        <v>9</v>
      </c>
      <c r="C11" s="15"/>
      <c r="D11" s="16">
        <f t="shared" si="3"/>
        <v>281226825</v>
      </c>
      <c r="E11" s="17">
        <f t="shared" si="4"/>
        <v>3.9545339610036902E-2</v>
      </c>
      <c r="F11" s="23">
        <f t="shared" si="0"/>
        <v>9</v>
      </c>
      <c r="G11" s="16">
        <f t="shared" si="5"/>
        <v>346798915</v>
      </c>
      <c r="H11" s="17">
        <f t="shared" si="6"/>
        <v>4.9757223802679808E-2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281226825</v>
      </c>
      <c r="T11" s="21">
        <v>346798915</v>
      </c>
    </row>
    <row r="12" spans="2:20" ht="18.75" customHeight="1">
      <c r="B12" s="14" t="s">
        <v>10</v>
      </c>
      <c r="C12" s="15"/>
      <c r="D12" s="16">
        <f t="shared" si="3"/>
        <v>98405714</v>
      </c>
      <c r="E12" s="17">
        <f t="shared" si="4"/>
        <v>1.3837539785538462E-2</v>
      </c>
      <c r="F12" s="23">
        <f t="shared" si="0"/>
        <v>15</v>
      </c>
      <c r="G12" s="16">
        <f t="shared" si="5"/>
        <v>501581251</v>
      </c>
      <c r="H12" s="17">
        <f t="shared" si="6"/>
        <v>7.1964730804406102E-2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98405714</v>
      </c>
      <c r="T12" s="21">
        <v>501581251</v>
      </c>
    </row>
    <row r="13" spans="2:20" ht="18.75" customHeight="1">
      <c r="B13" s="14" t="s">
        <v>11</v>
      </c>
      <c r="C13" s="15"/>
      <c r="D13" s="16">
        <f t="shared" si="3"/>
        <v>7026948</v>
      </c>
      <c r="E13" s="17">
        <f t="shared" si="4"/>
        <v>9.8811002500230746E-4</v>
      </c>
      <c r="F13" s="23">
        <f t="shared" si="0"/>
        <v>18</v>
      </c>
      <c r="G13" s="16">
        <f t="shared" si="5"/>
        <v>37529514</v>
      </c>
      <c r="H13" s="17">
        <f t="shared" si="6"/>
        <v>5.3845740183581748E-3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7026948</v>
      </c>
      <c r="T13" s="21">
        <v>37529514</v>
      </c>
    </row>
    <row r="14" spans="2:20" ht="18.75" customHeight="1">
      <c r="B14" s="14" t="s">
        <v>12</v>
      </c>
      <c r="C14" s="15"/>
      <c r="D14" s="16">
        <f t="shared" si="3"/>
        <v>1394802065</v>
      </c>
      <c r="E14" s="17">
        <f t="shared" si="4"/>
        <v>0.19613321506298612</v>
      </c>
      <c r="F14" s="23">
        <f t="shared" si="0"/>
        <v>1</v>
      </c>
      <c r="G14" s="16">
        <f t="shared" si="5"/>
        <v>1036365576</v>
      </c>
      <c r="H14" s="17">
        <f t="shared" si="6"/>
        <v>0.14869329653590516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1394802065</v>
      </c>
      <c r="T14" s="21">
        <v>1036365576</v>
      </c>
    </row>
    <row r="15" spans="2:20" ht="18.75" customHeight="1">
      <c r="B15" s="14" t="s">
        <v>2</v>
      </c>
      <c r="C15" s="15"/>
      <c r="D15" s="16">
        <f t="shared" si="3"/>
        <v>635901703</v>
      </c>
      <c r="E15" s="17">
        <f t="shared" si="4"/>
        <v>8.9418741628704237E-2</v>
      </c>
      <c r="F15" s="23">
        <f t="shared" si="0"/>
        <v>5</v>
      </c>
      <c r="G15" s="16">
        <f t="shared" si="5"/>
        <v>357764191</v>
      </c>
      <c r="H15" s="17">
        <f t="shared" si="6"/>
        <v>5.1330474664754024E-2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635901703</v>
      </c>
      <c r="T15" s="21">
        <v>357764191</v>
      </c>
    </row>
    <row r="16" spans="2:20" ht="18.75" customHeight="1">
      <c r="B16" s="14" t="s">
        <v>120</v>
      </c>
      <c r="C16" s="15"/>
      <c r="D16" s="16">
        <f t="shared" si="3"/>
        <v>422313413</v>
      </c>
      <c r="E16" s="17">
        <f t="shared" si="4"/>
        <v>5.9384546047336603E-2</v>
      </c>
      <c r="F16" s="23">
        <f t="shared" si="0"/>
        <v>6</v>
      </c>
      <c r="G16" s="16">
        <f t="shared" si="5"/>
        <v>583997289</v>
      </c>
      <c r="H16" s="17">
        <f t="shared" si="6"/>
        <v>8.3789431143206652E-2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422313413</v>
      </c>
      <c r="T16" s="21">
        <v>583997289</v>
      </c>
    </row>
    <row r="17" spans="2:20" ht="18.75" customHeight="1">
      <c r="B17" s="14" t="s">
        <v>14</v>
      </c>
      <c r="C17" s="15"/>
      <c r="D17" s="16">
        <f t="shared" si="3"/>
        <v>94547313</v>
      </c>
      <c r="E17" s="17">
        <f t="shared" si="4"/>
        <v>1.329498209070723E-2</v>
      </c>
      <c r="F17" s="23">
        <f t="shared" si="0"/>
        <v>16</v>
      </c>
      <c r="G17" s="16">
        <f t="shared" si="5"/>
        <v>160879520</v>
      </c>
      <c r="H17" s="17">
        <f t="shared" si="6"/>
        <v>2.3082304862192843E-2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94547313</v>
      </c>
      <c r="T17" s="21">
        <v>160879520</v>
      </c>
    </row>
    <row r="18" spans="2:20" ht="18.75" customHeight="1">
      <c r="B18" s="14" t="s">
        <v>15</v>
      </c>
      <c r="C18" s="15"/>
      <c r="D18" s="16">
        <f t="shared" si="3"/>
        <v>1140754994</v>
      </c>
      <c r="E18" s="17">
        <f t="shared" si="4"/>
        <v>0.16040981741189023</v>
      </c>
      <c r="F18" s="23">
        <f t="shared" si="0"/>
        <v>2</v>
      </c>
      <c r="G18" s="16">
        <f t="shared" si="5"/>
        <v>922802951</v>
      </c>
      <c r="H18" s="17">
        <f t="shared" si="6"/>
        <v>0.13239981722168989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1140754994</v>
      </c>
      <c r="T18" s="21">
        <v>922802951</v>
      </c>
    </row>
    <row r="19" spans="2:20" ht="18.75" customHeight="1">
      <c r="B19" s="14" t="s">
        <v>16</v>
      </c>
      <c r="C19" s="15"/>
      <c r="D19" s="16">
        <f t="shared" si="3"/>
        <v>300472746</v>
      </c>
      <c r="E19" s="17">
        <f t="shared" si="4"/>
        <v>4.2251647879359859E-2</v>
      </c>
      <c r="F19" s="23">
        <f t="shared" si="0"/>
        <v>7</v>
      </c>
      <c r="G19" s="16">
        <f t="shared" si="5"/>
        <v>754105241</v>
      </c>
      <c r="H19" s="17">
        <f t="shared" si="6"/>
        <v>0.10819579192515869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300472746</v>
      </c>
      <c r="T19" s="21">
        <v>754105241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40628</v>
      </c>
      <c r="H20" s="17">
        <f t="shared" si="6"/>
        <v>5.8291315261331629E-6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40628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2364</v>
      </c>
      <c r="H21" s="17">
        <f t="shared" si="6"/>
        <v>3.3917660056559016E-7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2364</v>
      </c>
    </row>
    <row r="22" spans="2:20" ht="18.75" customHeight="1">
      <c r="B22" s="14" t="s">
        <v>17</v>
      </c>
      <c r="C22" s="15"/>
      <c r="D22" s="16">
        <f t="shared" si="3"/>
        <v>1452144</v>
      </c>
      <c r="E22" s="17">
        <f t="shared" si="4"/>
        <v>2.0419647963055239E-4</v>
      </c>
      <c r="F22" s="23">
        <f t="shared" si="0"/>
        <v>19</v>
      </c>
      <c r="G22" s="16">
        <f t="shared" si="5"/>
        <v>1703766</v>
      </c>
      <c r="H22" s="17">
        <f t="shared" si="6"/>
        <v>2.4444905247006485E-4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1452144</v>
      </c>
      <c r="T22" s="21">
        <v>1703766</v>
      </c>
    </row>
    <row r="23" spans="2:20" ht="18.75" customHeight="1">
      <c r="B23" s="14" t="s">
        <v>18</v>
      </c>
      <c r="C23" s="15"/>
      <c r="D23" s="16">
        <f t="shared" si="3"/>
        <v>142886820</v>
      </c>
      <c r="E23" s="17">
        <f t="shared" si="4"/>
        <v>2.00923500903522E-2</v>
      </c>
      <c r="F23" s="23">
        <f t="shared" si="0"/>
        <v>11</v>
      </c>
      <c r="G23" s="16">
        <f t="shared" si="5"/>
        <v>125122056</v>
      </c>
      <c r="H23" s="17">
        <f t="shared" si="6"/>
        <v>1.7951976992325466E-2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142886820</v>
      </c>
      <c r="T23" s="21">
        <v>125122056</v>
      </c>
    </row>
    <row r="24" spans="2:20" ht="18.75" customHeight="1">
      <c r="B24" s="14" t="s">
        <v>19</v>
      </c>
      <c r="C24" s="15"/>
      <c r="D24" s="16">
        <f t="shared" si="3"/>
        <v>788004963</v>
      </c>
      <c r="E24" s="17">
        <f t="shared" si="4"/>
        <v>0.11080708206348935</v>
      </c>
      <c r="F24" s="23">
        <f t="shared" si="0"/>
        <v>4</v>
      </c>
      <c r="G24" s="16">
        <f t="shared" si="5"/>
        <v>122061621</v>
      </c>
      <c r="H24" s="17">
        <f t="shared" si="6"/>
        <v>1.7512878879147823E-2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788004963</v>
      </c>
      <c r="T24" s="21">
        <v>122061621</v>
      </c>
    </row>
    <row r="25" spans="2:20" ht="18.75" customHeight="1">
      <c r="B25" s="14" t="s">
        <v>20</v>
      </c>
      <c r="C25" s="15"/>
      <c r="D25" s="16">
        <f t="shared" si="3"/>
        <v>49268136</v>
      </c>
      <c r="E25" s="17">
        <f t="shared" si="4"/>
        <v>6.9279492455013312E-3</v>
      </c>
      <c r="F25" s="23">
        <f t="shared" si="0"/>
        <v>17</v>
      </c>
      <c r="G25" s="16">
        <f t="shared" si="5"/>
        <v>21981727</v>
      </c>
      <c r="H25" s="17">
        <f t="shared" si="6"/>
        <v>3.1538440940866537E-3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49268136</v>
      </c>
      <c r="T25" s="21">
        <v>21981727</v>
      </c>
    </row>
    <row r="26" spans="2:20" ht="18.75" customHeight="1">
      <c r="B26" s="14" t="s">
        <v>21</v>
      </c>
      <c r="C26" s="15"/>
      <c r="D26" s="16">
        <f t="shared" si="3"/>
        <v>292090198</v>
      </c>
      <c r="E26" s="17">
        <f t="shared" si="4"/>
        <v>4.107291712543041E-2</v>
      </c>
      <c r="F26" s="23">
        <f t="shared" si="0"/>
        <v>8</v>
      </c>
      <c r="G26" s="16">
        <f t="shared" si="5"/>
        <v>72458702</v>
      </c>
      <c r="H26" s="17">
        <f t="shared" si="6"/>
        <v>1.0396064393297433E-2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292090198</v>
      </c>
      <c r="T26" s="21">
        <v>72458702</v>
      </c>
    </row>
    <row r="27" spans="2:20" ht="18.75" customHeight="1" thickBot="1">
      <c r="B27" s="18" t="s">
        <v>22</v>
      </c>
      <c r="C27" s="19"/>
      <c r="D27" s="16">
        <f t="shared" si="3"/>
        <v>238986</v>
      </c>
      <c r="E27" s="17">
        <f t="shared" si="4"/>
        <v>3.3605551433595564E-5</v>
      </c>
      <c r="F27" s="23">
        <f t="shared" si="0"/>
        <v>20</v>
      </c>
      <c r="G27" s="16">
        <f t="shared" si="5"/>
        <v>1672201</v>
      </c>
      <c r="H27" s="17">
        <f t="shared" si="6"/>
        <v>2.3992024138848583E-4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238986</v>
      </c>
      <c r="T27" s="21">
        <v>1672201</v>
      </c>
    </row>
    <row r="28" spans="2:20" ht="18.75" customHeight="1" thickTop="1">
      <c r="B28" s="27" t="s">
        <v>23</v>
      </c>
      <c r="C28" s="28"/>
      <c r="D28" s="29">
        <f>S28</f>
        <v>7111503600</v>
      </c>
      <c r="E28" s="30"/>
      <c r="F28" s="31"/>
      <c r="G28" s="29">
        <f>T28</f>
        <v>6969820430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7111503600</v>
      </c>
      <c r="T28" s="21">
        <f>SUM(T6:T27)</f>
        <v>6969820430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3" priority="5" stopIfTrue="1" operator="equal">
      <formula>0</formula>
    </cfRule>
    <cfRule type="expression" dxfId="322" priority="6" stopIfTrue="1">
      <formula>$F6&lt;=5</formula>
    </cfRule>
  </conditionalFormatting>
  <conditionalFormatting sqref="G6:I27">
    <cfRule type="cellIs" dxfId="321" priority="7" stopIfTrue="1" operator="equal">
      <formula>0</formula>
    </cfRule>
    <cfRule type="expression" dxfId="320" priority="8" stopIfTrue="1">
      <formula>$I6&lt;=5</formula>
    </cfRule>
  </conditionalFormatting>
  <conditionalFormatting sqref="F6:F27">
    <cfRule type="cellIs" dxfId="319" priority="1" operator="equal">
      <formula>0</formula>
    </cfRule>
    <cfRule type="expression" dxfId="3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E34E-56D8-4167-B53B-374A7C2BEB09}">
  <sheetPr codeName="Sheet3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149841634</v>
      </c>
      <c r="E6" s="13">
        <f>IFERROR(S6/$S$28,"-")</f>
        <v>1.5994421406471317E-2</v>
      </c>
      <c r="F6" s="23">
        <f t="shared" ref="F6:F27" si="0">_xlfn.IFS(D6&gt;0,RANK(D6,$D$6:$D$27),D6=0,"-")</f>
        <v>14</v>
      </c>
      <c r="G6" s="12">
        <f>T6</f>
        <v>180684525</v>
      </c>
      <c r="H6" s="13">
        <f>IFERROR(T6/$T$28,"-")</f>
        <v>2.0076902924024007E-2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149841634</v>
      </c>
      <c r="T6" s="21">
        <v>180684525</v>
      </c>
    </row>
    <row r="7" spans="2:20" ht="18.75" customHeight="1">
      <c r="B7" s="14" t="s">
        <v>5</v>
      </c>
      <c r="C7" s="15"/>
      <c r="D7" s="16">
        <f>S7</f>
        <v>1216604222</v>
      </c>
      <c r="E7" s="17">
        <f>IFERROR(S7/$S$28,"-")</f>
        <v>0.12986297661142818</v>
      </c>
      <c r="F7" s="23">
        <f t="shared" si="0"/>
        <v>3</v>
      </c>
      <c r="G7" s="16">
        <f>T7</f>
        <v>1106213627</v>
      </c>
      <c r="H7" s="17">
        <f>IFERROR(T7/$T$28,"-")</f>
        <v>0.12291779610075353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1216604222</v>
      </c>
      <c r="T7" s="21">
        <v>1106213627</v>
      </c>
    </row>
    <row r="8" spans="2:20" ht="18.75" customHeight="1">
      <c r="B8" s="14" t="s">
        <v>6</v>
      </c>
      <c r="C8" s="15"/>
      <c r="D8" s="16">
        <f t="shared" ref="D8:D27" si="3">S8</f>
        <v>197002530</v>
      </c>
      <c r="E8" s="17">
        <f t="shared" ref="E8:E27" si="4">IFERROR(S8/$S$28,"-")</f>
        <v>2.1028477859237758E-2</v>
      </c>
      <c r="F8" s="23">
        <f t="shared" si="0"/>
        <v>11</v>
      </c>
      <c r="G8" s="16">
        <f t="shared" ref="G8:G27" si="5">T8</f>
        <v>55352991</v>
      </c>
      <c r="H8" s="17">
        <f t="shared" ref="H8:H27" si="6">IFERROR(T8/$T$28,"-")</f>
        <v>6.1505910750318795E-3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197002530</v>
      </c>
      <c r="T8" s="21">
        <v>55352991</v>
      </c>
    </row>
    <row r="9" spans="2:20" ht="18.75" customHeight="1">
      <c r="B9" s="14" t="s">
        <v>1</v>
      </c>
      <c r="C9" s="15"/>
      <c r="D9" s="16">
        <f t="shared" si="3"/>
        <v>167465820</v>
      </c>
      <c r="E9" s="17">
        <f t="shared" si="4"/>
        <v>1.7875665292466526E-2</v>
      </c>
      <c r="F9" s="23">
        <f t="shared" si="0"/>
        <v>12</v>
      </c>
      <c r="G9" s="16">
        <f t="shared" si="5"/>
        <v>1003244750</v>
      </c>
      <c r="H9" s="17">
        <f t="shared" si="6"/>
        <v>0.11147632845030161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167465820</v>
      </c>
      <c r="T9" s="21">
        <v>1003244750</v>
      </c>
    </row>
    <row r="10" spans="2:20" ht="18.75" customHeight="1">
      <c r="B10" s="14" t="s">
        <v>8</v>
      </c>
      <c r="C10" s="15"/>
      <c r="D10" s="16">
        <f t="shared" si="3"/>
        <v>227967790</v>
      </c>
      <c r="E10" s="17">
        <f t="shared" si="4"/>
        <v>2.4333776955221653E-2</v>
      </c>
      <c r="F10" s="23">
        <f t="shared" si="0"/>
        <v>10</v>
      </c>
      <c r="G10" s="16">
        <f t="shared" si="5"/>
        <v>115796176</v>
      </c>
      <c r="H10" s="17">
        <f t="shared" si="6"/>
        <v>1.2866783054748039E-2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227967790</v>
      </c>
      <c r="T10" s="21">
        <v>115796176</v>
      </c>
    </row>
    <row r="11" spans="2:20" ht="18.75" customHeight="1">
      <c r="B11" s="14" t="s">
        <v>9</v>
      </c>
      <c r="C11" s="15"/>
      <c r="D11" s="16">
        <f t="shared" si="3"/>
        <v>416998738</v>
      </c>
      <c r="E11" s="17">
        <f t="shared" si="4"/>
        <v>4.4511350840839896E-2</v>
      </c>
      <c r="F11" s="23">
        <f t="shared" si="0"/>
        <v>8</v>
      </c>
      <c r="G11" s="16">
        <f t="shared" si="5"/>
        <v>495813641</v>
      </c>
      <c r="H11" s="17">
        <f t="shared" si="6"/>
        <v>5.5092722183949561E-2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416998738</v>
      </c>
      <c r="T11" s="21">
        <v>495813641</v>
      </c>
    </row>
    <row r="12" spans="2:20" ht="18.75" customHeight="1">
      <c r="B12" s="14" t="s">
        <v>10</v>
      </c>
      <c r="C12" s="15"/>
      <c r="D12" s="16">
        <f t="shared" si="3"/>
        <v>126033119</v>
      </c>
      <c r="E12" s="17">
        <f t="shared" si="4"/>
        <v>1.3453048813242031E-2</v>
      </c>
      <c r="F12" s="23">
        <f t="shared" si="0"/>
        <v>15</v>
      </c>
      <c r="G12" s="16">
        <f t="shared" si="5"/>
        <v>576461473</v>
      </c>
      <c r="H12" s="17">
        <f t="shared" si="6"/>
        <v>6.4053969385927695E-2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126033119</v>
      </c>
      <c r="T12" s="21">
        <v>576461473</v>
      </c>
    </row>
    <row r="13" spans="2:20" ht="18.75" customHeight="1">
      <c r="B13" s="14" t="s">
        <v>11</v>
      </c>
      <c r="C13" s="15"/>
      <c r="D13" s="16">
        <f t="shared" si="3"/>
        <v>13179541</v>
      </c>
      <c r="E13" s="17">
        <f t="shared" si="4"/>
        <v>1.4068128267866217E-3</v>
      </c>
      <c r="F13" s="23">
        <f t="shared" si="0"/>
        <v>18</v>
      </c>
      <c r="G13" s="16">
        <f t="shared" si="5"/>
        <v>42710864</v>
      </c>
      <c r="H13" s="17">
        <f t="shared" si="6"/>
        <v>4.7458512029693286E-3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13179541</v>
      </c>
      <c r="T13" s="21">
        <v>42710864</v>
      </c>
    </row>
    <row r="14" spans="2:20" ht="18.75" customHeight="1">
      <c r="B14" s="14" t="s">
        <v>12</v>
      </c>
      <c r="C14" s="15"/>
      <c r="D14" s="16">
        <f t="shared" si="3"/>
        <v>2182325392</v>
      </c>
      <c r="E14" s="17">
        <f t="shared" si="4"/>
        <v>0.23294615143939704</v>
      </c>
      <c r="F14" s="23">
        <f t="shared" si="0"/>
        <v>1</v>
      </c>
      <c r="G14" s="16">
        <f t="shared" si="5"/>
        <v>1312712271</v>
      </c>
      <c r="H14" s="17">
        <f t="shared" si="6"/>
        <v>0.14586305513458939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2182325392</v>
      </c>
      <c r="T14" s="21">
        <v>1312712271</v>
      </c>
    </row>
    <row r="15" spans="2:20" ht="18.75" customHeight="1">
      <c r="B15" s="14" t="s">
        <v>2</v>
      </c>
      <c r="C15" s="15"/>
      <c r="D15" s="16">
        <f t="shared" si="3"/>
        <v>766202052</v>
      </c>
      <c r="E15" s="17">
        <f t="shared" si="4"/>
        <v>8.1786070900635319E-2</v>
      </c>
      <c r="F15" s="23">
        <f t="shared" si="0"/>
        <v>5</v>
      </c>
      <c r="G15" s="16">
        <f t="shared" si="5"/>
        <v>486802524</v>
      </c>
      <c r="H15" s="17">
        <f t="shared" si="6"/>
        <v>5.4091444840214553E-2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766202052</v>
      </c>
      <c r="T15" s="21">
        <v>486802524</v>
      </c>
    </row>
    <row r="16" spans="2:20" ht="18.75" customHeight="1">
      <c r="B16" s="14" t="s">
        <v>120</v>
      </c>
      <c r="C16" s="15"/>
      <c r="D16" s="16">
        <f t="shared" si="3"/>
        <v>542801155</v>
      </c>
      <c r="E16" s="17">
        <f t="shared" si="4"/>
        <v>5.7939774021613745E-2</v>
      </c>
      <c r="F16" s="23">
        <f t="shared" si="0"/>
        <v>6</v>
      </c>
      <c r="G16" s="16">
        <f t="shared" si="5"/>
        <v>769300743</v>
      </c>
      <c r="H16" s="17">
        <f t="shared" si="6"/>
        <v>8.5481456348243112E-2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542801155</v>
      </c>
      <c r="T16" s="21">
        <v>769300743</v>
      </c>
    </row>
    <row r="17" spans="2:20" ht="18.75" customHeight="1">
      <c r="B17" s="14" t="s">
        <v>14</v>
      </c>
      <c r="C17" s="15"/>
      <c r="D17" s="16">
        <f t="shared" si="3"/>
        <v>78432500</v>
      </c>
      <c r="E17" s="17">
        <f t="shared" si="4"/>
        <v>8.3720553725612837E-3</v>
      </c>
      <c r="F17" s="23">
        <f t="shared" si="0"/>
        <v>16</v>
      </c>
      <c r="G17" s="16">
        <f t="shared" si="5"/>
        <v>181776006</v>
      </c>
      <c r="H17" s="17">
        <f t="shared" si="6"/>
        <v>2.0198183692703098E-2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78432500</v>
      </c>
      <c r="T17" s="21">
        <v>181776006</v>
      </c>
    </row>
    <row r="18" spans="2:20" ht="18.75" customHeight="1">
      <c r="B18" s="14" t="s">
        <v>15</v>
      </c>
      <c r="C18" s="15"/>
      <c r="D18" s="16">
        <f t="shared" si="3"/>
        <v>1283549318</v>
      </c>
      <c r="E18" s="17">
        <f t="shared" si="4"/>
        <v>0.13700884153519613</v>
      </c>
      <c r="F18" s="23">
        <f t="shared" si="0"/>
        <v>2</v>
      </c>
      <c r="G18" s="16">
        <f t="shared" si="5"/>
        <v>1238136776</v>
      </c>
      <c r="H18" s="17">
        <f t="shared" si="6"/>
        <v>0.13757654042821907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1283549318</v>
      </c>
      <c r="T18" s="21">
        <v>1238136776</v>
      </c>
    </row>
    <row r="19" spans="2:20" ht="18.75" customHeight="1">
      <c r="B19" s="14" t="s">
        <v>16</v>
      </c>
      <c r="C19" s="15"/>
      <c r="D19" s="16">
        <f t="shared" si="3"/>
        <v>431766108</v>
      </c>
      <c r="E19" s="17">
        <f t="shared" si="4"/>
        <v>4.6087651983186505E-2</v>
      </c>
      <c r="F19" s="23">
        <f t="shared" si="0"/>
        <v>7</v>
      </c>
      <c r="G19" s="16">
        <f t="shared" si="5"/>
        <v>955601460</v>
      </c>
      <c r="H19" s="17">
        <f t="shared" si="6"/>
        <v>0.10618240685789561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431766108</v>
      </c>
      <c r="T19" s="21">
        <v>955601460</v>
      </c>
    </row>
    <row r="20" spans="2:20" ht="18.75" customHeight="1">
      <c r="B20" s="14" t="s">
        <v>121</v>
      </c>
      <c r="C20" s="15"/>
      <c r="D20" s="16">
        <f t="shared" si="3"/>
        <v>10471</v>
      </c>
      <c r="E20" s="17">
        <f t="shared" si="4"/>
        <v>1.1176972786292569E-6</v>
      </c>
      <c r="F20" s="23">
        <f t="shared" si="0"/>
        <v>20</v>
      </c>
      <c r="G20" s="16">
        <f t="shared" si="5"/>
        <v>5191</v>
      </c>
      <c r="H20" s="17">
        <f t="shared" si="6"/>
        <v>5.7680204255792591E-7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10471</v>
      </c>
      <c r="T20" s="21">
        <v>5191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1409</v>
      </c>
      <c r="H21" s="17">
        <f t="shared" si="6"/>
        <v>1.5656214177694423E-7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1409</v>
      </c>
    </row>
    <row r="22" spans="2:20" ht="18.75" customHeight="1">
      <c r="B22" s="14" t="s">
        <v>17</v>
      </c>
      <c r="C22" s="15"/>
      <c r="D22" s="16">
        <f t="shared" si="3"/>
        <v>6359052</v>
      </c>
      <c r="E22" s="17">
        <f t="shared" si="4"/>
        <v>6.7877901967929846E-4</v>
      </c>
      <c r="F22" s="23">
        <f t="shared" si="0"/>
        <v>19</v>
      </c>
      <c r="G22" s="16">
        <f t="shared" si="5"/>
        <v>4867444</v>
      </c>
      <c r="H22" s="17">
        <f t="shared" si="6"/>
        <v>5.4084986346297846E-4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6359052</v>
      </c>
      <c r="T22" s="21">
        <v>4867444</v>
      </c>
    </row>
    <row r="23" spans="2:20" ht="18.75" customHeight="1">
      <c r="B23" s="14" t="s">
        <v>18</v>
      </c>
      <c r="C23" s="15"/>
      <c r="D23" s="16">
        <f t="shared" si="3"/>
        <v>154761623</v>
      </c>
      <c r="E23" s="17">
        <f t="shared" si="4"/>
        <v>1.6519591716488112E-2</v>
      </c>
      <c r="F23" s="23">
        <f t="shared" si="0"/>
        <v>13</v>
      </c>
      <c r="G23" s="16">
        <f t="shared" si="5"/>
        <v>166973391</v>
      </c>
      <c r="H23" s="17">
        <f t="shared" si="6"/>
        <v>1.8553379499445809E-2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154761623</v>
      </c>
      <c r="T23" s="21">
        <v>166973391</v>
      </c>
    </row>
    <row r="24" spans="2:20" ht="18.75" customHeight="1">
      <c r="B24" s="14" t="s">
        <v>19</v>
      </c>
      <c r="C24" s="15"/>
      <c r="D24" s="16">
        <f t="shared" si="3"/>
        <v>1059206810</v>
      </c>
      <c r="E24" s="17">
        <f t="shared" si="4"/>
        <v>0.11306203505324959</v>
      </c>
      <c r="F24" s="23">
        <f t="shared" si="0"/>
        <v>4</v>
      </c>
      <c r="G24" s="16">
        <f t="shared" si="5"/>
        <v>157581871</v>
      </c>
      <c r="H24" s="17">
        <f t="shared" si="6"/>
        <v>1.7509833377557231E-2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1059206810</v>
      </c>
      <c r="T24" s="21">
        <v>157581871</v>
      </c>
    </row>
    <row r="25" spans="2:20" ht="18.75" customHeight="1">
      <c r="B25" s="14" t="s">
        <v>20</v>
      </c>
      <c r="C25" s="15"/>
      <c r="D25" s="16">
        <f t="shared" si="3"/>
        <v>62189169</v>
      </c>
      <c r="E25" s="17">
        <f t="shared" si="4"/>
        <v>6.6382069479051621E-3</v>
      </c>
      <c r="F25" s="23">
        <f t="shared" si="0"/>
        <v>17</v>
      </c>
      <c r="G25" s="16">
        <f t="shared" si="5"/>
        <v>30147581</v>
      </c>
      <c r="H25" s="17">
        <f t="shared" si="6"/>
        <v>3.3498721438991559E-3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62189169</v>
      </c>
      <c r="T25" s="21">
        <v>30147581</v>
      </c>
    </row>
    <row r="26" spans="2:20" ht="18.75" customHeight="1">
      <c r="B26" s="14" t="s">
        <v>21</v>
      </c>
      <c r="C26" s="15"/>
      <c r="D26" s="16">
        <f t="shared" si="3"/>
        <v>285663114</v>
      </c>
      <c r="E26" s="17">
        <f t="shared" si="4"/>
        <v>3.0492301129076423E-2</v>
      </c>
      <c r="F26" s="23">
        <f t="shared" si="0"/>
        <v>9</v>
      </c>
      <c r="G26" s="16">
        <f t="shared" si="5"/>
        <v>118820080</v>
      </c>
      <c r="H26" s="17">
        <f t="shared" si="6"/>
        <v>1.3202786523000607E-2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285663114</v>
      </c>
      <c r="T26" s="21">
        <v>118820080</v>
      </c>
    </row>
    <row r="27" spans="2:20" ht="18.75" customHeight="1" thickBot="1">
      <c r="B27" s="18" t="s">
        <v>22</v>
      </c>
      <c r="C27" s="19"/>
      <c r="D27" s="16">
        <f t="shared" si="3"/>
        <v>8362</v>
      </c>
      <c r="E27" s="17">
        <f t="shared" si="4"/>
        <v>8.9257803876400031E-7</v>
      </c>
      <c r="F27" s="23">
        <f t="shared" si="0"/>
        <v>21</v>
      </c>
      <c r="G27" s="16">
        <f t="shared" si="5"/>
        <v>616596</v>
      </c>
      <c r="H27" s="17">
        <f t="shared" si="6"/>
        <v>6.8513548879415686E-5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8362</v>
      </c>
      <c r="T27" s="21">
        <v>616596</v>
      </c>
    </row>
    <row r="28" spans="2:20" ht="18.75" customHeight="1" thickTop="1">
      <c r="B28" s="27" t="s">
        <v>23</v>
      </c>
      <c r="C28" s="28"/>
      <c r="D28" s="29">
        <f>S28</f>
        <v>9368368520</v>
      </c>
      <c r="E28" s="30"/>
      <c r="F28" s="31"/>
      <c r="G28" s="29">
        <f>T28</f>
        <v>8999621390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9368368520</v>
      </c>
      <c r="T28" s="21">
        <f>SUM(T6:T27)</f>
        <v>8999621390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7" priority="5" stopIfTrue="1" operator="equal">
      <formula>0</formula>
    </cfRule>
    <cfRule type="expression" dxfId="316" priority="6" stopIfTrue="1">
      <formula>$F6&lt;=5</formula>
    </cfRule>
  </conditionalFormatting>
  <conditionalFormatting sqref="G6:I27">
    <cfRule type="cellIs" dxfId="315" priority="7" stopIfTrue="1" operator="equal">
      <formula>0</formula>
    </cfRule>
    <cfRule type="expression" dxfId="314" priority="8" stopIfTrue="1">
      <formula>$I6&lt;=5</formula>
    </cfRule>
  </conditionalFormatting>
  <conditionalFormatting sqref="F6:F27">
    <cfRule type="cellIs" dxfId="313" priority="1" operator="equal">
      <formula>0</formula>
    </cfRule>
    <cfRule type="expression" dxfId="3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580A-22C1-4A80-A2D5-AC317B39C9DF}">
  <sheetPr codeName="Sheet3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265414025</v>
      </c>
      <c r="E6" s="13">
        <f>IFERROR(S6/$S$28,"-")</f>
        <v>1.8751855321732576E-2</v>
      </c>
      <c r="F6" s="23">
        <f t="shared" ref="F6:F27" si="0">_xlfn.IFS(D6&gt;0,RANK(D6,$D$6:$D$27),D6=0,"-")</f>
        <v>13</v>
      </c>
      <c r="G6" s="12">
        <f>T6</f>
        <v>225913933</v>
      </c>
      <c r="H6" s="13">
        <f>IFERROR(T6/$T$28,"-")</f>
        <v>1.5716049224920255E-2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265414025</v>
      </c>
      <c r="T6" s="21">
        <v>225913933</v>
      </c>
    </row>
    <row r="7" spans="2:20" ht="18.75" customHeight="1">
      <c r="B7" s="14" t="s">
        <v>5</v>
      </c>
      <c r="C7" s="15"/>
      <c r="D7" s="16">
        <f>S7</f>
        <v>1439633153</v>
      </c>
      <c r="E7" s="17">
        <f>IFERROR(S7/$S$28,"-")</f>
        <v>0.10171200486268837</v>
      </c>
      <c r="F7" s="23">
        <f t="shared" si="0"/>
        <v>3</v>
      </c>
      <c r="G7" s="16">
        <f>T7</f>
        <v>1643043944</v>
      </c>
      <c r="H7" s="17">
        <f>IFERROR(T7/$T$28,"-")</f>
        <v>0.11430087183959177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1439633153</v>
      </c>
      <c r="T7" s="21">
        <v>1643043944</v>
      </c>
    </row>
    <row r="8" spans="2:20" ht="18.75" customHeight="1">
      <c r="B8" s="14" t="s">
        <v>6</v>
      </c>
      <c r="C8" s="15"/>
      <c r="D8" s="16">
        <f t="shared" ref="D8:D27" si="3">S8</f>
        <v>253470180</v>
      </c>
      <c r="E8" s="17">
        <f t="shared" ref="E8:E27" si="4">IFERROR(S8/$S$28,"-")</f>
        <v>1.7908006721700231E-2</v>
      </c>
      <c r="F8" s="23">
        <f t="shared" si="0"/>
        <v>14</v>
      </c>
      <c r="G8" s="16">
        <f t="shared" ref="G8:G27" si="5">T8</f>
        <v>95946014</v>
      </c>
      <c r="H8" s="17">
        <f t="shared" ref="H8:H27" si="6">IFERROR(T8/$T$28,"-")</f>
        <v>6.6746316127340765E-3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253470180</v>
      </c>
      <c r="T8" s="21">
        <v>95946014</v>
      </c>
    </row>
    <row r="9" spans="2:20" ht="18.75" customHeight="1">
      <c r="B9" s="14" t="s">
        <v>1</v>
      </c>
      <c r="C9" s="15"/>
      <c r="D9" s="16">
        <f t="shared" si="3"/>
        <v>305473581</v>
      </c>
      <c r="E9" s="17">
        <f t="shared" si="4"/>
        <v>2.1582116451922827E-2</v>
      </c>
      <c r="F9" s="23">
        <f t="shared" si="0"/>
        <v>11</v>
      </c>
      <c r="G9" s="16">
        <f t="shared" si="5"/>
        <v>1598266473</v>
      </c>
      <c r="H9" s="17">
        <f t="shared" si="6"/>
        <v>0.11118585839593914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305473581</v>
      </c>
      <c r="T9" s="21">
        <v>1598266473</v>
      </c>
    </row>
    <row r="10" spans="2:20" ht="18.75" customHeight="1">
      <c r="B10" s="14" t="s">
        <v>8</v>
      </c>
      <c r="C10" s="15"/>
      <c r="D10" s="16">
        <f t="shared" si="3"/>
        <v>444754549</v>
      </c>
      <c r="E10" s="17">
        <f t="shared" si="4"/>
        <v>3.1422502848259135E-2</v>
      </c>
      <c r="F10" s="23">
        <f t="shared" si="0"/>
        <v>10</v>
      </c>
      <c r="G10" s="16">
        <f t="shared" si="5"/>
        <v>172833017</v>
      </c>
      <c r="H10" s="17">
        <f t="shared" si="6"/>
        <v>1.2023393895158647E-2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444754549</v>
      </c>
      <c r="T10" s="21">
        <v>172833017</v>
      </c>
    </row>
    <row r="11" spans="2:20" ht="18.75" customHeight="1">
      <c r="B11" s="14" t="s">
        <v>9</v>
      </c>
      <c r="C11" s="15"/>
      <c r="D11" s="16">
        <f t="shared" si="3"/>
        <v>779976649</v>
      </c>
      <c r="E11" s="17">
        <f t="shared" si="4"/>
        <v>5.5106391896124519E-2</v>
      </c>
      <c r="F11" s="23">
        <f t="shared" si="0"/>
        <v>7</v>
      </c>
      <c r="G11" s="16">
        <f t="shared" si="5"/>
        <v>861556827</v>
      </c>
      <c r="H11" s="17">
        <f t="shared" si="6"/>
        <v>5.9935522007835196E-2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779976649</v>
      </c>
      <c r="T11" s="21">
        <v>861556827</v>
      </c>
    </row>
    <row r="12" spans="2:20" ht="18.75" customHeight="1">
      <c r="B12" s="14" t="s">
        <v>10</v>
      </c>
      <c r="C12" s="15"/>
      <c r="D12" s="16">
        <f t="shared" si="3"/>
        <v>135524144</v>
      </c>
      <c r="E12" s="17">
        <f t="shared" si="4"/>
        <v>9.5749617635678894E-3</v>
      </c>
      <c r="F12" s="23">
        <f t="shared" si="0"/>
        <v>16</v>
      </c>
      <c r="G12" s="16">
        <f t="shared" si="5"/>
        <v>954340467</v>
      </c>
      <c r="H12" s="17">
        <f t="shared" si="6"/>
        <v>6.6390158223244178E-2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135524144</v>
      </c>
      <c r="T12" s="21">
        <v>954340467</v>
      </c>
    </row>
    <row r="13" spans="2:20" ht="18.75" customHeight="1">
      <c r="B13" s="14" t="s">
        <v>11</v>
      </c>
      <c r="C13" s="15"/>
      <c r="D13" s="16">
        <f t="shared" si="3"/>
        <v>13220185</v>
      </c>
      <c r="E13" s="17">
        <f t="shared" si="4"/>
        <v>9.3402372556061861E-4</v>
      </c>
      <c r="F13" s="23">
        <f t="shared" si="0"/>
        <v>18</v>
      </c>
      <c r="G13" s="16">
        <f t="shared" si="5"/>
        <v>68822671</v>
      </c>
      <c r="H13" s="17">
        <f t="shared" si="6"/>
        <v>4.787754658879281E-3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13220185</v>
      </c>
      <c r="T13" s="21">
        <v>68822671</v>
      </c>
    </row>
    <row r="14" spans="2:20" ht="18.75" customHeight="1">
      <c r="B14" s="14" t="s">
        <v>12</v>
      </c>
      <c r="C14" s="15"/>
      <c r="D14" s="16">
        <f t="shared" si="3"/>
        <v>3065307750</v>
      </c>
      <c r="E14" s="17">
        <f t="shared" si="4"/>
        <v>0.21656808619885706</v>
      </c>
      <c r="F14" s="23">
        <f t="shared" si="0"/>
        <v>1</v>
      </c>
      <c r="G14" s="16">
        <f t="shared" si="5"/>
        <v>2124777118</v>
      </c>
      <c r="H14" s="17">
        <f t="shared" si="6"/>
        <v>0.14781337890510807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3065307750</v>
      </c>
      <c r="T14" s="21">
        <v>2124777118</v>
      </c>
    </row>
    <row r="15" spans="2:20" ht="18.75" customHeight="1">
      <c r="B15" s="14" t="s">
        <v>2</v>
      </c>
      <c r="C15" s="15"/>
      <c r="D15" s="16">
        <f t="shared" si="3"/>
        <v>1314693283</v>
      </c>
      <c r="E15" s="17">
        <f t="shared" si="4"/>
        <v>9.2884836192321102E-2</v>
      </c>
      <c r="F15" s="23">
        <f t="shared" si="0"/>
        <v>5</v>
      </c>
      <c r="G15" s="16">
        <f t="shared" si="5"/>
        <v>771997048</v>
      </c>
      <c r="H15" s="17">
        <f t="shared" si="6"/>
        <v>5.3705158627206609E-2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1314693283</v>
      </c>
      <c r="T15" s="21">
        <v>771997048</v>
      </c>
    </row>
    <row r="16" spans="2:20" ht="18.75" customHeight="1">
      <c r="B16" s="14" t="s">
        <v>120</v>
      </c>
      <c r="C16" s="15"/>
      <c r="D16" s="16">
        <f t="shared" si="3"/>
        <v>887716568</v>
      </c>
      <c r="E16" s="17">
        <f t="shared" si="4"/>
        <v>6.2718361058127864E-2</v>
      </c>
      <c r="F16" s="23">
        <f t="shared" si="0"/>
        <v>6</v>
      </c>
      <c r="G16" s="16">
        <f t="shared" si="5"/>
        <v>1328282349</v>
      </c>
      <c r="H16" s="17">
        <f t="shared" si="6"/>
        <v>9.2403998745295216E-2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887716568</v>
      </c>
      <c r="T16" s="21">
        <v>1328282349</v>
      </c>
    </row>
    <row r="17" spans="2:20" ht="18.75" customHeight="1">
      <c r="B17" s="14" t="s">
        <v>14</v>
      </c>
      <c r="C17" s="15"/>
      <c r="D17" s="16">
        <f t="shared" si="3"/>
        <v>173033211</v>
      </c>
      <c r="E17" s="17">
        <f t="shared" si="4"/>
        <v>1.2225027439777629E-2</v>
      </c>
      <c r="F17" s="23">
        <f t="shared" si="0"/>
        <v>15</v>
      </c>
      <c r="G17" s="16">
        <f t="shared" si="5"/>
        <v>308259257</v>
      </c>
      <c r="H17" s="17">
        <f t="shared" si="6"/>
        <v>2.1444527978933217E-2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173033211</v>
      </c>
      <c r="T17" s="21">
        <v>308259257</v>
      </c>
    </row>
    <row r="18" spans="2:20" ht="18.75" customHeight="1">
      <c r="B18" s="14" t="s">
        <v>15</v>
      </c>
      <c r="C18" s="15"/>
      <c r="D18" s="16">
        <f t="shared" si="3"/>
        <v>1944079212</v>
      </c>
      <c r="E18" s="17">
        <f t="shared" si="4"/>
        <v>0.13735179260934635</v>
      </c>
      <c r="F18" s="23">
        <f t="shared" si="0"/>
        <v>2</v>
      </c>
      <c r="G18" s="16">
        <f t="shared" si="5"/>
        <v>2070276362</v>
      </c>
      <c r="H18" s="17">
        <f t="shared" si="6"/>
        <v>0.14402195022819078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1944079212</v>
      </c>
      <c r="T18" s="21">
        <v>2070276362</v>
      </c>
    </row>
    <row r="19" spans="2:20" ht="18.75" customHeight="1">
      <c r="B19" s="14" t="s">
        <v>16</v>
      </c>
      <c r="C19" s="15"/>
      <c r="D19" s="16">
        <f t="shared" si="3"/>
        <v>760466880</v>
      </c>
      <c r="E19" s="17">
        <f t="shared" si="4"/>
        <v>5.3728000661341715E-2</v>
      </c>
      <c r="F19" s="23">
        <f t="shared" si="0"/>
        <v>8</v>
      </c>
      <c r="G19" s="16">
        <f t="shared" si="5"/>
        <v>1413645226</v>
      </c>
      <c r="H19" s="17">
        <f t="shared" si="6"/>
        <v>9.8342398201661699E-2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760466880</v>
      </c>
      <c r="T19" s="21">
        <v>1413645226</v>
      </c>
    </row>
    <row r="20" spans="2:20" ht="18.75" customHeight="1">
      <c r="B20" s="14" t="s">
        <v>121</v>
      </c>
      <c r="C20" s="15"/>
      <c r="D20" s="16">
        <f t="shared" si="3"/>
        <v>8955</v>
      </c>
      <c r="E20" s="17">
        <f t="shared" si="4"/>
        <v>6.3268270923556204E-7</v>
      </c>
      <c r="F20" s="23">
        <f t="shared" si="0"/>
        <v>21</v>
      </c>
      <c r="G20" s="16">
        <f t="shared" si="5"/>
        <v>60482</v>
      </c>
      <c r="H20" s="17">
        <f t="shared" si="6"/>
        <v>4.2075230889881722E-6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8955</v>
      </c>
      <c r="T20" s="21">
        <v>60482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12054</v>
      </c>
      <c r="H21" s="17">
        <f t="shared" si="6"/>
        <v>8.385549967703354E-7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12054</v>
      </c>
    </row>
    <row r="22" spans="2:20" ht="18.75" customHeight="1">
      <c r="B22" s="14" t="s">
        <v>17</v>
      </c>
      <c r="C22" s="15"/>
      <c r="D22" s="16">
        <f t="shared" si="3"/>
        <v>9873904</v>
      </c>
      <c r="E22" s="17">
        <f t="shared" si="4"/>
        <v>6.9760450401472394E-4</v>
      </c>
      <c r="F22" s="23">
        <f t="shared" si="0"/>
        <v>19</v>
      </c>
      <c r="G22" s="16">
        <f t="shared" si="5"/>
        <v>3592393</v>
      </c>
      <c r="H22" s="17">
        <f t="shared" si="6"/>
        <v>2.4991032856419245E-4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9873904</v>
      </c>
      <c r="T22" s="21">
        <v>3592393</v>
      </c>
    </row>
    <row r="23" spans="2:20" ht="18.75" customHeight="1">
      <c r="B23" s="14" t="s">
        <v>18</v>
      </c>
      <c r="C23" s="15"/>
      <c r="D23" s="16">
        <f t="shared" si="3"/>
        <v>295375704</v>
      </c>
      <c r="E23" s="17">
        <f t="shared" si="4"/>
        <v>2.0868687956346336E-2</v>
      </c>
      <c r="F23" s="23">
        <f t="shared" si="0"/>
        <v>12</v>
      </c>
      <c r="G23" s="16">
        <f t="shared" si="5"/>
        <v>278521239</v>
      </c>
      <c r="H23" s="17">
        <f t="shared" si="6"/>
        <v>1.9375757148673869E-2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295375704</v>
      </c>
      <c r="T23" s="21">
        <v>278521239</v>
      </c>
    </row>
    <row r="24" spans="2:20" ht="18.75" customHeight="1">
      <c r="B24" s="14" t="s">
        <v>19</v>
      </c>
      <c r="C24" s="15"/>
      <c r="D24" s="16">
        <f t="shared" si="3"/>
        <v>1355717068</v>
      </c>
      <c r="E24" s="17">
        <f t="shared" si="4"/>
        <v>9.5783221389071221E-2</v>
      </c>
      <c r="F24" s="23">
        <f t="shared" si="0"/>
        <v>4</v>
      </c>
      <c r="G24" s="16">
        <f t="shared" si="5"/>
        <v>253233408</v>
      </c>
      <c r="H24" s="17">
        <f t="shared" si="6"/>
        <v>1.7616570402155387E-2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1355717068</v>
      </c>
      <c r="T24" s="21">
        <v>253233408</v>
      </c>
    </row>
    <row r="25" spans="2:20" ht="18.75" customHeight="1">
      <c r="B25" s="14" t="s">
        <v>20</v>
      </c>
      <c r="C25" s="15"/>
      <c r="D25" s="16">
        <f t="shared" si="3"/>
        <v>110957641</v>
      </c>
      <c r="E25" s="17">
        <f t="shared" si="4"/>
        <v>7.8393055185110982E-3</v>
      </c>
      <c r="F25" s="23">
        <f t="shared" si="0"/>
        <v>17</v>
      </c>
      <c r="G25" s="16">
        <f t="shared" si="5"/>
        <v>50654363</v>
      </c>
      <c r="H25" s="17">
        <f t="shared" si="6"/>
        <v>3.5238484488027541E-3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110957641</v>
      </c>
      <c r="T25" s="21">
        <v>50654363</v>
      </c>
    </row>
    <row r="26" spans="2:20" ht="18.75" customHeight="1">
      <c r="B26" s="14" t="s">
        <v>21</v>
      </c>
      <c r="C26" s="15"/>
      <c r="D26" s="16">
        <f t="shared" si="3"/>
        <v>599133964</v>
      </c>
      <c r="E26" s="17">
        <f t="shared" si="4"/>
        <v>4.2329614688839945E-2</v>
      </c>
      <c r="F26" s="23">
        <f t="shared" si="0"/>
        <v>9</v>
      </c>
      <c r="G26" s="16">
        <f t="shared" si="5"/>
        <v>149732640</v>
      </c>
      <c r="H26" s="17">
        <f t="shared" si="6"/>
        <v>1.0416380740966799E-2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599133964</v>
      </c>
      <c r="T26" s="21">
        <v>149732640</v>
      </c>
    </row>
    <row r="27" spans="2:20" ht="18.75" customHeight="1" thickBot="1">
      <c r="B27" s="18" t="s">
        <v>22</v>
      </c>
      <c r="C27" s="19"/>
      <c r="D27" s="16">
        <f t="shared" si="3"/>
        <v>183514</v>
      </c>
      <c r="E27" s="17">
        <f t="shared" si="4"/>
        <v>1.2965509179525956E-5</v>
      </c>
      <c r="F27" s="23">
        <f t="shared" si="0"/>
        <v>20</v>
      </c>
      <c r="G27" s="16">
        <f t="shared" si="5"/>
        <v>960725</v>
      </c>
      <c r="H27" s="17">
        <f t="shared" si="6"/>
        <v>6.6834308053109379E-5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183514</v>
      </c>
      <c r="T27" s="21">
        <v>960725</v>
      </c>
    </row>
    <row r="28" spans="2:20" ht="18.75" customHeight="1" thickTop="1">
      <c r="B28" s="27" t="s">
        <v>23</v>
      </c>
      <c r="C28" s="28"/>
      <c r="D28" s="29">
        <f>S28</f>
        <v>14154014120</v>
      </c>
      <c r="E28" s="30"/>
      <c r="F28" s="31"/>
      <c r="G28" s="29">
        <f>T28</f>
        <v>14374728010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14154014120</v>
      </c>
      <c r="T28" s="21">
        <f>SUM(T6:T27)</f>
        <v>14374728010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1" priority="5" stopIfTrue="1" operator="equal">
      <formula>0</formula>
    </cfRule>
    <cfRule type="expression" dxfId="310" priority="6" stopIfTrue="1">
      <formula>$F6&lt;=5</formula>
    </cfRule>
  </conditionalFormatting>
  <conditionalFormatting sqref="G6:I27">
    <cfRule type="cellIs" dxfId="309" priority="7" stopIfTrue="1" operator="equal">
      <formula>0</formula>
    </cfRule>
    <cfRule type="expression" dxfId="308" priority="8" stopIfTrue="1">
      <formula>$I6&lt;=5</formula>
    </cfRule>
  </conditionalFormatting>
  <conditionalFormatting sqref="F6:F27">
    <cfRule type="cellIs" dxfId="307" priority="1" operator="equal">
      <formula>0</formula>
    </cfRule>
    <cfRule type="expression" dxfId="30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2478-2C1F-455A-851D-68EE0EDEDA85}">
  <sheetPr codeName="Sheet35"/>
  <dimension ref="B1:T38"/>
  <sheetViews>
    <sheetView showGridLines="0" zoomScaleNormal="100" zoomScaleSheetLayoutView="9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146438399</v>
      </c>
      <c r="E6" s="13">
        <f>IFERROR(S6/$S$28,"-")</f>
        <v>2.3116105298919307E-2</v>
      </c>
      <c r="F6" s="23">
        <f t="shared" ref="F6:F27" si="0">_xlfn.IFS(D6&gt;0,RANK(D6,$D$6:$D$27),D6=0,"-")</f>
        <v>10</v>
      </c>
      <c r="G6" s="12">
        <f>T6</f>
        <v>138647482</v>
      </c>
      <c r="H6" s="13">
        <f>IFERROR(T6/$T$28,"-")</f>
        <v>2.2580134852480088E-2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146438399</v>
      </c>
      <c r="T6" s="21">
        <v>138647482</v>
      </c>
    </row>
    <row r="7" spans="2:20" ht="18.75" customHeight="1">
      <c r="B7" s="14" t="s">
        <v>5</v>
      </c>
      <c r="C7" s="15"/>
      <c r="D7" s="16">
        <f>S7</f>
        <v>812311556</v>
      </c>
      <c r="E7" s="17">
        <f>IFERROR(S7/$S$28,"-")</f>
        <v>0.12822783909311239</v>
      </c>
      <c r="F7" s="23">
        <f t="shared" si="0"/>
        <v>3</v>
      </c>
      <c r="G7" s="16">
        <f>T7</f>
        <v>787200226</v>
      </c>
      <c r="H7" s="17">
        <f>IFERROR(T7/$T$28,"-")</f>
        <v>0.12820346249766584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812311556</v>
      </c>
      <c r="T7" s="21">
        <v>787200226</v>
      </c>
    </row>
    <row r="8" spans="2:20" ht="18.75" customHeight="1">
      <c r="B8" s="14" t="s">
        <v>6</v>
      </c>
      <c r="C8" s="15"/>
      <c r="D8" s="16">
        <f t="shared" ref="D8:D27" si="3">S8</f>
        <v>81014536</v>
      </c>
      <c r="E8" s="17">
        <f t="shared" ref="E8:E27" si="4">IFERROR(S8/$S$28,"-")</f>
        <v>1.2788589316106148E-2</v>
      </c>
      <c r="F8" s="23">
        <f t="shared" si="0"/>
        <v>15</v>
      </c>
      <c r="G8" s="16">
        <f t="shared" ref="G8:G27" si="5">T8</f>
        <v>50524070</v>
      </c>
      <c r="H8" s="17">
        <f t="shared" ref="H8:H27" si="6">IFERROR(T8/$T$28,"-")</f>
        <v>8.2283522025747534E-3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81014536</v>
      </c>
      <c r="T8" s="21">
        <v>50524070</v>
      </c>
    </row>
    <row r="9" spans="2:20" ht="18.75" customHeight="1">
      <c r="B9" s="14" t="s">
        <v>1</v>
      </c>
      <c r="C9" s="15"/>
      <c r="D9" s="16">
        <f t="shared" si="3"/>
        <v>124473940</v>
      </c>
      <c r="E9" s="17">
        <f t="shared" si="4"/>
        <v>1.9648894850396201E-2</v>
      </c>
      <c r="F9" s="23">
        <f t="shared" si="0"/>
        <v>12</v>
      </c>
      <c r="G9" s="16">
        <f t="shared" si="5"/>
        <v>695495749</v>
      </c>
      <c r="H9" s="17">
        <f t="shared" si="6"/>
        <v>0.11326846744859487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124473940</v>
      </c>
      <c r="T9" s="21">
        <v>695495749</v>
      </c>
    </row>
    <row r="10" spans="2:20" ht="18.75" customHeight="1">
      <c r="B10" s="14" t="s">
        <v>8</v>
      </c>
      <c r="C10" s="15"/>
      <c r="D10" s="16">
        <f t="shared" si="3"/>
        <v>143990629</v>
      </c>
      <c r="E10" s="17">
        <f t="shared" si="4"/>
        <v>2.2729711364992623E-2</v>
      </c>
      <c r="F10" s="23">
        <f t="shared" si="0"/>
        <v>11</v>
      </c>
      <c r="G10" s="16">
        <f t="shared" si="5"/>
        <v>79676231</v>
      </c>
      <c r="H10" s="17">
        <f t="shared" si="6"/>
        <v>1.2976074390715256E-2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143990629</v>
      </c>
      <c r="T10" s="21">
        <v>79676231</v>
      </c>
    </row>
    <row r="11" spans="2:20" ht="18.75" customHeight="1">
      <c r="B11" s="14" t="s">
        <v>9</v>
      </c>
      <c r="C11" s="15"/>
      <c r="D11" s="16">
        <f t="shared" si="3"/>
        <v>231009291</v>
      </c>
      <c r="E11" s="17">
        <f t="shared" si="4"/>
        <v>3.6466084935718894E-2</v>
      </c>
      <c r="F11" s="23">
        <f t="shared" si="0"/>
        <v>8</v>
      </c>
      <c r="G11" s="16">
        <f t="shared" si="5"/>
        <v>344411048</v>
      </c>
      <c r="H11" s="17">
        <f t="shared" si="6"/>
        <v>5.6090798017694919E-2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231009291</v>
      </c>
      <c r="T11" s="21">
        <v>344411048</v>
      </c>
    </row>
    <row r="12" spans="2:20" ht="18.75" customHeight="1">
      <c r="B12" s="14" t="s">
        <v>10</v>
      </c>
      <c r="C12" s="15"/>
      <c r="D12" s="16">
        <f t="shared" si="3"/>
        <v>107902180</v>
      </c>
      <c r="E12" s="17">
        <f t="shared" si="4"/>
        <v>1.7032951547516884E-2</v>
      </c>
      <c r="F12" s="23">
        <f t="shared" si="0"/>
        <v>13</v>
      </c>
      <c r="G12" s="16">
        <f t="shared" si="5"/>
        <v>393590168</v>
      </c>
      <c r="H12" s="17">
        <f t="shared" si="6"/>
        <v>6.4100111605707291E-2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107902180</v>
      </c>
      <c r="T12" s="21">
        <v>393590168</v>
      </c>
    </row>
    <row r="13" spans="2:20" ht="18.75" customHeight="1">
      <c r="B13" s="14" t="s">
        <v>11</v>
      </c>
      <c r="C13" s="15"/>
      <c r="D13" s="16">
        <f t="shared" si="3"/>
        <v>10278245</v>
      </c>
      <c r="E13" s="17">
        <f t="shared" si="4"/>
        <v>1.6224774057253309E-3</v>
      </c>
      <c r="F13" s="23">
        <f t="shared" si="0"/>
        <v>18</v>
      </c>
      <c r="G13" s="16">
        <f t="shared" si="5"/>
        <v>29478307</v>
      </c>
      <c r="H13" s="17">
        <f t="shared" si="6"/>
        <v>4.8008383396591922E-3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10278245</v>
      </c>
      <c r="T13" s="21">
        <v>29478307</v>
      </c>
    </row>
    <row r="14" spans="2:20" ht="18.75" customHeight="1">
      <c r="B14" s="14" t="s">
        <v>12</v>
      </c>
      <c r="C14" s="15"/>
      <c r="D14" s="16">
        <f t="shared" si="3"/>
        <v>1314086297</v>
      </c>
      <c r="E14" s="17">
        <f t="shared" si="4"/>
        <v>0.20743573694300599</v>
      </c>
      <c r="F14" s="23">
        <f t="shared" si="0"/>
        <v>1</v>
      </c>
      <c r="G14" s="16">
        <f t="shared" si="5"/>
        <v>889522628</v>
      </c>
      <c r="H14" s="17">
        <f t="shared" si="6"/>
        <v>0.14486769326667237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1314086297</v>
      </c>
      <c r="T14" s="21">
        <v>889522628</v>
      </c>
    </row>
    <row r="15" spans="2:20" ht="18.75" customHeight="1">
      <c r="B15" s="14" t="s">
        <v>2</v>
      </c>
      <c r="C15" s="15"/>
      <c r="D15" s="16">
        <f t="shared" si="3"/>
        <v>641582901</v>
      </c>
      <c r="E15" s="17">
        <f t="shared" si="4"/>
        <v>0.10127738351948332</v>
      </c>
      <c r="F15" s="23">
        <f t="shared" si="0"/>
        <v>5</v>
      </c>
      <c r="G15" s="16">
        <f t="shared" si="5"/>
        <v>335204634</v>
      </c>
      <c r="H15" s="17">
        <f t="shared" si="6"/>
        <v>5.4591441039630505E-2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641582901</v>
      </c>
      <c r="T15" s="21">
        <v>335204634</v>
      </c>
    </row>
    <row r="16" spans="2:20" ht="18.75" customHeight="1">
      <c r="B16" s="14" t="s">
        <v>120</v>
      </c>
      <c r="C16" s="15"/>
      <c r="D16" s="16">
        <f t="shared" si="3"/>
        <v>373459101</v>
      </c>
      <c r="E16" s="17">
        <f t="shared" si="4"/>
        <v>5.8952569561729104E-2</v>
      </c>
      <c r="F16" s="23">
        <f t="shared" si="0"/>
        <v>6</v>
      </c>
      <c r="G16" s="16">
        <f t="shared" si="5"/>
        <v>528472411</v>
      </c>
      <c r="H16" s="17">
        <f t="shared" si="6"/>
        <v>8.6067039473499279E-2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373459101</v>
      </c>
      <c r="T16" s="21">
        <v>528472411</v>
      </c>
    </row>
    <row r="17" spans="2:20" ht="18.75" customHeight="1">
      <c r="B17" s="14" t="s">
        <v>14</v>
      </c>
      <c r="C17" s="15"/>
      <c r="D17" s="16">
        <f t="shared" si="3"/>
        <v>65710561</v>
      </c>
      <c r="E17" s="17">
        <f t="shared" si="4"/>
        <v>1.0372772836222148E-2</v>
      </c>
      <c r="F17" s="23">
        <f t="shared" si="0"/>
        <v>16</v>
      </c>
      <c r="G17" s="16">
        <f t="shared" si="5"/>
        <v>155383822</v>
      </c>
      <c r="H17" s="17">
        <f t="shared" si="6"/>
        <v>2.5305815901177073E-2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65710561</v>
      </c>
      <c r="T17" s="21">
        <v>155383822</v>
      </c>
    </row>
    <row r="18" spans="2:20" ht="18.75" customHeight="1">
      <c r="B18" s="14" t="s">
        <v>15</v>
      </c>
      <c r="C18" s="15"/>
      <c r="D18" s="16">
        <f t="shared" si="3"/>
        <v>942119300</v>
      </c>
      <c r="E18" s="17">
        <f t="shared" si="4"/>
        <v>0.14871870419004068</v>
      </c>
      <c r="F18" s="23">
        <f t="shared" si="0"/>
        <v>2</v>
      </c>
      <c r="G18" s="16">
        <f t="shared" si="5"/>
        <v>757705396</v>
      </c>
      <c r="H18" s="17">
        <f t="shared" si="6"/>
        <v>0.12339993322151949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942119300</v>
      </c>
      <c r="T18" s="21">
        <v>757705396</v>
      </c>
    </row>
    <row r="19" spans="2:20" ht="18.75" customHeight="1">
      <c r="B19" s="14" t="s">
        <v>16</v>
      </c>
      <c r="C19" s="15"/>
      <c r="D19" s="16">
        <f t="shared" si="3"/>
        <v>279826903</v>
      </c>
      <c r="E19" s="17">
        <f t="shared" si="4"/>
        <v>4.4172213021930667E-2</v>
      </c>
      <c r="F19" s="23">
        <f t="shared" si="0"/>
        <v>7</v>
      </c>
      <c r="G19" s="16">
        <f t="shared" si="5"/>
        <v>632686597</v>
      </c>
      <c r="H19" s="17">
        <f t="shared" si="6"/>
        <v>0.10303936626571208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279826903</v>
      </c>
      <c r="T19" s="21">
        <v>632686597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11453</v>
      </c>
      <c r="H20" s="17">
        <f t="shared" si="6"/>
        <v>1.8652360701758321E-6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11453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2340</v>
      </c>
      <c r="H21" s="17">
        <f t="shared" si="6"/>
        <v>3.8109250014943223E-7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2340</v>
      </c>
    </row>
    <row r="22" spans="2:20" ht="18.75" customHeight="1">
      <c r="B22" s="14" t="s">
        <v>17</v>
      </c>
      <c r="C22" s="15"/>
      <c r="D22" s="16">
        <f t="shared" si="3"/>
        <v>3462839</v>
      </c>
      <c r="E22" s="17">
        <f t="shared" si="4"/>
        <v>5.4662814879043056E-4</v>
      </c>
      <c r="F22" s="23">
        <f t="shared" si="0"/>
        <v>19</v>
      </c>
      <c r="G22" s="16">
        <f t="shared" si="5"/>
        <v>3817000</v>
      </c>
      <c r="H22" s="17">
        <f t="shared" si="6"/>
        <v>6.2163678336341142E-4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3462839</v>
      </c>
      <c r="T22" s="21">
        <v>3817000</v>
      </c>
    </row>
    <row r="23" spans="2:20" ht="18.75" customHeight="1">
      <c r="B23" s="14" t="s">
        <v>18</v>
      </c>
      <c r="C23" s="15"/>
      <c r="D23" s="16">
        <f t="shared" si="3"/>
        <v>92219382</v>
      </c>
      <c r="E23" s="17">
        <f t="shared" si="4"/>
        <v>1.4557335777163638E-2</v>
      </c>
      <c r="F23" s="23">
        <f t="shared" si="0"/>
        <v>14</v>
      </c>
      <c r="G23" s="16">
        <f t="shared" si="5"/>
        <v>121296753</v>
      </c>
      <c r="H23" s="17">
        <f t="shared" si="6"/>
        <v>1.9754394384947926E-2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92219382</v>
      </c>
      <c r="T23" s="21">
        <v>121296753</v>
      </c>
    </row>
    <row r="24" spans="2:20" ht="18.75" customHeight="1">
      <c r="B24" s="14" t="s">
        <v>19</v>
      </c>
      <c r="C24" s="15"/>
      <c r="D24" s="16">
        <f t="shared" si="3"/>
        <v>737258765</v>
      </c>
      <c r="E24" s="17">
        <f t="shared" si="4"/>
        <v>0.11638034395808441</v>
      </c>
      <c r="F24" s="23">
        <f t="shared" si="0"/>
        <v>4</v>
      </c>
      <c r="G24" s="16">
        <f t="shared" si="5"/>
        <v>94437552</v>
      </c>
      <c r="H24" s="17">
        <f t="shared" si="6"/>
        <v>1.5380103760543596E-2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737258765</v>
      </c>
      <c r="T24" s="21">
        <v>94437552</v>
      </c>
    </row>
    <row r="25" spans="2:20" ht="18.75" customHeight="1">
      <c r="B25" s="14" t="s">
        <v>20</v>
      </c>
      <c r="C25" s="15"/>
      <c r="D25" s="16">
        <f t="shared" si="3"/>
        <v>28608736</v>
      </c>
      <c r="E25" s="17">
        <f t="shared" si="4"/>
        <v>4.5160460532280445E-3</v>
      </c>
      <c r="F25" s="23">
        <f t="shared" si="0"/>
        <v>17</v>
      </c>
      <c r="G25" s="16">
        <f t="shared" si="5"/>
        <v>21921078</v>
      </c>
      <c r="H25" s="17">
        <f t="shared" si="6"/>
        <v>3.5700677012780835E-3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28608736</v>
      </c>
      <c r="T25" s="21">
        <v>21921078</v>
      </c>
    </row>
    <row r="26" spans="2:20" ht="18.75" customHeight="1">
      <c r="B26" s="14" t="s">
        <v>21</v>
      </c>
      <c r="C26" s="15"/>
      <c r="D26" s="16">
        <f t="shared" si="3"/>
        <v>199071469</v>
      </c>
      <c r="E26" s="17">
        <f t="shared" si="4"/>
        <v>3.1424524379118288E-2</v>
      </c>
      <c r="F26" s="23">
        <f t="shared" si="0"/>
        <v>9</v>
      </c>
      <c r="G26" s="16">
        <f t="shared" si="5"/>
        <v>80382732</v>
      </c>
      <c r="H26" s="17">
        <f t="shared" si="6"/>
        <v>1.3091135173812723E-2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199071469</v>
      </c>
      <c r="T26" s="21">
        <v>80382732</v>
      </c>
    </row>
    <row r="27" spans="2:20" ht="18.75" customHeight="1" thickBot="1">
      <c r="B27" s="18" t="s">
        <v>22</v>
      </c>
      <c r="C27" s="19"/>
      <c r="D27" s="16">
        <f t="shared" si="3"/>
        <v>82910</v>
      </c>
      <c r="E27" s="17">
        <f t="shared" si="4"/>
        <v>1.3087798715509037E-5</v>
      </c>
      <c r="F27" s="23">
        <f t="shared" si="0"/>
        <v>20</v>
      </c>
      <c r="G27" s="16">
        <f t="shared" si="5"/>
        <v>373863</v>
      </c>
      <c r="H27" s="17">
        <f t="shared" si="6"/>
        <v>6.0887344180926145E-5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82910</v>
      </c>
      <c r="T27" s="21">
        <v>373863</v>
      </c>
    </row>
    <row r="28" spans="2:20" ht="18.75" customHeight="1" thickTop="1">
      <c r="B28" s="27" t="s">
        <v>23</v>
      </c>
      <c r="C28" s="28"/>
      <c r="D28" s="29">
        <f>S28</f>
        <v>6334907940</v>
      </c>
      <c r="E28" s="30"/>
      <c r="F28" s="31"/>
      <c r="G28" s="29">
        <f>T28</f>
        <v>6140241540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6334907940</v>
      </c>
      <c r="T28" s="21">
        <f>SUM(T6:T27)</f>
        <v>6140241540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05" priority="5" stopIfTrue="1" operator="equal">
      <formula>0</formula>
    </cfRule>
    <cfRule type="expression" dxfId="304" priority="6" stopIfTrue="1">
      <formula>$F6&lt;=5</formula>
    </cfRule>
  </conditionalFormatting>
  <conditionalFormatting sqref="G6:I27">
    <cfRule type="cellIs" dxfId="303" priority="7" stopIfTrue="1" operator="equal">
      <formula>0</formula>
    </cfRule>
    <cfRule type="expression" dxfId="302" priority="8" stopIfTrue="1">
      <formula>$I6&lt;=5</formula>
    </cfRule>
  </conditionalFormatting>
  <conditionalFormatting sqref="F6:F27">
    <cfRule type="cellIs" dxfId="301" priority="1" operator="equal">
      <formula>0</formula>
    </cfRule>
    <cfRule type="expression" dxfId="30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6584-2B8A-4191-AD6A-81762E0320AD}">
  <sheetPr codeName="Sheet3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78203111</v>
      </c>
      <c r="E6" s="13">
        <f>IFERROR(S6/$S$28,"-")</f>
        <v>1.850991357449756E-2</v>
      </c>
      <c r="F6" s="23">
        <f t="shared" ref="F6:F27" si="0">_xlfn.IFS(D6&gt;0,RANK(D6,$D$6:$D$27),D6=0,"-")</f>
        <v>14</v>
      </c>
      <c r="G6" s="12">
        <f>T6</f>
        <v>62999937</v>
      </c>
      <c r="H6" s="13">
        <f>IFERROR(T6/$T$28,"-")</f>
        <v>1.6000743258125803E-2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78203111</v>
      </c>
      <c r="T6" s="21">
        <v>62999937</v>
      </c>
    </row>
    <row r="7" spans="2:20" ht="18.75" customHeight="1">
      <c r="B7" s="14" t="s">
        <v>5</v>
      </c>
      <c r="C7" s="15"/>
      <c r="D7" s="16">
        <f>S7</f>
        <v>457899503</v>
      </c>
      <c r="E7" s="17">
        <f>IFERROR(S7/$S$28,"-")</f>
        <v>0.10838034597287807</v>
      </c>
      <c r="F7" s="23">
        <f t="shared" si="0"/>
        <v>4</v>
      </c>
      <c r="G7" s="16">
        <f>T7</f>
        <v>522062825</v>
      </c>
      <c r="H7" s="17">
        <f>IFERROR(T7/$T$28,"-")</f>
        <v>0.13259367588632448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457899503</v>
      </c>
      <c r="T7" s="21">
        <v>522062825</v>
      </c>
    </row>
    <row r="8" spans="2:20" ht="18.75" customHeight="1">
      <c r="B8" s="14" t="s">
        <v>6</v>
      </c>
      <c r="C8" s="15"/>
      <c r="D8" s="16">
        <f t="shared" ref="D8:D27" si="3">S8</f>
        <v>73328530</v>
      </c>
      <c r="E8" s="17">
        <f t="shared" ref="E8:E27" si="4">IFERROR(S8/$S$28,"-")</f>
        <v>1.7356147798838227E-2</v>
      </c>
      <c r="F8" s="23">
        <f t="shared" si="0"/>
        <v>15</v>
      </c>
      <c r="G8" s="16">
        <f t="shared" ref="G8:G27" si="5">T8</f>
        <v>29605189</v>
      </c>
      <c r="H8" s="17">
        <f t="shared" ref="H8:H27" si="6">IFERROR(T8/$T$28,"-")</f>
        <v>7.5191349524252726E-3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73328530</v>
      </c>
      <c r="T8" s="21">
        <v>29605189</v>
      </c>
    </row>
    <row r="9" spans="2:20" ht="18.75" customHeight="1">
      <c r="B9" s="14" t="s">
        <v>1</v>
      </c>
      <c r="C9" s="15"/>
      <c r="D9" s="16">
        <f t="shared" si="3"/>
        <v>78510884</v>
      </c>
      <c r="E9" s="17">
        <f t="shared" si="4"/>
        <v>1.8582760441555879E-2</v>
      </c>
      <c r="F9" s="23">
        <f t="shared" si="0"/>
        <v>13</v>
      </c>
      <c r="G9" s="16">
        <f t="shared" si="5"/>
        <v>425150361</v>
      </c>
      <c r="H9" s="17">
        <f t="shared" si="6"/>
        <v>0.10797981865379486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78510884</v>
      </c>
      <c r="T9" s="21">
        <v>425150361</v>
      </c>
    </row>
    <row r="10" spans="2:20" ht="18.75" customHeight="1">
      <c r="B10" s="14" t="s">
        <v>8</v>
      </c>
      <c r="C10" s="15"/>
      <c r="D10" s="16">
        <f t="shared" si="3"/>
        <v>79992768</v>
      </c>
      <c r="E10" s="17">
        <f t="shared" si="4"/>
        <v>1.8933507929944554E-2</v>
      </c>
      <c r="F10" s="23">
        <f t="shared" si="0"/>
        <v>12</v>
      </c>
      <c r="G10" s="16">
        <f t="shared" si="5"/>
        <v>51852236</v>
      </c>
      <c r="H10" s="17">
        <f t="shared" si="6"/>
        <v>1.316944675033164E-2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79992768</v>
      </c>
      <c r="T10" s="21">
        <v>51852236</v>
      </c>
    </row>
    <row r="11" spans="2:20" ht="18.75" customHeight="1">
      <c r="B11" s="14" t="s">
        <v>9</v>
      </c>
      <c r="C11" s="15"/>
      <c r="D11" s="16">
        <f t="shared" si="3"/>
        <v>167813633</v>
      </c>
      <c r="E11" s="17">
        <f t="shared" si="4"/>
        <v>3.9719850063924589E-2</v>
      </c>
      <c r="F11" s="23">
        <f t="shared" si="0"/>
        <v>8</v>
      </c>
      <c r="G11" s="16">
        <f t="shared" si="5"/>
        <v>229042518</v>
      </c>
      <c r="H11" s="17">
        <f t="shared" si="6"/>
        <v>5.8172288739156322E-2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167813633</v>
      </c>
      <c r="T11" s="21">
        <v>229042518</v>
      </c>
    </row>
    <row r="12" spans="2:20" ht="18.75" customHeight="1">
      <c r="B12" s="14" t="s">
        <v>10</v>
      </c>
      <c r="C12" s="15"/>
      <c r="D12" s="16">
        <f t="shared" si="3"/>
        <v>80308992</v>
      </c>
      <c r="E12" s="17">
        <f t="shared" si="4"/>
        <v>1.9008355066271163E-2</v>
      </c>
      <c r="F12" s="23">
        <f t="shared" si="0"/>
        <v>11</v>
      </c>
      <c r="G12" s="16">
        <f t="shared" si="5"/>
        <v>244035375</v>
      </c>
      <c r="H12" s="17">
        <f t="shared" si="6"/>
        <v>6.1980179143281557E-2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80308992</v>
      </c>
      <c r="T12" s="21">
        <v>244035375</v>
      </c>
    </row>
    <row r="13" spans="2:20" ht="18.75" customHeight="1">
      <c r="B13" s="14" t="s">
        <v>11</v>
      </c>
      <c r="C13" s="15"/>
      <c r="D13" s="16">
        <f t="shared" si="3"/>
        <v>10099829</v>
      </c>
      <c r="E13" s="17">
        <f t="shared" si="4"/>
        <v>2.3905310097855842E-3</v>
      </c>
      <c r="F13" s="23">
        <f t="shared" si="0"/>
        <v>18</v>
      </c>
      <c r="G13" s="16">
        <f t="shared" si="5"/>
        <v>24673705</v>
      </c>
      <c r="H13" s="17">
        <f t="shared" si="6"/>
        <v>6.2666351385674383E-3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10099829</v>
      </c>
      <c r="T13" s="21">
        <v>24673705</v>
      </c>
    </row>
    <row r="14" spans="2:20" ht="18.75" customHeight="1">
      <c r="B14" s="14" t="s">
        <v>12</v>
      </c>
      <c r="C14" s="15"/>
      <c r="D14" s="16">
        <f t="shared" si="3"/>
        <v>969549436</v>
      </c>
      <c r="E14" s="17">
        <f t="shared" si="4"/>
        <v>0.22948289444089834</v>
      </c>
      <c r="F14" s="23">
        <f t="shared" si="0"/>
        <v>1</v>
      </c>
      <c r="G14" s="16">
        <f t="shared" si="5"/>
        <v>586623169</v>
      </c>
      <c r="H14" s="17">
        <f t="shared" si="6"/>
        <v>0.14899073179132136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969549436</v>
      </c>
      <c r="T14" s="21">
        <v>586623169</v>
      </c>
    </row>
    <row r="15" spans="2:20" ht="18.75" customHeight="1">
      <c r="B15" s="14" t="s">
        <v>2</v>
      </c>
      <c r="C15" s="15"/>
      <c r="D15" s="16">
        <f t="shared" si="3"/>
        <v>415364849</v>
      </c>
      <c r="E15" s="17">
        <f t="shared" si="4"/>
        <v>9.8312808257387987E-2</v>
      </c>
      <c r="F15" s="23">
        <f t="shared" si="0"/>
        <v>5</v>
      </c>
      <c r="G15" s="16">
        <f t="shared" si="5"/>
        <v>208380731</v>
      </c>
      <c r="H15" s="17">
        <f t="shared" si="6"/>
        <v>5.2924601760658531E-2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415364849</v>
      </c>
      <c r="T15" s="21">
        <v>208380731</v>
      </c>
    </row>
    <row r="16" spans="2:20" ht="18.75" customHeight="1">
      <c r="B16" s="14" t="s">
        <v>120</v>
      </c>
      <c r="C16" s="15"/>
      <c r="D16" s="16">
        <f t="shared" si="3"/>
        <v>258656083</v>
      </c>
      <c r="E16" s="17">
        <f t="shared" si="4"/>
        <v>6.1221371894630484E-2</v>
      </c>
      <c r="F16" s="23">
        <f t="shared" si="0"/>
        <v>6</v>
      </c>
      <c r="G16" s="16">
        <f t="shared" si="5"/>
        <v>337818309</v>
      </c>
      <c r="H16" s="17">
        <f t="shared" si="6"/>
        <v>8.5799197389724524E-2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258656083</v>
      </c>
      <c r="T16" s="21">
        <v>337818309</v>
      </c>
    </row>
    <row r="17" spans="2:20" ht="18.75" customHeight="1">
      <c r="B17" s="14" t="s">
        <v>14</v>
      </c>
      <c r="C17" s="15"/>
      <c r="D17" s="16">
        <f t="shared" si="3"/>
        <v>48491920</v>
      </c>
      <c r="E17" s="17">
        <f t="shared" si="4"/>
        <v>1.1477564470056054E-2</v>
      </c>
      <c r="F17" s="23">
        <f t="shared" si="0"/>
        <v>16</v>
      </c>
      <c r="G17" s="16">
        <f t="shared" si="5"/>
        <v>102758396</v>
      </c>
      <c r="H17" s="17">
        <f t="shared" si="6"/>
        <v>2.6098608828971075E-2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48491920</v>
      </c>
      <c r="T17" s="21">
        <v>102758396</v>
      </c>
    </row>
    <row r="18" spans="2:20" ht="18.75" customHeight="1">
      <c r="B18" s="14" t="s">
        <v>15</v>
      </c>
      <c r="C18" s="15"/>
      <c r="D18" s="16">
        <f t="shared" si="3"/>
        <v>547901970</v>
      </c>
      <c r="E18" s="17">
        <f t="shared" si="4"/>
        <v>0.12968305202074321</v>
      </c>
      <c r="F18" s="23">
        <f t="shared" si="0"/>
        <v>2</v>
      </c>
      <c r="G18" s="16">
        <f t="shared" si="5"/>
        <v>532410836</v>
      </c>
      <c r="H18" s="17">
        <f t="shared" si="6"/>
        <v>0.13522186688345614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547901970</v>
      </c>
      <c r="T18" s="21">
        <v>532410836</v>
      </c>
    </row>
    <row r="19" spans="2:20" ht="18.75" customHeight="1">
      <c r="B19" s="14" t="s">
        <v>16</v>
      </c>
      <c r="C19" s="15"/>
      <c r="D19" s="16">
        <f t="shared" si="3"/>
        <v>190007681</v>
      </c>
      <c r="E19" s="17">
        <f t="shared" si="4"/>
        <v>4.4972964743061214E-2</v>
      </c>
      <c r="F19" s="23">
        <f t="shared" si="0"/>
        <v>7</v>
      </c>
      <c r="G19" s="16">
        <f t="shared" si="5"/>
        <v>352418797</v>
      </c>
      <c r="H19" s="17">
        <f t="shared" si="6"/>
        <v>8.9507433795283892E-2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190007681</v>
      </c>
      <c r="T19" s="21">
        <v>352418797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19022</v>
      </c>
      <c r="H20" s="17">
        <f t="shared" si="6"/>
        <v>4.8312133749605024E-6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19022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472284</v>
      </c>
      <c r="E22" s="17">
        <f t="shared" si="4"/>
        <v>1.1178501610528009E-4</v>
      </c>
      <c r="F22" s="23">
        <f t="shared" si="0"/>
        <v>19</v>
      </c>
      <c r="G22" s="16">
        <f t="shared" si="5"/>
        <v>910549</v>
      </c>
      <c r="H22" s="17">
        <f t="shared" si="6"/>
        <v>2.3126151337172276E-4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472284</v>
      </c>
      <c r="T22" s="21">
        <v>910549</v>
      </c>
    </row>
    <row r="23" spans="2:20" ht="18.75" customHeight="1">
      <c r="B23" s="14" t="s">
        <v>18</v>
      </c>
      <c r="C23" s="15"/>
      <c r="D23" s="16">
        <f t="shared" si="3"/>
        <v>102335241</v>
      </c>
      <c r="E23" s="17">
        <f t="shared" si="4"/>
        <v>2.4221753358832226E-2</v>
      </c>
      <c r="F23" s="23">
        <f t="shared" si="0"/>
        <v>10</v>
      </c>
      <c r="G23" s="16">
        <f t="shared" si="5"/>
        <v>78981565</v>
      </c>
      <c r="H23" s="17">
        <f t="shared" si="6"/>
        <v>2.0059762023094958E-2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102335241</v>
      </c>
      <c r="T23" s="21">
        <v>78981565</v>
      </c>
    </row>
    <row r="24" spans="2:20" ht="18.75" customHeight="1">
      <c r="B24" s="14" t="s">
        <v>19</v>
      </c>
      <c r="C24" s="15"/>
      <c r="D24" s="16">
        <f t="shared" si="3"/>
        <v>499087124</v>
      </c>
      <c r="E24" s="17">
        <f t="shared" si="4"/>
        <v>0.11812905411633237</v>
      </c>
      <c r="F24" s="23">
        <f t="shared" si="0"/>
        <v>3</v>
      </c>
      <c r="G24" s="16">
        <f t="shared" si="5"/>
        <v>66449759</v>
      </c>
      <c r="H24" s="17">
        <f t="shared" si="6"/>
        <v>1.6876930104284617E-2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499087124</v>
      </c>
      <c r="T24" s="21">
        <v>66449759</v>
      </c>
    </row>
    <row r="25" spans="2:20" ht="18.75" customHeight="1">
      <c r="B25" s="14" t="s">
        <v>20</v>
      </c>
      <c r="C25" s="15"/>
      <c r="D25" s="16">
        <f t="shared" si="3"/>
        <v>29157912</v>
      </c>
      <c r="E25" s="17">
        <f t="shared" si="4"/>
        <v>6.9013933618677307E-3</v>
      </c>
      <c r="F25" s="23">
        <f t="shared" si="0"/>
        <v>17</v>
      </c>
      <c r="G25" s="16">
        <f t="shared" si="5"/>
        <v>14937106</v>
      </c>
      <c r="H25" s="17">
        <f t="shared" si="6"/>
        <v>3.793730748102343E-3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29157912</v>
      </c>
      <c r="T25" s="21">
        <v>14937106</v>
      </c>
    </row>
    <row r="26" spans="2:20" ht="18.75" customHeight="1">
      <c r="B26" s="14" t="s">
        <v>21</v>
      </c>
      <c r="C26" s="15"/>
      <c r="D26" s="16">
        <f t="shared" si="3"/>
        <v>137745445</v>
      </c>
      <c r="E26" s="17">
        <f t="shared" si="4"/>
        <v>3.2603003251759473E-2</v>
      </c>
      <c r="F26" s="23">
        <f t="shared" si="0"/>
        <v>9</v>
      </c>
      <c r="G26" s="16">
        <f t="shared" si="5"/>
        <v>65836515</v>
      </c>
      <c r="H26" s="17">
        <f t="shared" si="6"/>
        <v>1.6721178205698021E-2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137745445</v>
      </c>
      <c r="T26" s="21">
        <v>65836515</v>
      </c>
    </row>
    <row r="27" spans="2:20" ht="18.75" customHeight="1" thickBot="1">
      <c r="B27" s="18" t="s">
        <v>22</v>
      </c>
      <c r="C27" s="19"/>
      <c r="D27" s="16">
        <f t="shared" si="3"/>
        <v>3985</v>
      </c>
      <c r="E27" s="17">
        <f t="shared" si="4"/>
        <v>9.4321063000131517E-7</v>
      </c>
      <c r="F27" s="23">
        <f t="shared" si="0"/>
        <v>20</v>
      </c>
      <c r="G27" s="16">
        <f t="shared" si="5"/>
        <v>346260</v>
      </c>
      <c r="H27" s="17">
        <f t="shared" si="6"/>
        <v>8.794322065050066E-5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3985</v>
      </c>
      <c r="T27" s="21">
        <v>346260</v>
      </c>
    </row>
    <row r="28" spans="2:20" ht="18.75" customHeight="1" thickTop="1">
      <c r="B28" s="27" t="s">
        <v>23</v>
      </c>
      <c r="C28" s="28"/>
      <c r="D28" s="29">
        <f>S28</f>
        <v>4224931180</v>
      </c>
      <c r="E28" s="30"/>
      <c r="F28" s="31"/>
      <c r="G28" s="29">
        <f>T28</f>
        <v>3937313160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4224931180</v>
      </c>
      <c r="T28" s="21">
        <f>SUM(T6:T27)</f>
        <v>3937313160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9" priority="5" stopIfTrue="1" operator="equal">
      <formula>0</formula>
    </cfRule>
    <cfRule type="expression" dxfId="298" priority="6" stopIfTrue="1">
      <formula>$F6&lt;=5</formula>
    </cfRule>
  </conditionalFormatting>
  <conditionalFormatting sqref="G6:I27">
    <cfRule type="cellIs" dxfId="297" priority="7" stopIfTrue="1" operator="equal">
      <formula>0</formula>
    </cfRule>
    <cfRule type="expression" dxfId="296" priority="8" stopIfTrue="1">
      <formula>$I6&lt;=5</formula>
    </cfRule>
  </conditionalFormatting>
  <conditionalFormatting sqref="F6:F27">
    <cfRule type="cellIs" dxfId="295" priority="1" operator="equal">
      <formula>0</formula>
    </cfRule>
    <cfRule type="expression" dxfId="29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sheetPr codeName="Sheet3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1172037494</v>
      </c>
      <c r="E6" s="13">
        <f>IFERROR(S6/$S$28,"-")</f>
        <v>1.7455115253707063E-2</v>
      </c>
      <c r="F6" s="23">
        <f t="shared" ref="F6:F27" si="0">_xlfn.IFS(D6&gt;0,RANK(D6,$D$6:$D$27),D6=0,"-")</f>
        <v>13</v>
      </c>
      <c r="G6" s="12">
        <f>T6</f>
        <v>1067308178</v>
      </c>
      <c r="H6" s="13">
        <f>IFERROR(T6/$T$28,"-")</f>
        <v>1.8628859847560009E-2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f>SUM(堺市堺区:堺市美原区!S6)</f>
        <v>1172037494</v>
      </c>
      <c r="T6" s="21">
        <f>SUM(堺市堺区:堺市美原区!T6)</f>
        <v>1067308178</v>
      </c>
    </row>
    <row r="7" spans="2:20" ht="18.75" customHeight="1">
      <c r="B7" s="14" t="s">
        <v>5</v>
      </c>
      <c r="C7" s="15"/>
      <c r="D7" s="16">
        <f>S7</f>
        <v>7597311147</v>
      </c>
      <c r="E7" s="17">
        <f>IFERROR(S7/$S$28,"-")</f>
        <v>0.11314650117256266</v>
      </c>
      <c r="F7" s="23">
        <f t="shared" si="0"/>
        <v>3</v>
      </c>
      <c r="G7" s="16">
        <f>T7</f>
        <v>7605154719</v>
      </c>
      <c r="H7" s="17">
        <f>IFERROR(T7/$T$28,"-")</f>
        <v>0.1327408187246745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f>SUM(堺市堺区:堺市美原区!S7)</f>
        <v>7597311147</v>
      </c>
      <c r="T7" s="21">
        <f>SUM(堺市堺区:堺市美原区!T7)</f>
        <v>7605154719</v>
      </c>
    </row>
    <row r="8" spans="2:20" ht="18.75" customHeight="1">
      <c r="B8" s="14" t="s">
        <v>6</v>
      </c>
      <c r="C8" s="15"/>
      <c r="D8" s="16">
        <f t="shared" ref="D8:D27" si="3">S8</f>
        <v>993276842</v>
      </c>
      <c r="E8" s="17">
        <f t="shared" ref="E8:E27" si="4">IFERROR(S8/$S$28,"-")</f>
        <v>1.4792838833830157E-2</v>
      </c>
      <c r="F8" s="23">
        <f t="shared" si="0"/>
        <v>15</v>
      </c>
      <c r="G8" s="16">
        <f t="shared" ref="G8:G27" si="5">T8</f>
        <v>525829225</v>
      </c>
      <c r="H8" s="17">
        <f t="shared" ref="H8:H27" si="6">IFERROR(T8/$T$28,"-")</f>
        <v>9.177854286314761E-3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f>SUM(堺市堺区:堺市美原区!S8)</f>
        <v>993276842</v>
      </c>
      <c r="T8" s="21">
        <f>SUM(堺市堺区:堺市美原区!T8)</f>
        <v>525829225</v>
      </c>
    </row>
    <row r="9" spans="2:20" ht="18.75" customHeight="1">
      <c r="B9" s="14" t="s">
        <v>1</v>
      </c>
      <c r="C9" s="15"/>
      <c r="D9" s="16">
        <f t="shared" si="3"/>
        <v>1200968863</v>
      </c>
      <c r="E9" s="17">
        <f t="shared" si="4"/>
        <v>1.7885989165956261E-2</v>
      </c>
      <c r="F9" s="23">
        <f t="shared" si="0"/>
        <v>12</v>
      </c>
      <c r="G9" s="16">
        <f t="shared" si="5"/>
        <v>6394174080</v>
      </c>
      <c r="H9" s="17">
        <f t="shared" si="6"/>
        <v>0.11160429127454972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f>SUM(堺市堺区:堺市美原区!S9)</f>
        <v>1200968863</v>
      </c>
      <c r="T9" s="21">
        <f>SUM(堺市堺区:堺市美原区!T9)</f>
        <v>6394174080</v>
      </c>
    </row>
    <row r="10" spans="2:20" ht="18.75" customHeight="1">
      <c r="B10" s="14" t="s">
        <v>8</v>
      </c>
      <c r="C10" s="15"/>
      <c r="D10" s="16">
        <f t="shared" si="3"/>
        <v>3056327402</v>
      </c>
      <c r="E10" s="17">
        <f t="shared" si="4"/>
        <v>4.5517781920868375E-2</v>
      </c>
      <c r="F10" s="23">
        <f t="shared" si="0"/>
        <v>8</v>
      </c>
      <c r="G10" s="16">
        <f t="shared" si="5"/>
        <v>788263410</v>
      </c>
      <c r="H10" s="17">
        <f t="shared" si="6"/>
        <v>1.3758396019570022E-2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f>SUM(堺市堺区:堺市美原区!S10)</f>
        <v>3056327402</v>
      </c>
      <c r="T10" s="21">
        <f>SUM(堺市堺区:堺市美原区!T10)</f>
        <v>788263410</v>
      </c>
    </row>
    <row r="11" spans="2:20" ht="18.75" customHeight="1">
      <c r="B11" s="14" t="s">
        <v>9</v>
      </c>
      <c r="C11" s="15"/>
      <c r="D11" s="16">
        <f t="shared" si="3"/>
        <v>3664761128</v>
      </c>
      <c r="E11" s="17">
        <f t="shared" si="4"/>
        <v>5.4579165081339538E-2</v>
      </c>
      <c r="F11" s="23">
        <f t="shared" si="0"/>
        <v>7</v>
      </c>
      <c r="G11" s="16">
        <f t="shared" si="5"/>
        <v>3170838943</v>
      </c>
      <c r="H11" s="17">
        <f t="shared" si="6"/>
        <v>5.5344009805134577E-2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f>SUM(堺市堺区:堺市美原区!S11)</f>
        <v>3664761128</v>
      </c>
      <c r="T11" s="21">
        <f>SUM(堺市堺区:堺市美原区!T11)</f>
        <v>3170838943</v>
      </c>
    </row>
    <row r="12" spans="2:20" ht="18.75" customHeight="1">
      <c r="B12" s="14" t="s">
        <v>10</v>
      </c>
      <c r="C12" s="15"/>
      <c r="D12" s="16">
        <f t="shared" si="3"/>
        <v>1065714892</v>
      </c>
      <c r="E12" s="17">
        <f t="shared" si="4"/>
        <v>1.5871656293149249E-2</v>
      </c>
      <c r="F12" s="23">
        <f t="shared" si="0"/>
        <v>14</v>
      </c>
      <c r="G12" s="16">
        <f t="shared" si="5"/>
        <v>3822590836</v>
      </c>
      <c r="H12" s="17">
        <f t="shared" si="6"/>
        <v>6.6719725760792631E-2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f>SUM(堺市堺区:堺市美原区!S12)</f>
        <v>1065714892</v>
      </c>
      <c r="T12" s="21">
        <f>SUM(堺市堺区:堺市美原区!T12)</f>
        <v>3822590836</v>
      </c>
    </row>
    <row r="13" spans="2:20" ht="18.75" customHeight="1">
      <c r="B13" s="14" t="s">
        <v>11</v>
      </c>
      <c r="C13" s="15"/>
      <c r="D13" s="16">
        <f t="shared" si="3"/>
        <v>76030966</v>
      </c>
      <c r="E13" s="17">
        <f t="shared" si="4"/>
        <v>1.132326637308655E-3</v>
      </c>
      <c r="F13" s="23">
        <f t="shared" si="0"/>
        <v>18</v>
      </c>
      <c r="G13" s="16">
        <f t="shared" si="5"/>
        <v>251006137</v>
      </c>
      <c r="H13" s="17">
        <f t="shared" si="6"/>
        <v>4.3810759098769376E-3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f>SUM(堺市堺区:堺市美原区!S13)</f>
        <v>76030966</v>
      </c>
      <c r="T13" s="21">
        <f>SUM(堺市堺区:堺市美原区!T13)</f>
        <v>251006137</v>
      </c>
    </row>
    <row r="14" spans="2:20" ht="18.75" customHeight="1">
      <c r="B14" s="14" t="s">
        <v>12</v>
      </c>
      <c r="C14" s="15"/>
      <c r="D14" s="16">
        <f t="shared" si="3"/>
        <v>14517593602</v>
      </c>
      <c r="E14" s="17">
        <f t="shared" si="4"/>
        <v>0.21621003664699334</v>
      </c>
      <c r="F14" s="23">
        <f t="shared" si="0"/>
        <v>1</v>
      </c>
      <c r="G14" s="16">
        <f t="shared" si="5"/>
        <v>8391389349</v>
      </c>
      <c r="H14" s="17">
        <f t="shared" si="6"/>
        <v>0.14646380429854516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f>SUM(堺市堺区:堺市美原区!S14)</f>
        <v>14517593602</v>
      </c>
      <c r="T14" s="21">
        <f>SUM(堺市堺区:堺市美原区!T14)</f>
        <v>8391389349</v>
      </c>
    </row>
    <row r="15" spans="2:20" ht="18.75" customHeight="1">
      <c r="B15" s="14" t="s">
        <v>2</v>
      </c>
      <c r="C15" s="15"/>
      <c r="D15" s="16">
        <f t="shared" si="3"/>
        <v>5127753853</v>
      </c>
      <c r="E15" s="17">
        <f t="shared" si="4"/>
        <v>7.6367466872826389E-2</v>
      </c>
      <c r="F15" s="23">
        <f t="shared" si="0"/>
        <v>5</v>
      </c>
      <c r="G15" s="16">
        <f t="shared" si="5"/>
        <v>3102044348</v>
      </c>
      <c r="H15" s="17">
        <f t="shared" si="6"/>
        <v>5.4143264889147759E-2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f>SUM(堺市堺区:堺市美原区!S15)</f>
        <v>5127753853</v>
      </c>
      <c r="T15" s="21">
        <f>SUM(堺市堺区:堺市美原区!T15)</f>
        <v>3102044348</v>
      </c>
    </row>
    <row r="16" spans="2:20" ht="18.75" customHeight="1">
      <c r="B16" s="14" t="s">
        <v>120</v>
      </c>
      <c r="C16" s="15"/>
      <c r="D16" s="16">
        <f t="shared" si="3"/>
        <v>3938871636</v>
      </c>
      <c r="E16" s="17">
        <f t="shared" si="4"/>
        <v>5.8661483722070834E-2</v>
      </c>
      <c r="F16" s="23">
        <f t="shared" si="0"/>
        <v>6</v>
      </c>
      <c r="G16" s="16">
        <f t="shared" si="5"/>
        <v>4920539772</v>
      </c>
      <c r="H16" s="17">
        <f t="shared" si="6"/>
        <v>8.5883391204496964E-2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f>SUM(堺市堺区:堺市美原区!S16)</f>
        <v>3938871636</v>
      </c>
      <c r="T16" s="21">
        <f>SUM(堺市堺区:堺市美原区!T16)</f>
        <v>4920539772</v>
      </c>
    </row>
    <row r="17" spans="2:20" ht="18.75" customHeight="1">
      <c r="B17" s="14" t="s">
        <v>14</v>
      </c>
      <c r="C17" s="15"/>
      <c r="D17" s="16">
        <f t="shared" si="3"/>
        <v>689456373</v>
      </c>
      <c r="E17" s="17">
        <f t="shared" si="4"/>
        <v>1.0268050736197562E-2</v>
      </c>
      <c r="F17" s="23">
        <f t="shared" si="0"/>
        <v>16</v>
      </c>
      <c r="G17" s="16">
        <f t="shared" si="5"/>
        <v>1417422491</v>
      </c>
      <c r="H17" s="17">
        <f t="shared" si="6"/>
        <v>2.4739775702925786E-2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f>SUM(堺市堺区:堺市美原区!S17)</f>
        <v>689456373</v>
      </c>
      <c r="T17" s="21">
        <f>SUM(堺市堺区:堺市美原区!T17)</f>
        <v>1417422491</v>
      </c>
    </row>
    <row r="18" spans="2:20" ht="18.75" customHeight="1">
      <c r="B18" s="14" t="s">
        <v>15</v>
      </c>
      <c r="C18" s="15"/>
      <c r="D18" s="16">
        <f t="shared" si="3"/>
        <v>10385381071</v>
      </c>
      <c r="E18" s="17">
        <f t="shared" si="4"/>
        <v>0.15466913343300662</v>
      </c>
      <c r="F18" s="23">
        <f t="shared" si="0"/>
        <v>2</v>
      </c>
      <c r="G18" s="16">
        <f t="shared" si="5"/>
        <v>6940632452</v>
      </c>
      <c r="H18" s="17">
        <f t="shared" si="6"/>
        <v>0.1211422079085154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f>SUM(堺市堺区:堺市美原区!S18)</f>
        <v>10385381071</v>
      </c>
      <c r="T18" s="21">
        <f>SUM(堺市堺区:堺市美原区!T18)</f>
        <v>6940632452</v>
      </c>
    </row>
    <row r="19" spans="2:20" ht="18.75" customHeight="1">
      <c r="B19" s="14" t="s">
        <v>16</v>
      </c>
      <c r="C19" s="15"/>
      <c r="D19" s="16">
        <f t="shared" si="3"/>
        <v>2897665576</v>
      </c>
      <c r="E19" s="17">
        <f t="shared" si="4"/>
        <v>4.3154836645336418E-2</v>
      </c>
      <c r="F19" s="23">
        <f t="shared" si="0"/>
        <v>9</v>
      </c>
      <c r="G19" s="16">
        <f t="shared" si="5"/>
        <v>5785861699</v>
      </c>
      <c r="H19" s="17">
        <f t="shared" si="6"/>
        <v>0.10098677112172978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f>SUM(堺市堺区:堺市美原区!S19)</f>
        <v>2897665576</v>
      </c>
      <c r="T19" s="21">
        <f>SUM(堺市堺区:堺市美原区!T19)</f>
        <v>5785861699</v>
      </c>
    </row>
    <row r="20" spans="2:20" ht="18.75" customHeight="1">
      <c r="B20" s="14" t="s">
        <v>121</v>
      </c>
      <c r="C20" s="15"/>
      <c r="D20" s="16">
        <f t="shared" si="3"/>
        <v>955274</v>
      </c>
      <c r="E20" s="17">
        <f t="shared" si="4"/>
        <v>1.4226863777166637E-5</v>
      </c>
      <c r="F20" s="23">
        <f t="shared" si="0"/>
        <v>20</v>
      </c>
      <c r="G20" s="16">
        <f t="shared" si="5"/>
        <v>275150</v>
      </c>
      <c r="H20" s="17">
        <f t="shared" si="6"/>
        <v>4.8024843177545072E-6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f>SUM(堺市堺区:堺市美原区!S20)</f>
        <v>955274</v>
      </c>
      <c r="T20" s="21">
        <f>SUM(堺市堺区:堺市美原区!T20)</f>
        <v>275150</v>
      </c>
    </row>
    <row r="21" spans="2:20" ht="18.75" customHeight="1">
      <c r="B21" s="14" t="s">
        <v>122</v>
      </c>
      <c r="C21" s="15"/>
      <c r="D21" s="16">
        <f t="shared" si="3"/>
        <v>2102</v>
      </c>
      <c r="E21" s="17">
        <f t="shared" si="4"/>
        <v>3.1305015796100667E-8</v>
      </c>
      <c r="F21" s="23">
        <f t="shared" si="0"/>
        <v>22</v>
      </c>
      <c r="G21" s="16">
        <f t="shared" si="5"/>
        <v>58873</v>
      </c>
      <c r="H21" s="17">
        <f t="shared" si="6"/>
        <v>1.0275728120630969E-6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f>SUM(堺市堺区:堺市美原区!S21)</f>
        <v>2102</v>
      </c>
      <c r="T21" s="21">
        <f>SUM(堺市堺区:堺市美原区!T21)</f>
        <v>58873</v>
      </c>
    </row>
    <row r="22" spans="2:20" ht="18.75" customHeight="1">
      <c r="B22" s="14" t="s">
        <v>17</v>
      </c>
      <c r="C22" s="15"/>
      <c r="D22" s="16">
        <f t="shared" si="3"/>
        <v>19908401</v>
      </c>
      <c r="E22" s="17">
        <f t="shared" si="4"/>
        <v>2.9649515117987935E-4</v>
      </c>
      <c r="F22" s="23">
        <f t="shared" si="0"/>
        <v>19</v>
      </c>
      <c r="G22" s="16">
        <f t="shared" si="5"/>
        <v>23854723</v>
      </c>
      <c r="H22" s="17">
        <f t="shared" si="6"/>
        <v>4.1636174127522352E-4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f>SUM(堺市堺区:堺市美原区!S22)</f>
        <v>19908401</v>
      </c>
      <c r="T22" s="21">
        <f>SUM(堺市堺区:堺市美原区!T22)</f>
        <v>23854723</v>
      </c>
    </row>
    <row r="23" spans="2:20" ht="18.75" customHeight="1">
      <c r="B23" s="14" t="s">
        <v>18</v>
      </c>
      <c r="C23" s="15"/>
      <c r="D23" s="16">
        <f t="shared" si="3"/>
        <v>1238436827</v>
      </c>
      <c r="E23" s="17">
        <f t="shared" si="4"/>
        <v>1.8443998302429966E-2</v>
      </c>
      <c r="F23" s="23">
        <f t="shared" si="0"/>
        <v>11</v>
      </c>
      <c r="G23" s="16">
        <f t="shared" si="5"/>
        <v>1138048171</v>
      </c>
      <c r="H23" s="17">
        <f t="shared" si="6"/>
        <v>1.9863559854903508E-2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f>SUM(堺市堺区:堺市美原区!S23)</f>
        <v>1238436827</v>
      </c>
      <c r="T23" s="21">
        <f>SUM(堺市堺区:堺市美原区!T23)</f>
        <v>1138048171</v>
      </c>
    </row>
    <row r="24" spans="2:20" ht="18.75" customHeight="1">
      <c r="B24" s="14" t="s">
        <v>19</v>
      </c>
      <c r="C24" s="15"/>
      <c r="D24" s="16">
        <f t="shared" si="3"/>
        <v>6934846115</v>
      </c>
      <c r="E24" s="17">
        <f t="shared" si="4"/>
        <v>0.10328043157640454</v>
      </c>
      <c r="F24" s="23">
        <f t="shared" si="0"/>
        <v>4</v>
      </c>
      <c r="G24" s="16">
        <f t="shared" si="5"/>
        <v>980451376</v>
      </c>
      <c r="H24" s="17">
        <f t="shared" si="6"/>
        <v>1.7112856105981566E-2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f>SUM(堺市堺区:堺市美原区!S24)</f>
        <v>6934846115</v>
      </c>
      <c r="T24" s="21">
        <f>SUM(堺市堺区:堺市美原区!T24)</f>
        <v>980451376</v>
      </c>
    </row>
    <row r="25" spans="2:20" ht="18.75" customHeight="1">
      <c r="B25" s="14" t="s">
        <v>20</v>
      </c>
      <c r="C25" s="15"/>
      <c r="D25" s="16">
        <f t="shared" si="3"/>
        <v>364300610</v>
      </c>
      <c r="E25" s="17">
        <f t="shared" si="4"/>
        <v>5.4255168175923454E-3</v>
      </c>
      <c r="F25" s="23">
        <f t="shared" si="0"/>
        <v>17</v>
      </c>
      <c r="G25" s="16">
        <f t="shared" si="5"/>
        <v>204855288</v>
      </c>
      <c r="H25" s="17">
        <f t="shared" si="6"/>
        <v>3.5755562712305403E-3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f>SUM(堺市堺区:堺市美原区!S25)</f>
        <v>364300610</v>
      </c>
      <c r="T25" s="21">
        <f>SUM(堺市堺区:堺市美原区!T25)</f>
        <v>204855288</v>
      </c>
    </row>
    <row r="26" spans="2:20" ht="18.75" customHeight="1">
      <c r="B26" s="14" t="s">
        <v>21</v>
      </c>
      <c r="C26" s="15"/>
      <c r="D26" s="16">
        <f t="shared" si="3"/>
        <v>2204030529</v>
      </c>
      <c r="E26" s="17">
        <f t="shared" si="4"/>
        <v>3.2824553056818799E-2</v>
      </c>
      <c r="F26" s="23">
        <f t="shared" si="0"/>
        <v>10</v>
      </c>
      <c r="G26" s="16">
        <f t="shared" si="5"/>
        <v>754763112</v>
      </c>
      <c r="H26" s="17">
        <f t="shared" si="6"/>
        <v>1.3173679843720112E-2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f>SUM(堺市堺区:堺市美原区!S26)</f>
        <v>2204030529</v>
      </c>
      <c r="T26" s="21">
        <f>SUM(堺市堺区:堺市美原区!T26)</f>
        <v>754763112</v>
      </c>
    </row>
    <row r="27" spans="2:20" ht="18.75" customHeight="1" thickBot="1">
      <c r="B27" s="18" t="s">
        <v>22</v>
      </c>
      <c r="C27" s="19"/>
      <c r="D27" s="16">
        <f t="shared" si="3"/>
        <v>158767</v>
      </c>
      <c r="E27" s="17">
        <f t="shared" si="4"/>
        <v>2.3645116284012918E-6</v>
      </c>
      <c r="F27" s="23">
        <f t="shared" si="0"/>
        <v>21</v>
      </c>
      <c r="G27" s="16">
        <f t="shared" si="5"/>
        <v>7901278</v>
      </c>
      <c r="H27" s="17">
        <f t="shared" si="6"/>
        <v>1.379093719251997E-4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f>SUM(堺市堺区:堺市美原区!S27)</f>
        <v>158767</v>
      </c>
      <c r="T27" s="21">
        <f>SUM(堺市堺区:堺市美原区!T27)</f>
        <v>7901278</v>
      </c>
    </row>
    <row r="28" spans="2:20" ht="18.75" customHeight="1" thickTop="1">
      <c r="B28" s="27" t="s">
        <v>23</v>
      </c>
      <c r="C28" s="28"/>
      <c r="D28" s="29">
        <f>S28</f>
        <v>67145789470</v>
      </c>
      <c r="E28" s="30"/>
      <c r="F28" s="31"/>
      <c r="G28" s="29">
        <f>T28</f>
        <v>57293263610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67145789470</v>
      </c>
      <c r="T28" s="21">
        <f>SUM(T6:T27)</f>
        <v>57293263610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293" priority="5" stopIfTrue="1" operator="equal">
      <formula>0</formula>
    </cfRule>
    <cfRule type="expression" dxfId="292" priority="6" stopIfTrue="1">
      <formula>$F6&lt;=5</formula>
    </cfRule>
  </conditionalFormatting>
  <conditionalFormatting sqref="G6:I27">
    <cfRule type="cellIs" dxfId="291" priority="7" stopIfTrue="1" operator="equal">
      <formula>0</formula>
    </cfRule>
    <cfRule type="expression" dxfId="290" priority="8" stopIfTrue="1">
      <formula>$I6&lt;=5</formula>
    </cfRule>
  </conditionalFormatting>
  <conditionalFormatting sqref="F6:F27">
    <cfRule type="cellIs" dxfId="289" priority="1" operator="equal">
      <formula>0</formula>
    </cfRule>
    <cfRule type="expression" dxfId="28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D397-9C19-4029-B332-2EF3CACBA3DE}">
  <sheetPr codeName="Sheet3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248037935</v>
      </c>
      <c r="E6" s="13">
        <f>IFERROR(S6/$S$28,"-")</f>
        <v>2.2007553439585163E-2</v>
      </c>
      <c r="F6" s="23">
        <f t="shared" ref="F6:F27" si="0">_xlfn.IFS(D6&gt;0,RANK(D6,$D$6:$D$27),D6=0,"-")</f>
        <v>11</v>
      </c>
      <c r="G6" s="12">
        <f>T6</f>
        <v>167667356</v>
      </c>
      <c r="H6" s="13">
        <f>IFERROR(T6/$T$28,"-")</f>
        <v>1.850217712935763E-2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248037935</v>
      </c>
      <c r="T6" s="21">
        <v>167667356</v>
      </c>
    </row>
    <row r="7" spans="2:20" ht="18.75" customHeight="1">
      <c r="B7" s="14" t="s">
        <v>5</v>
      </c>
      <c r="C7" s="15"/>
      <c r="D7" s="16">
        <f>S7</f>
        <v>1203477398</v>
      </c>
      <c r="E7" s="17">
        <f>IFERROR(S7/$S$28,"-")</f>
        <v>0.10678041304374632</v>
      </c>
      <c r="F7" s="23">
        <f t="shared" si="0"/>
        <v>3</v>
      </c>
      <c r="G7" s="16">
        <f>T7</f>
        <v>1093544137</v>
      </c>
      <c r="H7" s="17">
        <f>IFERROR(T7/$T$28,"-")</f>
        <v>0.1206731459494389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1203477398</v>
      </c>
      <c r="T7" s="21">
        <v>1093544137</v>
      </c>
    </row>
    <row r="8" spans="2:20" ht="18.75" customHeight="1">
      <c r="B8" s="14" t="s">
        <v>6</v>
      </c>
      <c r="C8" s="15"/>
      <c r="D8" s="16">
        <f t="shared" ref="D8:D27" si="3">S8</f>
        <v>229580553</v>
      </c>
      <c r="E8" s="17">
        <f t="shared" ref="E8:E27" si="4">IFERROR(S8/$S$28,"-")</f>
        <v>2.0369893374725175E-2</v>
      </c>
      <c r="F8" s="23">
        <f t="shared" si="0"/>
        <v>12</v>
      </c>
      <c r="G8" s="16">
        <f t="shared" ref="G8:G27" si="5">T8</f>
        <v>94469394</v>
      </c>
      <c r="H8" s="17">
        <f t="shared" ref="H8:H27" si="6">IFERROR(T8/$T$28,"-")</f>
        <v>1.0424745178728023E-2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229580553</v>
      </c>
      <c r="T8" s="21">
        <v>94469394</v>
      </c>
    </row>
    <row r="9" spans="2:20" ht="18.75" customHeight="1">
      <c r="B9" s="14" t="s">
        <v>1</v>
      </c>
      <c r="C9" s="15"/>
      <c r="D9" s="16">
        <f t="shared" si="3"/>
        <v>202563021</v>
      </c>
      <c r="E9" s="17">
        <f t="shared" si="4"/>
        <v>1.7972720622518128E-2</v>
      </c>
      <c r="F9" s="23">
        <f t="shared" si="0"/>
        <v>13</v>
      </c>
      <c r="G9" s="16">
        <f t="shared" si="5"/>
        <v>1019862562</v>
      </c>
      <c r="H9" s="17">
        <f t="shared" si="6"/>
        <v>0.11254234706083442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202563021</v>
      </c>
      <c r="T9" s="21">
        <v>1019862562</v>
      </c>
    </row>
    <row r="10" spans="2:20" ht="18.75" customHeight="1">
      <c r="B10" s="14" t="s">
        <v>8</v>
      </c>
      <c r="C10" s="15"/>
      <c r="D10" s="16">
        <f t="shared" si="3"/>
        <v>542780212</v>
      </c>
      <c r="E10" s="17">
        <f t="shared" si="4"/>
        <v>4.8159022617001564E-2</v>
      </c>
      <c r="F10" s="23">
        <f t="shared" si="0"/>
        <v>8</v>
      </c>
      <c r="G10" s="16">
        <f t="shared" si="5"/>
        <v>128078858</v>
      </c>
      <c r="H10" s="17">
        <f t="shared" si="6"/>
        <v>1.413356644833025E-2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542780212</v>
      </c>
      <c r="T10" s="21">
        <v>128078858</v>
      </c>
    </row>
    <row r="11" spans="2:20" ht="18.75" customHeight="1">
      <c r="B11" s="14" t="s">
        <v>9</v>
      </c>
      <c r="C11" s="15"/>
      <c r="D11" s="16">
        <f t="shared" si="3"/>
        <v>596754360</v>
      </c>
      <c r="E11" s="17">
        <f t="shared" si="4"/>
        <v>5.2947963254110469E-2</v>
      </c>
      <c r="F11" s="23">
        <f t="shared" si="0"/>
        <v>7</v>
      </c>
      <c r="G11" s="16">
        <f t="shared" si="5"/>
        <v>516091573</v>
      </c>
      <c r="H11" s="17">
        <f t="shared" si="6"/>
        <v>5.6950964853377924E-2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596754360</v>
      </c>
      <c r="T11" s="21">
        <v>516091573</v>
      </c>
    </row>
    <row r="12" spans="2:20" ht="18.75" customHeight="1">
      <c r="B12" s="14" t="s">
        <v>10</v>
      </c>
      <c r="C12" s="15"/>
      <c r="D12" s="16">
        <f t="shared" si="3"/>
        <v>172722595</v>
      </c>
      <c r="E12" s="17">
        <f t="shared" si="4"/>
        <v>1.5325082188280291E-2</v>
      </c>
      <c r="F12" s="23">
        <f t="shared" si="0"/>
        <v>15</v>
      </c>
      <c r="G12" s="16">
        <f t="shared" si="5"/>
        <v>626424005</v>
      </c>
      <c r="H12" s="17">
        <f t="shared" si="6"/>
        <v>6.9126204260008789E-2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172722595</v>
      </c>
      <c r="T12" s="21">
        <v>626424005</v>
      </c>
    </row>
    <row r="13" spans="2:20" ht="18.75" customHeight="1">
      <c r="B13" s="14" t="s">
        <v>11</v>
      </c>
      <c r="C13" s="15"/>
      <c r="D13" s="16">
        <f t="shared" si="3"/>
        <v>12705515</v>
      </c>
      <c r="E13" s="17">
        <f t="shared" si="4"/>
        <v>1.1273166757332939E-3</v>
      </c>
      <c r="F13" s="23">
        <f t="shared" si="0"/>
        <v>18</v>
      </c>
      <c r="G13" s="16">
        <f t="shared" si="5"/>
        <v>40091803</v>
      </c>
      <c r="H13" s="17">
        <f t="shared" si="6"/>
        <v>4.424150641114134E-3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12705515</v>
      </c>
      <c r="T13" s="21">
        <v>40091803</v>
      </c>
    </row>
    <row r="14" spans="2:20" ht="18.75" customHeight="1">
      <c r="B14" s="14" t="s">
        <v>12</v>
      </c>
      <c r="C14" s="15"/>
      <c r="D14" s="16">
        <f t="shared" si="3"/>
        <v>2511575619</v>
      </c>
      <c r="E14" s="17">
        <f t="shared" si="4"/>
        <v>0.22284347211930175</v>
      </c>
      <c r="F14" s="23">
        <f t="shared" si="0"/>
        <v>1</v>
      </c>
      <c r="G14" s="16">
        <f t="shared" si="5"/>
        <v>1368122228</v>
      </c>
      <c r="H14" s="17">
        <f t="shared" si="6"/>
        <v>0.15097297649917857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2511575619</v>
      </c>
      <c r="T14" s="21">
        <v>1368122228</v>
      </c>
    </row>
    <row r="15" spans="2:20" ht="18.75" customHeight="1">
      <c r="B15" s="14" t="s">
        <v>2</v>
      </c>
      <c r="C15" s="15"/>
      <c r="D15" s="16">
        <f t="shared" si="3"/>
        <v>878241404</v>
      </c>
      <c r="E15" s="17">
        <f t="shared" si="4"/>
        <v>7.7923341167093249E-2</v>
      </c>
      <c r="F15" s="23">
        <f t="shared" si="0"/>
        <v>5</v>
      </c>
      <c r="G15" s="16">
        <f t="shared" si="5"/>
        <v>491076955</v>
      </c>
      <c r="H15" s="17">
        <f t="shared" si="6"/>
        <v>5.4190589166060371E-2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878241404</v>
      </c>
      <c r="T15" s="21">
        <v>491076955</v>
      </c>
    </row>
    <row r="16" spans="2:20" ht="18.75" customHeight="1">
      <c r="B16" s="14" t="s">
        <v>120</v>
      </c>
      <c r="C16" s="15"/>
      <c r="D16" s="16">
        <f t="shared" si="3"/>
        <v>669685929</v>
      </c>
      <c r="E16" s="17">
        <f t="shared" si="4"/>
        <v>5.9418930697861735E-2</v>
      </c>
      <c r="F16" s="23">
        <f t="shared" si="0"/>
        <v>6</v>
      </c>
      <c r="G16" s="16">
        <f t="shared" si="5"/>
        <v>800851356</v>
      </c>
      <c r="H16" s="17">
        <f t="shared" si="6"/>
        <v>8.8374350240235475E-2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669685929</v>
      </c>
      <c r="T16" s="21">
        <v>800851356</v>
      </c>
    </row>
    <row r="17" spans="2:20" ht="18.75" customHeight="1">
      <c r="B17" s="14" t="s">
        <v>14</v>
      </c>
      <c r="C17" s="15"/>
      <c r="D17" s="16">
        <f t="shared" si="3"/>
        <v>112458952</v>
      </c>
      <c r="E17" s="17">
        <f t="shared" si="4"/>
        <v>9.9780962774897418E-3</v>
      </c>
      <c r="F17" s="23">
        <f t="shared" si="0"/>
        <v>16</v>
      </c>
      <c r="G17" s="16">
        <f t="shared" si="5"/>
        <v>218909685</v>
      </c>
      <c r="H17" s="17">
        <f t="shared" si="6"/>
        <v>2.4156793927148725E-2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112458952</v>
      </c>
      <c r="T17" s="21">
        <v>218909685</v>
      </c>
    </row>
    <row r="18" spans="2:20" ht="18.75" customHeight="1">
      <c r="B18" s="14" t="s">
        <v>15</v>
      </c>
      <c r="C18" s="15"/>
      <c r="D18" s="16">
        <f t="shared" si="3"/>
        <v>1617125904</v>
      </c>
      <c r="E18" s="17">
        <f t="shared" si="4"/>
        <v>0.14348202322688045</v>
      </c>
      <c r="F18" s="23">
        <f t="shared" si="0"/>
        <v>2</v>
      </c>
      <c r="G18" s="16">
        <f t="shared" si="5"/>
        <v>1067522197</v>
      </c>
      <c r="H18" s="17">
        <f t="shared" si="6"/>
        <v>0.11780161177238944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1617125904</v>
      </c>
      <c r="T18" s="21">
        <v>1067522197</v>
      </c>
    </row>
    <row r="19" spans="2:20" ht="18.75" customHeight="1">
      <c r="B19" s="14" t="s">
        <v>16</v>
      </c>
      <c r="C19" s="15"/>
      <c r="D19" s="16">
        <f t="shared" si="3"/>
        <v>453846618</v>
      </c>
      <c r="E19" s="17">
        <f t="shared" si="4"/>
        <v>4.0268250495675159E-2</v>
      </c>
      <c r="F19" s="23">
        <f t="shared" si="0"/>
        <v>9</v>
      </c>
      <c r="G19" s="16">
        <f t="shared" si="5"/>
        <v>919950915</v>
      </c>
      <c r="H19" s="17">
        <f t="shared" si="6"/>
        <v>0.10151704652421803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453846618</v>
      </c>
      <c r="T19" s="21">
        <v>919950915</v>
      </c>
    </row>
    <row r="20" spans="2:20" ht="18.75" customHeight="1">
      <c r="B20" s="14" t="s">
        <v>121</v>
      </c>
      <c r="C20" s="15"/>
      <c r="D20" s="16">
        <f t="shared" si="3"/>
        <v>841</v>
      </c>
      <c r="E20" s="17">
        <f t="shared" si="4"/>
        <v>7.4619039392869972E-8</v>
      </c>
      <c r="F20" s="23">
        <f t="shared" si="0"/>
        <v>21</v>
      </c>
      <c r="G20" s="16">
        <f t="shared" si="5"/>
        <v>17874</v>
      </c>
      <c r="H20" s="17">
        <f t="shared" si="6"/>
        <v>1.9724048968132968E-6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841</v>
      </c>
      <c r="T20" s="21">
        <v>17874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2392</v>
      </c>
      <c r="H21" s="17">
        <f t="shared" si="6"/>
        <v>2.6395840400455441E-7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2392</v>
      </c>
    </row>
    <row r="22" spans="2:20" ht="18.75" customHeight="1">
      <c r="B22" s="14" t="s">
        <v>17</v>
      </c>
      <c r="C22" s="15"/>
      <c r="D22" s="16">
        <f t="shared" si="3"/>
        <v>2734996</v>
      </c>
      <c r="E22" s="17">
        <f t="shared" si="4"/>
        <v>2.4266679460563828E-4</v>
      </c>
      <c r="F22" s="23">
        <f t="shared" si="0"/>
        <v>19</v>
      </c>
      <c r="G22" s="16">
        <f t="shared" si="5"/>
        <v>2947008</v>
      </c>
      <c r="H22" s="17">
        <f t="shared" si="6"/>
        <v>3.2520381616582523E-4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2734996</v>
      </c>
      <c r="T22" s="21">
        <v>2947008</v>
      </c>
    </row>
    <row r="23" spans="2:20" ht="18.75" customHeight="1">
      <c r="B23" s="14" t="s">
        <v>18</v>
      </c>
      <c r="C23" s="15"/>
      <c r="D23" s="16">
        <f t="shared" si="3"/>
        <v>197883153</v>
      </c>
      <c r="E23" s="17">
        <f t="shared" si="4"/>
        <v>1.7557492020085986E-2</v>
      </c>
      <c r="F23" s="23">
        <f t="shared" si="0"/>
        <v>14</v>
      </c>
      <c r="G23" s="16">
        <f t="shared" si="5"/>
        <v>184770282</v>
      </c>
      <c r="H23" s="17">
        <f t="shared" si="6"/>
        <v>2.0389493622153618E-2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197883153</v>
      </c>
      <c r="T23" s="21">
        <v>184770282</v>
      </c>
    </row>
    <row r="24" spans="2:20" ht="18.75" customHeight="1">
      <c r="B24" s="14" t="s">
        <v>19</v>
      </c>
      <c r="C24" s="15"/>
      <c r="D24" s="16">
        <f t="shared" si="3"/>
        <v>1182150878</v>
      </c>
      <c r="E24" s="17">
        <f t="shared" si="4"/>
        <v>0.10488818422568112</v>
      </c>
      <c r="F24" s="23">
        <f t="shared" si="0"/>
        <v>4</v>
      </c>
      <c r="G24" s="16">
        <f t="shared" si="5"/>
        <v>163969464</v>
      </c>
      <c r="H24" s="17">
        <f t="shared" si="6"/>
        <v>1.8094112885837059E-2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1182150878</v>
      </c>
      <c r="T24" s="21">
        <v>163969464</v>
      </c>
    </row>
    <row r="25" spans="2:20" ht="18.75" customHeight="1">
      <c r="B25" s="14" t="s">
        <v>20</v>
      </c>
      <c r="C25" s="15"/>
      <c r="D25" s="16">
        <f t="shared" si="3"/>
        <v>50274643</v>
      </c>
      <c r="E25" s="17">
        <f t="shared" si="4"/>
        <v>4.4606962740540721E-3</v>
      </c>
      <c r="F25" s="23">
        <f t="shared" si="0"/>
        <v>17</v>
      </c>
      <c r="G25" s="16">
        <f t="shared" si="5"/>
        <v>37224075</v>
      </c>
      <c r="H25" s="17">
        <f t="shared" si="6"/>
        <v>4.1076954128536096E-3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50274643</v>
      </c>
      <c r="T25" s="21">
        <v>37224075</v>
      </c>
    </row>
    <row r="26" spans="2:20" ht="18.75" customHeight="1">
      <c r="B26" s="14" t="s">
        <v>21</v>
      </c>
      <c r="C26" s="15"/>
      <c r="D26" s="16">
        <f t="shared" si="3"/>
        <v>385979180</v>
      </c>
      <c r="E26" s="17">
        <f t="shared" si="4"/>
        <v>3.4246605989592921E-2</v>
      </c>
      <c r="F26" s="23">
        <f t="shared" si="0"/>
        <v>10</v>
      </c>
      <c r="G26" s="16">
        <f t="shared" si="5"/>
        <v>119973377</v>
      </c>
      <c r="H26" s="17">
        <f t="shared" si="6"/>
        <v>1.3239122540115686E-2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385979180</v>
      </c>
      <c r="T26" s="21">
        <v>119973377</v>
      </c>
    </row>
    <row r="27" spans="2:20" ht="18.75" customHeight="1" thickBot="1">
      <c r="B27" s="18" t="s">
        <v>22</v>
      </c>
      <c r="C27" s="19"/>
      <c r="D27" s="16">
        <f t="shared" si="3"/>
        <v>2264</v>
      </c>
      <c r="E27" s="17">
        <f t="shared" si="4"/>
        <v>2.0087693838936696E-7</v>
      </c>
      <c r="F27" s="23">
        <f t="shared" si="0"/>
        <v>20</v>
      </c>
      <c r="G27" s="16">
        <f t="shared" si="5"/>
        <v>466384</v>
      </c>
      <c r="H27" s="17">
        <f t="shared" si="6"/>
        <v>5.1465709152700717E-5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2264</v>
      </c>
      <c r="T27" s="21">
        <v>466384</v>
      </c>
    </row>
    <row r="28" spans="2:20" ht="18.75" customHeight="1" thickTop="1">
      <c r="B28" s="27" t="s">
        <v>23</v>
      </c>
      <c r="C28" s="28"/>
      <c r="D28" s="29">
        <f>S28</f>
        <v>11270581970</v>
      </c>
      <c r="E28" s="30"/>
      <c r="F28" s="31"/>
      <c r="G28" s="29">
        <f>T28</f>
        <v>9062033880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11270581970</v>
      </c>
      <c r="T28" s="21">
        <f>SUM(T6:T27)</f>
        <v>9062033880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7" priority="5" stopIfTrue="1" operator="equal">
      <formula>0</formula>
    </cfRule>
    <cfRule type="expression" dxfId="286" priority="6" stopIfTrue="1">
      <formula>$F6&lt;=5</formula>
    </cfRule>
  </conditionalFormatting>
  <conditionalFormatting sqref="G6:I27">
    <cfRule type="cellIs" dxfId="285" priority="7" stopIfTrue="1" operator="equal">
      <formula>0</formula>
    </cfRule>
    <cfRule type="expression" dxfId="284" priority="8" stopIfTrue="1">
      <formula>$I6&lt;=5</formula>
    </cfRule>
  </conditionalFormatting>
  <conditionalFormatting sqref="F6:F27">
    <cfRule type="cellIs" dxfId="283" priority="1" operator="equal">
      <formula>0</formula>
    </cfRule>
    <cfRule type="expression" dxfId="28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6F2-3B2D-4310-9F00-D46454594848}">
  <sheetPr codeName="Sheet3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147295564</v>
      </c>
      <c r="E6" s="13">
        <f>IFERROR(S6/$S$28,"-")</f>
        <v>1.511940757252539E-2</v>
      </c>
      <c r="F6" s="23">
        <f t="shared" ref="F6:F27" si="0">_xlfn.IFS(D6&gt;0,RANK(D6,$D$6:$D$27),D6=0,"-")</f>
        <v>13</v>
      </c>
      <c r="G6" s="12">
        <f>T6</f>
        <v>155166494</v>
      </c>
      <c r="H6" s="13">
        <f>IFERROR(T6/$T$28,"-")</f>
        <v>1.9349923672073128E-2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147295564</v>
      </c>
      <c r="T6" s="21">
        <v>155166494</v>
      </c>
    </row>
    <row r="7" spans="2:20" ht="18.75" customHeight="1">
      <c r="B7" s="14" t="s">
        <v>5</v>
      </c>
      <c r="C7" s="15"/>
      <c r="D7" s="16">
        <f>S7</f>
        <v>1071541401</v>
      </c>
      <c r="E7" s="17">
        <f>IFERROR(S7/$S$28,"-")</f>
        <v>0.10999021784901726</v>
      </c>
      <c r="F7" s="23">
        <f t="shared" si="0"/>
        <v>3</v>
      </c>
      <c r="G7" s="16">
        <f>T7</f>
        <v>1102157153</v>
      </c>
      <c r="H7" s="17">
        <f>IFERROR(T7/$T$28,"-")</f>
        <v>0.13744369828436948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1071541401</v>
      </c>
      <c r="T7" s="21">
        <v>1102157153</v>
      </c>
    </row>
    <row r="8" spans="2:20" ht="18.75" customHeight="1">
      <c r="B8" s="14" t="s">
        <v>6</v>
      </c>
      <c r="C8" s="15"/>
      <c r="D8" s="16">
        <f t="shared" ref="D8:D27" si="3">S8</f>
        <v>120569186</v>
      </c>
      <c r="E8" s="17">
        <f t="shared" ref="E8:E27" si="4">IFERROR(S8/$S$28,"-")</f>
        <v>1.2376032341487365E-2</v>
      </c>
      <c r="F8" s="23">
        <f t="shared" si="0"/>
        <v>15</v>
      </c>
      <c r="G8" s="16">
        <f t="shared" ref="G8:G27" si="5">T8</f>
        <v>79701323</v>
      </c>
      <c r="H8" s="17">
        <f t="shared" ref="H8:H27" si="6">IFERROR(T8/$T$28,"-")</f>
        <v>9.9390949479933894E-3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120569186</v>
      </c>
      <c r="T8" s="21">
        <v>79701323</v>
      </c>
    </row>
    <row r="9" spans="2:20" ht="18.75" customHeight="1">
      <c r="B9" s="14" t="s">
        <v>1</v>
      </c>
      <c r="C9" s="15"/>
      <c r="D9" s="16">
        <f t="shared" si="3"/>
        <v>174799349</v>
      </c>
      <c r="E9" s="17">
        <f t="shared" si="4"/>
        <v>1.7942581087799142E-2</v>
      </c>
      <c r="F9" s="23">
        <f t="shared" si="0"/>
        <v>11</v>
      </c>
      <c r="G9" s="16">
        <f t="shared" si="5"/>
        <v>887920223</v>
      </c>
      <c r="H9" s="17">
        <f t="shared" si="6"/>
        <v>0.11072743927526101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174799349</v>
      </c>
      <c r="T9" s="21">
        <v>887920223</v>
      </c>
    </row>
    <row r="10" spans="2:20" ht="18.75" customHeight="1">
      <c r="B10" s="14" t="s">
        <v>8</v>
      </c>
      <c r="C10" s="15"/>
      <c r="D10" s="16">
        <f t="shared" si="3"/>
        <v>436058482</v>
      </c>
      <c r="E10" s="17">
        <f t="shared" si="4"/>
        <v>4.4759976035766605E-2</v>
      </c>
      <c r="F10" s="23">
        <f t="shared" si="0"/>
        <v>9</v>
      </c>
      <c r="G10" s="16">
        <f t="shared" si="5"/>
        <v>119409231</v>
      </c>
      <c r="H10" s="17">
        <f t="shared" si="6"/>
        <v>1.4890840451618044E-2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436058482</v>
      </c>
      <c r="T10" s="21">
        <v>119409231</v>
      </c>
    </row>
    <row r="11" spans="2:20" ht="18.75" customHeight="1">
      <c r="B11" s="14" t="s">
        <v>9</v>
      </c>
      <c r="C11" s="15"/>
      <c r="D11" s="16">
        <f t="shared" si="3"/>
        <v>531356030</v>
      </c>
      <c r="E11" s="17">
        <f t="shared" si="4"/>
        <v>5.4541957446111733E-2</v>
      </c>
      <c r="F11" s="23">
        <f t="shared" si="0"/>
        <v>6</v>
      </c>
      <c r="G11" s="16">
        <f t="shared" si="5"/>
        <v>452159887</v>
      </c>
      <c r="H11" s="17">
        <f t="shared" si="6"/>
        <v>5.6386266619024149E-2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531356030</v>
      </c>
      <c r="T11" s="21">
        <v>452159887</v>
      </c>
    </row>
    <row r="12" spans="2:20" ht="18.75" customHeight="1">
      <c r="B12" s="14" t="s">
        <v>10</v>
      </c>
      <c r="C12" s="15"/>
      <c r="D12" s="16">
        <f t="shared" si="3"/>
        <v>139164515</v>
      </c>
      <c r="E12" s="17">
        <f t="shared" si="4"/>
        <v>1.4284782004146596E-2</v>
      </c>
      <c r="F12" s="23">
        <f t="shared" si="0"/>
        <v>14</v>
      </c>
      <c r="G12" s="16">
        <f t="shared" si="5"/>
        <v>531421544</v>
      </c>
      <c r="H12" s="17">
        <f t="shared" si="6"/>
        <v>6.6270533341400706E-2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139164515</v>
      </c>
      <c r="T12" s="21">
        <v>531421544</v>
      </c>
    </row>
    <row r="13" spans="2:20" ht="18.75" customHeight="1">
      <c r="B13" s="14" t="s">
        <v>11</v>
      </c>
      <c r="C13" s="15"/>
      <c r="D13" s="16">
        <f t="shared" si="3"/>
        <v>9214447</v>
      </c>
      <c r="E13" s="17">
        <f t="shared" si="4"/>
        <v>9.4583282731063002E-4</v>
      </c>
      <c r="F13" s="23">
        <f t="shared" si="0"/>
        <v>18</v>
      </c>
      <c r="G13" s="16">
        <f t="shared" si="5"/>
        <v>30968178</v>
      </c>
      <c r="H13" s="17">
        <f t="shared" si="6"/>
        <v>3.8618638928786669E-3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9214447</v>
      </c>
      <c r="T13" s="21">
        <v>30968178</v>
      </c>
    </row>
    <row r="14" spans="2:20" ht="18.75" customHeight="1">
      <c r="B14" s="14" t="s">
        <v>12</v>
      </c>
      <c r="C14" s="15"/>
      <c r="D14" s="16">
        <f t="shared" si="3"/>
        <v>2018019228</v>
      </c>
      <c r="E14" s="17">
        <f t="shared" si="4"/>
        <v>0.20714306913767641</v>
      </c>
      <c r="F14" s="23">
        <f t="shared" si="0"/>
        <v>1</v>
      </c>
      <c r="G14" s="16">
        <f t="shared" si="5"/>
        <v>1158716146</v>
      </c>
      <c r="H14" s="17">
        <f t="shared" si="6"/>
        <v>0.1444968459666218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2018019228</v>
      </c>
      <c r="T14" s="21">
        <v>1158716146</v>
      </c>
    </row>
    <row r="15" spans="2:20" ht="18.75" customHeight="1">
      <c r="B15" s="14" t="s">
        <v>2</v>
      </c>
      <c r="C15" s="15"/>
      <c r="D15" s="16">
        <f t="shared" si="3"/>
        <v>635808388</v>
      </c>
      <c r="E15" s="17">
        <f t="shared" si="4"/>
        <v>6.5263650140898744E-2</v>
      </c>
      <c r="F15" s="23">
        <f t="shared" si="0"/>
        <v>5</v>
      </c>
      <c r="G15" s="16">
        <f t="shared" si="5"/>
        <v>415833932</v>
      </c>
      <c r="H15" s="17">
        <f t="shared" si="6"/>
        <v>5.1856265080385509E-2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635808388</v>
      </c>
      <c r="T15" s="21">
        <v>415833932</v>
      </c>
    </row>
    <row r="16" spans="2:20" ht="18.75" customHeight="1">
      <c r="B16" s="14" t="s">
        <v>120</v>
      </c>
      <c r="C16" s="15"/>
      <c r="D16" s="16">
        <f t="shared" si="3"/>
        <v>490409519</v>
      </c>
      <c r="E16" s="17">
        <f t="shared" si="4"/>
        <v>5.0338932102579365E-2</v>
      </c>
      <c r="F16" s="23">
        <f t="shared" si="0"/>
        <v>7</v>
      </c>
      <c r="G16" s="16">
        <f t="shared" si="5"/>
        <v>694552057</v>
      </c>
      <c r="H16" s="17">
        <f t="shared" si="6"/>
        <v>8.6613604153686588E-2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490409519</v>
      </c>
      <c r="T16" s="21">
        <v>694552057</v>
      </c>
    </row>
    <row r="17" spans="2:20" ht="18.75" customHeight="1">
      <c r="B17" s="14" t="s">
        <v>14</v>
      </c>
      <c r="C17" s="15"/>
      <c r="D17" s="16">
        <f t="shared" si="3"/>
        <v>95655110</v>
      </c>
      <c r="E17" s="17">
        <f t="shared" si="4"/>
        <v>9.8186839794085663E-3</v>
      </c>
      <c r="F17" s="23">
        <f t="shared" si="0"/>
        <v>16</v>
      </c>
      <c r="G17" s="16">
        <f t="shared" si="5"/>
        <v>200492256</v>
      </c>
      <c r="H17" s="17">
        <f t="shared" si="6"/>
        <v>2.5002239532728926E-2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95655110</v>
      </c>
      <c r="T17" s="21">
        <v>200492256</v>
      </c>
    </row>
    <row r="18" spans="2:20" ht="18.75" customHeight="1">
      <c r="B18" s="14" t="s">
        <v>15</v>
      </c>
      <c r="C18" s="15"/>
      <c r="D18" s="16">
        <f t="shared" si="3"/>
        <v>1760330002</v>
      </c>
      <c r="E18" s="17">
        <f t="shared" si="4"/>
        <v>0.18069211345959091</v>
      </c>
      <c r="F18" s="23">
        <f t="shared" si="0"/>
        <v>2</v>
      </c>
      <c r="G18" s="16">
        <f t="shared" si="5"/>
        <v>917227207</v>
      </c>
      <c r="H18" s="17">
        <f t="shared" si="6"/>
        <v>0.11438214519043538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1760330002</v>
      </c>
      <c r="T18" s="21">
        <v>917227207</v>
      </c>
    </row>
    <row r="19" spans="2:20" ht="18.75" customHeight="1">
      <c r="B19" s="14" t="s">
        <v>16</v>
      </c>
      <c r="C19" s="15"/>
      <c r="D19" s="16">
        <f t="shared" si="3"/>
        <v>450129780</v>
      </c>
      <c r="E19" s="17">
        <f t="shared" si="4"/>
        <v>4.6204348722621323E-2</v>
      </c>
      <c r="F19" s="23">
        <f t="shared" si="0"/>
        <v>8</v>
      </c>
      <c r="G19" s="16">
        <f t="shared" si="5"/>
        <v>839525144</v>
      </c>
      <c r="H19" s="17">
        <f t="shared" si="6"/>
        <v>0.10469236649238335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450129780</v>
      </c>
      <c r="T19" s="21">
        <v>839525144</v>
      </c>
    </row>
    <row r="20" spans="2:20" ht="18.75" customHeight="1">
      <c r="B20" s="14" t="s">
        <v>121</v>
      </c>
      <c r="C20" s="15"/>
      <c r="D20" s="16">
        <f t="shared" si="3"/>
        <v>954433</v>
      </c>
      <c r="E20" s="17">
        <f t="shared" si="4"/>
        <v>9.7969423761248676E-5</v>
      </c>
      <c r="F20" s="23">
        <f t="shared" si="0"/>
        <v>19</v>
      </c>
      <c r="G20" s="16">
        <f t="shared" si="5"/>
        <v>8076</v>
      </c>
      <c r="H20" s="17">
        <f t="shared" si="6"/>
        <v>1.0071116485731939E-6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954433</v>
      </c>
      <c r="T20" s="21">
        <v>8076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3602</v>
      </c>
      <c r="H21" s="17">
        <f t="shared" si="6"/>
        <v>4.4918476450726154E-7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3602</v>
      </c>
    </row>
    <row r="22" spans="2:20" ht="18.75" customHeight="1">
      <c r="B22" s="14" t="s">
        <v>17</v>
      </c>
      <c r="C22" s="15"/>
      <c r="D22" s="16">
        <f t="shared" si="3"/>
        <v>381228</v>
      </c>
      <c r="E22" s="17">
        <f t="shared" si="4"/>
        <v>3.9131806508841701E-5</v>
      </c>
      <c r="F22" s="23">
        <f t="shared" si="0"/>
        <v>20</v>
      </c>
      <c r="G22" s="16">
        <f t="shared" si="5"/>
        <v>2369434</v>
      </c>
      <c r="H22" s="17">
        <f t="shared" si="6"/>
        <v>2.9547852673667371E-4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381228</v>
      </c>
      <c r="T22" s="21">
        <v>2369434</v>
      </c>
    </row>
    <row r="23" spans="2:20" ht="18.75" customHeight="1">
      <c r="B23" s="14" t="s">
        <v>18</v>
      </c>
      <c r="C23" s="15"/>
      <c r="D23" s="16">
        <f t="shared" si="3"/>
        <v>161180632</v>
      </c>
      <c r="E23" s="17">
        <f t="shared" si="4"/>
        <v>1.6544664359377639E-2</v>
      </c>
      <c r="F23" s="23">
        <f t="shared" si="0"/>
        <v>12</v>
      </c>
      <c r="G23" s="16">
        <f t="shared" si="5"/>
        <v>156929795</v>
      </c>
      <c r="H23" s="17">
        <f t="shared" si="6"/>
        <v>1.9569814828219831E-2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161180632</v>
      </c>
      <c r="T23" s="21">
        <v>156929795</v>
      </c>
    </row>
    <row r="24" spans="2:20" ht="18.75" customHeight="1">
      <c r="B24" s="14" t="s">
        <v>19</v>
      </c>
      <c r="C24" s="15"/>
      <c r="D24" s="16">
        <f t="shared" si="3"/>
        <v>1056817371</v>
      </c>
      <c r="E24" s="17">
        <f t="shared" si="4"/>
        <v>0.1084788443586378</v>
      </c>
      <c r="F24" s="23">
        <f t="shared" si="0"/>
        <v>4</v>
      </c>
      <c r="G24" s="16">
        <f t="shared" si="5"/>
        <v>133442391</v>
      </c>
      <c r="H24" s="17">
        <f t="shared" si="6"/>
        <v>1.6640835362748727E-2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1056817371</v>
      </c>
      <c r="T24" s="21">
        <v>133442391</v>
      </c>
    </row>
    <row r="25" spans="2:20" ht="18.75" customHeight="1">
      <c r="B25" s="14" t="s">
        <v>20</v>
      </c>
      <c r="C25" s="15"/>
      <c r="D25" s="16">
        <f t="shared" si="3"/>
        <v>80060073</v>
      </c>
      <c r="E25" s="17">
        <f t="shared" si="4"/>
        <v>8.2179044711294599E-3</v>
      </c>
      <c r="F25" s="23">
        <f t="shared" si="0"/>
        <v>17</v>
      </c>
      <c r="G25" s="16">
        <f t="shared" si="5"/>
        <v>24759154</v>
      </c>
      <c r="H25" s="17">
        <f t="shared" si="6"/>
        <v>3.0875721151829602E-3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80060073</v>
      </c>
      <c r="T25" s="21">
        <v>24759154</v>
      </c>
    </row>
    <row r="26" spans="2:20" ht="18.75" customHeight="1">
      <c r="B26" s="14" t="s">
        <v>21</v>
      </c>
      <c r="C26" s="15"/>
      <c r="D26" s="16">
        <f t="shared" si="3"/>
        <v>362407082</v>
      </c>
      <c r="E26" s="17">
        <f t="shared" si="4"/>
        <v>3.7199900873644977E-2</v>
      </c>
      <c r="F26" s="23">
        <f t="shared" si="0"/>
        <v>10</v>
      </c>
      <c r="G26" s="16">
        <f t="shared" si="5"/>
        <v>112330501</v>
      </c>
      <c r="H26" s="17">
        <f t="shared" si="6"/>
        <v>1.4008092625948836E-2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362407082</v>
      </c>
      <c r="T26" s="21">
        <v>112330501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3878162</v>
      </c>
      <c r="H27" s="17">
        <f t="shared" si="6"/>
        <v>4.8362334388978636E-4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3878162</v>
      </c>
    </row>
    <row r="28" spans="2:20" ht="18.75" customHeight="1" thickTop="1">
      <c r="B28" s="27" t="s">
        <v>23</v>
      </c>
      <c r="C28" s="28"/>
      <c r="D28" s="29">
        <f>S28</f>
        <v>9742151820</v>
      </c>
      <c r="E28" s="30"/>
      <c r="F28" s="31"/>
      <c r="G28" s="29">
        <f>T28</f>
        <v>8018971890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9742151820</v>
      </c>
      <c r="T28" s="21">
        <f>SUM(T6:T27)</f>
        <v>8018971890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1" priority="5" stopIfTrue="1" operator="equal">
      <formula>0</formula>
    </cfRule>
    <cfRule type="expression" dxfId="280" priority="6" stopIfTrue="1">
      <formula>$F6&lt;=5</formula>
    </cfRule>
  </conditionalFormatting>
  <conditionalFormatting sqref="G6:I27">
    <cfRule type="cellIs" dxfId="279" priority="7" stopIfTrue="1" operator="equal">
      <formula>0</formula>
    </cfRule>
    <cfRule type="expression" dxfId="278" priority="8" stopIfTrue="1">
      <formula>$I6&lt;=5</formula>
    </cfRule>
  </conditionalFormatting>
  <conditionalFormatting sqref="F6:F27">
    <cfRule type="cellIs" dxfId="277" priority="1" operator="equal">
      <formula>0</formula>
    </cfRule>
    <cfRule type="expression" dxfId="27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0012-EA6E-4FC6-8295-285564AEC232}">
  <sheetPr codeName="Sheet1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116761389</v>
      </c>
      <c r="E6" s="13">
        <f>IFERROR(S6/$S$28,"-")</f>
        <v>1.7911465718255918E-2</v>
      </c>
      <c r="F6" s="23">
        <f t="shared" ref="F6:F27" si="0">_xlfn.IFS(D6&gt;0,RANK(D6,$D$6:$D$27),D6=0,"-")</f>
        <v>12</v>
      </c>
      <c r="G6" s="12">
        <f>T6</f>
        <v>99236574</v>
      </c>
      <c r="H6" s="13">
        <f>IFERROR(T6/$T$28,"-")</f>
        <v>1.6793589566056737E-2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116761389</v>
      </c>
      <c r="T6" s="21">
        <v>99236574</v>
      </c>
    </row>
    <row r="7" spans="2:20" ht="18.75" customHeight="1">
      <c r="B7" s="14" t="s">
        <v>5</v>
      </c>
      <c r="C7" s="15"/>
      <c r="D7" s="16">
        <f>S7</f>
        <v>889693152</v>
      </c>
      <c r="E7" s="17">
        <f>IFERROR(S7/$S$28,"-")</f>
        <v>0.13648097653082092</v>
      </c>
      <c r="F7" s="23">
        <f t="shared" si="0"/>
        <v>3</v>
      </c>
      <c r="G7" s="16">
        <f>T7</f>
        <v>729895579</v>
      </c>
      <c r="H7" s="17">
        <f>IFERROR(T7/$T$28,"-")</f>
        <v>0.12351864121997341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889693152</v>
      </c>
      <c r="T7" s="21">
        <v>729895579</v>
      </c>
    </row>
    <row r="8" spans="2:20" ht="18.75" customHeight="1">
      <c r="B8" s="14" t="s">
        <v>6</v>
      </c>
      <c r="C8" s="15"/>
      <c r="D8" s="16">
        <f t="shared" ref="D8:D27" si="3">S8</f>
        <v>86078082</v>
      </c>
      <c r="E8" s="17">
        <f t="shared" ref="E8:E27" si="4">IFERROR(S8/$S$28,"-")</f>
        <v>1.3204575828026694E-2</v>
      </c>
      <c r="F8" s="23">
        <f t="shared" si="0"/>
        <v>15</v>
      </c>
      <c r="G8" s="16">
        <f t="shared" ref="G8:G27" si="5">T8</f>
        <v>49033803</v>
      </c>
      <c r="H8" s="17">
        <f t="shared" ref="H8:H27" si="6">IFERROR(T8/$T$28,"-")</f>
        <v>8.2978838270341901E-3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86078082</v>
      </c>
      <c r="T8" s="21">
        <v>49033803</v>
      </c>
    </row>
    <row r="9" spans="2:20" ht="18.75" customHeight="1">
      <c r="B9" s="14" t="s">
        <v>1</v>
      </c>
      <c r="C9" s="15"/>
      <c r="D9" s="16">
        <f t="shared" si="3"/>
        <v>124500728</v>
      </c>
      <c r="E9" s="17">
        <f t="shared" si="4"/>
        <v>1.9098698127596826E-2</v>
      </c>
      <c r="F9" s="23">
        <f t="shared" si="0"/>
        <v>11</v>
      </c>
      <c r="G9" s="16">
        <f t="shared" si="5"/>
        <v>727525634</v>
      </c>
      <c r="H9" s="17">
        <f t="shared" si="6"/>
        <v>0.12311758058255028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124500728</v>
      </c>
      <c r="T9" s="21">
        <v>727525634</v>
      </c>
    </row>
    <row r="10" spans="2:20" ht="18.75" customHeight="1">
      <c r="B10" s="14" t="s">
        <v>8</v>
      </c>
      <c r="C10" s="15"/>
      <c r="D10" s="16">
        <f t="shared" si="3"/>
        <v>174605989</v>
      </c>
      <c r="E10" s="17">
        <f t="shared" si="4"/>
        <v>2.6784960447632823E-2</v>
      </c>
      <c r="F10" s="23">
        <f t="shared" si="0"/>
        <v>10</v>
      </c>
      <c r="G10" s="16">
        <f t="shared" si="5"/>
        <v>73381832</v>
      </c>
      <c r="H10" s="17">
        <f t="shared" si="6"/>
        <v>1.2418247814695098E-2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174605989</v>
      </c>
      <c r="T10" s="21">
        <v>73381832</v>
      </c>
    </row>
    <row r="11" spans="2:20" ht="18.75" customHeight="1">
      <c r="B11" s="14" t="s">
        <v>9</v>
      </c>
      <c r="C11" s="15"/>
      <c r="D11" s="16">
        <f t="shared" si="3"/>
        <v>250901469</v>
      </c>
      <c r="E11" s="17">
        <f t="shared" si="4"/>
        <v>3.8488862620960684E-2</v>
      </c>
      <c r="F11" s="23">
        <f t="shared" si="0"/>
        <v>8</v>
      </c>
      <c r="G11" s="16">
        <f t="shared" si="5"/>
        <v>327083016</v>
      </c>
      <c r="H11" s="17">
        <f t="shared" si="6"/>
        <v>5.5351547351201069E-2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250901469</v>
      </c>
      <c r="T11" s="21">
        <v>327083016</v>
      </c>
    </row>
    <row r="12" spans="2:20" ht="18.75" customHeight="1">
      <c r="B12" s="14" t="s">
        <v>10</v>
      </c>
      <c r="C12" s="15"/>
      <c r="D12" s="16">
        <f t="shared" si="3"/>
        <v>111422839</v>
      </c>
      <c r="E12" s="17">
        <f t="shared" si="4"/>
        <v>1.7092519865271976E-2</v>
      </c>
      <c r="F12" s="23">
        <f t="shared" si="0"/>
        <v>13</v>
      </c>
      <c r="G12" s="16">
        <f t="shared" si="5"/>
        <v>374515871</v>
      </c>
      <c r="H12" s="17">
        <f t="shared" si="6"/>
        <v>6.3378506230457446E-2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111422839</v>
      </c>
      <c r="T12" s="21">
        <v>374515871</v>
      </c>
    </row>
    <row r="13" spans="2:20" ht="18.75" customHeight="1">
      <c r="B13" s="14" t="s">
        <v>11</v>
      </c>
      <c r="C13" s="15"/>
      <c r="D13" s="16">
        <f t="shared" si="3"/>
        <v>8559401</v>
      </c>
      <c r="E13" s="17">
        <f t="shared" si="4"/>
        <v>1.3130318069469475E-3</v>
      </c>
      <c r="F13" s="23">
        <f t="shared" si="0"/>
        <v>18</v>
      </c>
      <c r="G13" s="16">
        <f t="shared" si="5"/>
        <v>36279273</v>
      </c>
      <c r="H13" s="17">
        <f t="shared" si="6"/>
        <v>6.1394624578325722E-3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8559401</v>
      </c>
      <c r="T13" s="21">
        <v>36279273</v>
      </c>
    </row>
    <row r="14" spans="2:20" ht="18.75" customHeight="1">
      <c r="B14" s="14" t="s">
        <v>12</v>
      </c>
      <c r="C14" s="15"/>
      <c r="D14" s="16">
        <f t="shared" si="3"/>
        <v>1404608888</v>
      </c>
      <c r="E14" s="17">
        <f t="shared" si="4"/>
        <v>0.2154702351559861</v>
      </c>
      <c r="F14" s="23">
        <f t="shared" si="0"/>
        <v>1</v>
      </c>
      <c r="G14" s="16">
        <f t="shared" si="5"/>
        <v>865630954</v>
      </c>
      <c r="H14" s="17">
        <f t="shared" si="6"/>
        <v>0.14648884348980185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1404608888</v>
      </c>
      <c r="T14" s="21">
        <v>865630954</v>
      </c>
    </row>
    <row r="15" spans="2:20" ht="18.75" customHeight="1">
      <c r="B15" s="14" t="s">
        <v>2</v>
      </c>
      <c r="C15" s="15"/>
      <c r="D15" s="16">
        <f t="shared" si="3"/>
        <v>585122932</v>
      </c>
      <c r="E15" s="17">
        <f t="shared" si="4"/>
        <v>8.9759204024914344E-2</v>
      </c>
      <c r="F15" s="23">
        <f t="shared" si="0"/>
        <v>5</v>
      </c>
      <c r="G15" s="16">
        <f t="shared" si="5"/>
        <v>283464402</v>
      </c>
      <c r="H15" s="17">
        <f t="shared" si="6"/>
        <v>4.7970064179923347E-2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585122932</v>
      </c>
      <c r="T15" s="21">
        <v>283464402</v>
      </c>
    </row>
    <row r="16" spans="2:20" ht="18.75" customHeight="1">
      <c r="B16" s="14" t="s">
        <v>120</v>
      </c>
      <c r="C16" s="15"/>
      <c r="D16" s="16">
        <f t="shared" si="3"/>
        <v>376455455</v>
      </c>
      <c r="E16" s="17">
        <f t="shared" si="4"/>
        <v>5.7749132949103013E-2</v>
      </c>
      <c r="F16" s="23">
        <f t="shared" si="0"/>
        <v>6</v>
      </c>
      <c r="G16" s="16">
        <f t="shared" si="5"/>
        <v>514204440</v>
      </c>
      <c r="H16" s="17">
        <f t="shared" si="6"/>
        <v>8.7017698922214379E-2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376455455</v>
      </c>
      <c r="T16" s="21">
        <v>514204440</v>
      </c>
    </row>
    <row r="17" spans="2:20" ht="18.75" customHeight="1">
      <c r="B17" s="14" t="s">
        <v>14</v>
      </c>
      <c r="C17" s="15"/>
      <c r="D17" s="16">
        <f t="shared" si="3"/>
        <v>79479687</v>
      </c>
      <c r="E17" s="17">
        <f t="shared" si="4"/>
        <v>1.2192366853380021E-2</v>
      </c>
      <c r="F17" s="23">
        <f t="shared" si="0"/>
        <v>16</v>
      </c>
      <c r="G17" s="16">
        <f t="shared" si="5"/>
        <v>130107195</v>
      </c>
      <c r="H17" s="17">
        <f t="shared" si="6"/>
        <v>2.201775761042405E-2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79479687</v>
      </c>
      <c r="T17" s="21">
        <v>130107195</v>
      </c>
    </row>
    <row r="18" spans="2:20" ht="18.75" customHeight="1">
      <c r="B18" s="14" t="s">
        <v>15</v>
      </c>
      <c r="C18" s="15"/>
      <c r="D18" s="16">
        <f t="shared" si="3"/>
        <v>1003263120</v>
      </c>
      <c r="E18" s="17">
        <f t="shared" si="4"/>
        <v>0.15390287092482666</v>
      </c>
      <c r="F18" s="23">
        <f t="shared" si="0"/>
        <v>2</v>
      </c>
      <c r="G18" s="16">
        <f t="shared" si="5"/>
        <v>810449911</v>
      </c>
      <c r="H18" s="17">
        <f t="shared" si="6"/>
        <v>0.13715067560858371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1003263120</v>
      </c>
      <c r="T18" s="21">
        <v>810449911</v>
      </c>
    </row>
    <row r="19" spans="2:20" ht="18.75" customHeight="1">
      <c r="B19" s="14" t="s">
        <v>16</v>
      </c>
      <c r="C19" s="15"/>
      <c r="D19" s="16">
        <f t="shared" si="3"/>
        <v>335151833</v>
      </c>
      <c r="E19" s="17">
        <f t="shared" si="4"/>
        <v>5.1413062302557336E-2</v>
      </c>
      <c r="F19" s="23">
        <f t="shared" si="0"/>
        <v>7</v>
      </c>
      <c r="G19" s="16">
        <f t="shared" si="5"/>
        <v>602386218</v>
      </c>
      <c r="H19" s="17">
        <f t="shared" si="6"/>
        <v>0.10194050940675541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335151833</v>
      </c>
      <c r="T19" s="21">
        <v>602386218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5002</v>
      </c>
      <c r="H20" s="17">
        <f t="shared" si="6"/>
        <v>8.4647758002423388E-7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5002</v>
      </c>
    </row>
    <row r="21" spans="2:20" ht="18.75" customHeight="1">
      <c r="B21" s="14" t="s">
        <v>122</v>
      </c>
      <c r="C21" s="15"/>
      <c r="D21" s="16">
        <f t="shared" si="3"/>
        <v>3720</v>
      </c>
      <c r="E21" s="17">
        <f t="shared" si="4"/>
        <v>5.7065655900951998E-7</v>
      </c>
      <c r="F21" s="23">
        <f t="shared" si="0"/>
        <v>21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3720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1966055</v>
      </c>
      <c r="E22" s="17">
        <f t="shared" si="4"/>
        <v>3.0159736051705964E-4</v>
      </c>
      <c r="F22" s="23">
        <f t="shared" si="0"/>
        <v>19</v>
      </c>
      <c r="G22" s="16">
        <f t="shared" si="5"/>
        <v>1497857</v>
      </c>
      <c r="H22" s="17">
        <f t="shared" si="6"/>
        <v>2.5347908208363831E-4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1966055</v>
      </c>
      <c r="T22" s="21">
        <v>1497857</v>
      </c>
    </row>
    <row r="23" spans="2:20" ht="18.75" customHeight="1">
      <c r="B23" s="14" t="s">
        <v>18</v>
      </c>
      <c r="C23" s="15"/>
      <c r="D23" s="16">
        <f t="shared" si="3"/>
        <v>106172805</v>
      </c>
      <c r="E23" s="17">
        <f t="shared" si="4"/>
        <v>1.6287152570346439E-2</v>
      </c>
      <c r="F23" s="23">
        <f t="shared" si="0"/>
        <v>14</v>
      </c>
      <c r="G23" s="16">
        <f t="shared" si="5"/>
        <v>112657197</v>
      </c>
      <c r="H23" s="17">
        <f t="shared" si="6"/>
        <v>1.906473240481275E-2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106172805</v>
      </c>
      <c r="T23" s="21">
        <v>112657197</v>
      </c>
    </row>
    <row r="24" spans="2:20" ht="18.75" customHeight="1">
      <c r="B24" s="14" t="s">
        <v>19</v>
      </c>
      <c r="C24" s="15"/>
      <c r="D24" s="16">
        <f t="shared" si="3"/>
        <v>651013506</v>
      </c>
      <c r="E24" s="17">
        <f t="shared" si="4"/>
        <v>9.9866969678140724E-2</v>
      </c>
      <c r="F24" s="23">
        <f t="shared" si="0"/>
        <v>4</v>
      </c>
      <c r="G24" s="16">
        <f t="shared" si="5"/>
        <v>94684179</v>
      </c>
      <c r="H24" s="17">
        <f t="shared" si="6"/>
        <v>1.6023197662235381E-2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651013506</v>
      </c>
      <c r="T24" s="21">
        <v>94684179</v>
      </c>
    </row>
    <row r="25" spans="2:20" ht="18.75" customHeight="1">
      <c r="B25" s="14" t="s">
        <v>20</v>
      </c>
      <c r="C25" s="15"/>
      <c r="D25" s="16">
        <f t="shared" si="3"/>
        <v>35594342</v>
      </c>
      <c r="E25" s="17">
        <f t="shared" si="4"/>
        <v>5.4602539585828051E-3</v>
      </c>
      <c r="F25" s="23">
        <f t="shared" si="0"/>
        <v>17</v>
      </c>
      <c r="G25" s="16">
        <f t="shared" si="5"/>
        <v>21371354</v>
      </c>
      <c r="H25" s="17">
        <f t="shared" si="6"/>
        <v>3.6166277520514253E-3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35594342</v>
      </c>
      <c r="T25" s="21">
        <v>21371354</v>
      </c>
    </row>
    <row r="26" spans="2:20" ht="18.75" customHeight="1">
      <c r="B26" s="14" t="s">
        <v>21</v>
      </c>
      <c r="C26" s="15"/>
      <c r="D26" s="16">
        <f t="shared" si="3"/>
        <v>177421339</v>
      </c>
      <c r="E26" s="17">
        <f t="shared" si="4"/>
        <v>2.7216841615215471E-2</v>
      </c>
      <c r="F26" s="23">
        <f t="shared" si="0"/>
        <v>9</v>
      </c>
      <c r="G26" s="16">
        <f t="shared" si="5"/>
        <v>55405568</v>
      </c>
      <c r="H26" s="17">
        <f t="shared" si="6"/>
        <v>9.3761637585981859E-3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177421339</v>
      </c>
      <c r="T26" s="21">
        <v>55405568</v>
      </c>
    </row>
    <row r="27" spans="2:20" ht="18.75" customHeight="1" thickBot="1">
      <c r="B27" s="18" t="s">
        <v>22</v>
      </c>
      <c r="C27" s="19"/>
      <c r="D27" s="16">
        <f t="shared" si="3"/>
        <v>30319</v>
      </c>
      <c r="E27" s="17">
        <f t="shared" si="4"/>
        <v>4.6510043582283973E-6</v>
      </c>
      <c r="F27" s="23">
        <f t="shared" si="0"/>
        <v>20</v>
      </c>
      <c r="G27" s="16">
        <f t="shared" si="5"/>
        <v>377861</v>
      </c>
      <c r="H27" s="17">
        <f t="shared" si="6"/>
        <v>6.3944595135053377E-5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30319</v>
      </c>
      <c r="T27" s="21">
        <v>377861</v>
      </c>
    </row>
    <row r="28" spans="2:20" ht="18.75" customHeight="1" thickTop="1">
      <c r="B28" s="27" t="s">
        <v>23</v>
      </c>
      <c r="C28" s="28"/>
      <c r="D28" s="29">
        <f>S28</f>
        <v>6518807050</v>
      </c>
      <c r="E28" s="30"/>
      <c r="F28" s="31"/>
      <c r="G28" s="29">
        <f>T28</f>
        <v>5909193720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6518807050</v>
      </c>
      <c r="T28" s="21">
        <f>SUM(T6:T27)</f>
        <v>5909193720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7" priority="5" stopIfTrue="1" operator="equal">
      <formula>0</formula>
    </cfRule>
    <cfRule type="expression" dxfId="436" priority="6" stopIfTrue="1">
      <formula>$F6&lt;=5</formula>
    </cfRule>
  </conditionalFormatting>
  <conditionalFormatting sqref="G6:I27">
    <cfRule type="cellIs" dxfId="435" priority="7" stopIfTrue="1" operator="equal">
      <formula>0</formula>
    </cfRule>
    <cfRule type="expression" dxfId="434" priority="8" stopIfTrue="1">
      <formula>$I6&lt;=5</formula>
    </cfRule>
  </conditionalFormatting>
  <conditionalFormatting sqref="F6:F27">
    <cfRule type="cellIs" dxfId="433" priority="1" operator="equal">
      <formula>0</formula>
    </cfRule>
    <cfRule type="expression" dxfId="4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0CC7-DBA2-4606-9787-EC1DAD407F00}">
  <sheetPr codeName="Sheet4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121584865</v>
      </c>
      <c r="E6" s="13">
        <f>IFERROR(S6/$S$28,"-")</f>
        <v>1.568070741608122E-2</v>
      </c>
      <c r="F6" s="23">
        <f t="shared" ref="F6:F27" si="0">_xlfn.IFS(D6&gt;0,RANK(D6,$D$6:$D$27),D6=0,"-")</f>
        <v>14</v>
      </c>
      <c r="G6" s="12">
        <f>T6</f>
        <v>113887908</v>
      </c>
      <c r="H6" s="13">
        <f>IFERROR(T6/$T$28,"-")</f>
        <v>1.7240769949295538E-2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121584865</v>
      </c>
      <c r="T6" s="21">
        <v>113887908</v>
      </c>
    </row>
    <row r="7" spans="2:20" ht="18.75" customHeight="1">
      <c r="B7" s="14" t="s">
        <v>5</v>
      </c>
      <c r="C7" s="15"/>
      <c r="D7" s="16">
        <f>S7</f>
        <v>906112783</v>
      </c>
      <c r="E7" s="17">
        <f>IFERROR(S7/$S$28,"-")</f>
        <v>0.11686067534963412</v>
      </c>
      <c r="F7" s="23">
        <f t="shared" si="0"/>
        <v>3</v>
      </c>
      <c r="G7" s="16">
        <f>T7</f>
        <v>908499106</v>
      </c>
      <c r="H7" s="17">
        <f>IFERROR(T7/$T$28,"-")</f>
        <v>0.13753193258837154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906112783</v>
      </c>
      <c r="T7" s="21">
        <v>908499106</v>
      </c>
    </row>
    <row r="8" spans="2:20" ht="18.75" customHeight="1">
      <c r="B8" s="14" t="s">
        <v>6</v>
      </c>
      <c r="C8" s="15"/>
      <c r="D8" s="16">
        <f t="shared" ref="D8:D27" si="3">S8</f>
        <v>104201562</v>
      </c>
      <c r="E8" s="17">
        <f t="shared" ref="E8:E27" si="4">IFERROR(S8/$S$28,"-")</f>
        <v>1.3438796070716918E-2</v>
      </c>
      <c r="F8" s="23">
        <f t="shared" si="0"/>
        <v>15</v>
      </c>
      <c r="G8" s="16">
        <f t="shared" ref="G8:G27" si="5">T8</f>
        <v>33331365</v>
      </c>
      <c r="H8" s="17">
        <f t="shared" ref="H8:H27" si="6">IFERROR(T8/$T$28,"-")</f>
        <v>5.0458244966708936E-3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104201562</v>
      </c>
      <c r="T8" s="21">
        <v>33331365</v>
      </c>
    </row>
    <row r="9" spans="2:20" ht="18.75" customHeight="1">
      <c r="B9" s="14" t="s">
        <v>1</v>
      </c>
      <c r="C9" s="15"/>
      <c r="D9" s="16">
        <f t="shared" si="3"/>
        <v>142349163</v>
      </c>
      <c r="E9" s="17">
        <f t="shared" si="4"/>
        <v>1.8358663110964134E-2</v>
      </c>
      <c r="F9" s="23">
        <f t="shared" si="0"/>
        <v>12</v>
      </c>
      <c r="G9" s="16">
        <f t="shared" si="5"/>
        <v>734044518</v>
      </c>
      <c r="H9" s="17">
        <f t="shared" si="6"/>
        <v>0.11112235609226861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142349163</v>
      </c>
      <c r="T9" s="21">
        <v>734044518</v>
      </c>
    </row>
    <row r="10" spans="2:20" ht="18.75" customHeight="1">
      <c r="B10" s="14" t="s">
        <v>8</v>
      </c>
      <c r="C10" s="15"/>
      <c r="D10" s="16">
        <f t="shared" si="3"/>
        <v>271077832</v>
      </c>
      <c r="E10" s="17">
        <f t="shared" si="4"/>
        <v>3.4960701486797877E-2</v>
      </c>
      <c r="F10" s="23">
        <f t="shared" si="0"/>
        <v>9</v>
      </c>
      <c r="G10" s="16">
        <f t="shared" si="5"/>
        <v>95835545</v>
      </c>
      <c r="H10" s="17">
        <f t="shared" si="6"/>
        <v>1.450793691205883E-2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271077832</v>
      </c>
      <c r="T10" s="21">
        <v>95835545</v>
      </c>
    </row>
    <row r="11" spans="2:20" ht="18.75" customHeight="1">
      <c r="B11" s="14" t="s">
        <v>9</v>
      </c>
      <c r="C11" s="15"/>
      <c r="D11" s="16">
        <f t="shared" si="3"/>
        <v>428075076</v>
      </c>
      <c r="E11" s="17">
        <f t="shared" si="4"/>
        <v>5.5208516445469848E-2</v>
      </c>
      <c r="F11" s="23">
        <f t="shared" si="0"/>
        <v>7</v>
      </c>
      <c r="G11" s="16">
        <f t="shared" si="5"/>
        <v>343847318</v>
      </c>
      <c r="H11" s="17">
        <f t="shared" si="6"/>
        <v>5.2052870330362606E-2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428075076</v>
      </c>
      <c r="T11" s="21">
        <v>343847318</v>
      </c>
    </row>
    <row r="12" spans="2:20" ht="18.75" customHeight="1">
      <c r="B12" s="14" t="s">
        <v>10</v>
      </c>
      <c r="C12" s="15"/>
      <c r="D12" s="16">
        <f t="shared" si="3"/>
        <v>150550818</v>
      </c>
      <c r="E12" s="17">
        <f t="shared" si="4"/>
        <v>1.941642430831908E-2</v>
      </c>
      <c r="F12" s="23">
        <f t="shared" si="0"/>
        <v>11</v>
      </c>
      <c r="G12" s="16">
        <f t="shared" si="5"/>
        <v>396348588</v>
      </c>
      <c r="H12" s="17">
        <f t="shared" si="6"/>
        <v>6.0000705478198066E-2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150550818</v>
      </c>
      <c r="T12" s="21">
        <v>396348588</v>
      </c>
    </row>
    <row r="13" spans="2:20" ht="18.75" customHeight="1">
      <c r="B13" s="14" t="s">
        <v>11</v>
      </c>
      <c r="C13" s="15"/>
      <c r="D13" s="16">
        <f t="shared" si="3"/>
        <v>4305077</v>
      </c>
      <c r="E13" s="17">
        <f t="shared" si="4"/>
        <v>5.5522250109584512E-4</v>
      </c>
      <c r="F13" s="23">
        <f t="shared" si="0"/>
        <v>18</v>
      </c>
      <c r="G13" s="16">
        <f t="shared" si="5"/>
        <v>23628998</v>
      </c>
      <c r="H13" s="17">
        <f t="shared" si="6"/>
        <v>3.5770445326852814E-3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4305077</v>
      </c>
      <c r="T13" s="21">
        <v>23628998</v>
      </c>
    </row>
    <row r="14" spans="2:20" ht="18.75" customHeight="1">
      <c r="B14" s="14" t="s">
        <v>12</v>
      </c>
      <c r="C14" s="15"/>
      <c r="D14" s="16">
        <f t="shared" si="3"/>
        <v>1557615028</v>
      </c>
      <c r="E14" s="17">
        <f t="shared" si="4"/>
        <v>0.20088442357491745</v>
      </c>
      <c r="F14" s="23">
        <f t="shared" si="0"/>
        <v>1</v>
      </c>
      <c r="G14" s="16">
        <f t="shared" si="5"/>
        <v>936310861</v>
      </c>
      <c r="H14" s="17">
        <f t="shared" si="6"/>
        <v>0.14174217824360977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1557615028</v>
      </c>
      <c r="T14" s="21">
        <v>936310861</v>
      </c>
    </row>
    <row r="15" spans="2:20" ht="18.75" customHeight="1">
      <c r="B15" s="14" t="s">
        <v>2</v>
      </c>
      <c r="C15" s="15"/>
      <c r="D15" s="16">
        <f t="shared" si="3"/>
        <v>612304817</v>
      </c>
      <c r="E15" s="17">
        <f t="shared" si="4"/>
        <v>7.8968485796601026E-2</v>
      </c>
      <c r="F15" s="23">
        <f t="shared" si="0"/>
        <v>5</v>
      </c>
      <c r="G15" s="16">
        <f t="shared" si="5"/>
        <v>339048176</v>
      </c>
      <c r="H15" s="17">
        <f t="shared" si="6"/>
        <v>5.1326358581845796E-2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612304817</v>
      </c>
      <c r="T15" s="21">
        <v>339048176</v>
      </c>
    </row>
    <row r="16" spans="2:20" ht="18.75" customHeight="1">
      <c r="B16" s="14" t="s">
        <v>120</v>
      </c>
      <c r="C16" s="15"/>
      <c r="D16" s="16">
        <f t="shared" si="3"/>
        <v>475998637</v>
      </c>
      <c r="E16" s="17">
        <f t="shared" si="4"/>
        <v>6.1389181599621402E-2</v>
      </c>
      <c r="F16" s="23">
        <f t="shared" si="0"/>
        <v>6</v>
      </c>
      <c r="G16" s="16">
        <f t="shared" si="5"/>
        <v>588511369</v>
      </c>
      <c r="H16" s="17">
        <f t="shared" si="6"/>
        <v>8.9091013292420626E-2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475998637</v>
      </c>
      <c r="T16" s="21">
        <v>588511369</v>
      </c>
    </row>
    <row r="17" spans="2:20" ht="18.75" customHeight="1">
      <c r="B17" s="14" t="s">
        <v>14</v>
      </c>
      <c r="C17" s="15"/>
      <c r="D17" s="16">
        <f t="shared" si="3"/>
        <v>83201626</v>
      </c>
      <c r="E17" s="17">
        <f t="shared" si="4"/>
        <v>1.0730450322482292E-2</v>
      </c>
      <c r="F17" s="23">
        <f t="shared" si="0"/>
        <v>16</v>
      </c>
      <c r="G17" s="16">
        <f t="shared" si="5"/>
        <v>151815846</v>
      </c>
      <c r="H17" s="17">
        <f t="shared" si="6"/>
        <v>2.2982440555003252E-2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83201626</v>
      </c>
      <c r="T17" s="21">
        <v>151815846</v>
      </c>
    </row>
    <row r="18" spans="2:20" ht="18.75" customHeight="1">
      <c r="B18" s="14" t="s">
        <v>15</v>
      </c>
      <c r="C18" s="15"/>
      <c r="D18" s="16">
        <f t="shared" si="3"/>
        <v>1329097760</v>
      </c>
      <c r="E18" s="17">
        <f t="shared" si="4"/>
        <v>0.17141272560469542</v>
      </c>
      <c r="F18" s="23">
        <f t="shared" si="0"/>
        <v>2</v>
      </c>
      <c r="G18" s="16">
        <f t="shared" si="5"/>
        <v>908826241</v>
      </c>
      <c r="H18" s="17">
        <f t="shared" si="6"/>
        <v>0.13758145548660025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1329097760</v>
      </c>
      <c r="T18" s="21">
        <v>908826241</v>
      </c>
    </row>
    <row r="19" spans="2:20" ht="18.75" customHeight="1">
      <c r="B19" s="14" t="s">
        <v>16</v>
      </c>
      <c r="C19" s="15"/>
      <c r="D19" s="16">
        <f t="shared" si="3"/>
        <v>355020894</v>
      </c>
      <c r="E19" s="17">
        <f t="shared" si="4"/>
        <v>4.5786774245376548E-2</v>
      </c>
      <c r="F19" s="23">
        <f t="shared" si="0"/>
        <v>8</v>
      </c>
      <c r="G19" s="16">
        <f t="shared" si="5"/>
        <v>672609106</v>
      </c>
      <c r="H19" s="17">
        <f t="shared" si="6"/>
        <v>0.10182203770348769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355020894</v>
      </c>
      <c r="T19" s="21">
        <v>672609106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54786</v>
      </c>
      <c r="H20" s="17">
        <f t="shared" si="6"/>
        <v>8.2937059695758501E-6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54786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21561</v>
      </c>
      <c r="H21" s="17">
        <f t="shared" si="6"/>
        <v>3.2639833974012508E-6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21561</v>
      </c>
    </row>
    <row r="22" spans="2:20" ht="18.75" customHeight="1">
      <c r="B22" s="14" t="s">
        <v>17</v>
      </c>
      <c r="C22" s="15"/>
      <c r="D22" s="16">
        <f t="shared" si="3"/>
        <v>1515174</v>
      </c>
      <c r="E22" s="17">
        <f t="shared" si="4"/>
        <v>1.9541083652519945E-4</v>
      </c>
      <c r="F22" s="23">
        <f t="shared" si="0"/>
        <v>19</v>
      </c>
      <c r="G22" s="16">
        <f t="shared" si="5"/>
        <v>6572374</v>
      </c>
      <c r="H22" s="17">
        <f t="shared" si="6"/>
        <v>9.9495012371929163E-4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1515174</v>
      </c>
      <c r="T22" s="21">
        <v>6572374</v>
      </c>
    </row>
    <row r="23" spans="2:20" ht="18.75" customHeight="1">
      <c r="B23" s="14" t="s">
        <v>18</v>
      </c>
      <c r="C23" s="15"/>
      <c r="D23" s="16">
        <f t="shared" si="3"/>
        <v>142260348</v>
      </c>
      <c r="E23" s="17">
        <f t="shared" si="4"/>
        <v>1.8347208708073121E-2</v>
      </c>
      <c r="F23" s="23">
        <f t="shared" si="0"/>
        <v>13</v>
      </c>
      <c r="G23" s="16">
        <f t="shared" si="5"/>
        <v>133677063</v>
      </c>
      <c r="H23" s="17">
        <f t="shared" si="6"/>
        <v>2.0236524940650296E-2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142260348</v>
      </c>
      <c r="T23" s="21">
        <v>133677063</v>
      </c>
    </row>
    <row r="24" spans="2:20" ht="18.75" customHeight="1">
      <c r="B24" s="14" t="s">
        <v>19</v>
      </c>
      <c r="C24" s="15"/>
      <c r="D24" s="16">
        <f t="shared" si="3"/>
        <v>774060459</v>
      </c>
      <c r="E24" s="17">
        <f t="shared" si="4"/>
        <v>9.9829987720400332E-2</v>
      </c>
      <c r="F24" s="23">
        <f t="shared" si="0"/>
        <v>4</v>
      </c>
      <c r="G24" s="16">
        <f t="shared" si="5"/>
        <v>110917219</v>
      </c>
      <c r="H24" s="17">
        <f t="shared" si="6"/>
        <v>1.6791056133849014E-2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774060459</v>
      </c>
      <c r="T24" s="21">
        <v>110917219</v>
      </c>
    </row>
    <row r="25" spans="2:20" ht="18.75" customHeight="1">
      <c r="B25" s="14" t="s">
        <v>20</v>
      </c>
      <c r="C25" s="15"/>
      <c r="D25" s="16">
        <f t="shared" si="3"/>
        <v>37278373</v>
      </c>
      <c r="E25" s="17">
        <f t="shared" si="4"/>
        <v>4.8077633672623798E-3</v>
      </c>
      <c r="F25" s="23">
        <f t="shared" si="0"/>
        <v>17</v>
      </c>
      <c r="G25" s="16">
        <f t="shared" si="5"/>
        <v>22216315</v>
      </c>
      <c r="H25" s="17">
        <f t="shared" si="6"/>
        <v>3.3631873897980785E-3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37278373</v>
      </c>
      <c r="T25" s="21">
        <v>22216315</v>
      </c>
    </row>
    <row r="26" spans="2:20" ht="18.75" customHeight="1">
      <c r="B26" s="14" t="s">
        <v>21</v>
      </c>
      <c r="C26" s="15"/>
      <c r="D26" s="16">
        <f t="shared" si="3"/>
        <v>257176688</v>
      </c>
      <c r="E26" s="17">
        <f t="shared" si="4"/>
        <v>3.3167881534965769E-2</v>
      </c>
      <c r="F26" s="23">
        <f t="shared" si="0"/>
        <v>10</v>
      </c>
      <c r="G26" s="16">
        <f t="shared" si="5"/>
        <v>85521851</v>
      </c>
      <c r="H26" s="17">
        <f t="shared" si="6"/>
        <v>1.2946612020732969E-2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257176688</v>
      </c>
      <c r="T26" s="21">
        <v>85521851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206016</v>
      </c>
      <c r="H27" s="17">
        <f t="shared" si="6"/>
        <v>3.1187459004638746E-5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206016</v>
      </c>
    </row>
    <row r="28" spans="2:20" ht="18.75" customHeight="1" thickTop="1">
      <c r="B28" s="27" t="s">
        <v>23</v>
      </c>
      <c r="C28" s="28"/>
      <c r="D28" s="29">
        <f>S28</f>
        <v>7753786980</v>
      </c>
      <c r="E28" s="30"/>
      <c r="F28" s="31"/>
      <c r="G28" s="29">
        <f>T28</f>
        <v>6605732130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7753786980</v>
      </c>
      <c r="T28" s="21">
        <f>SUM(T6:T27)</f>
        <v>6605732130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75" priority="5" stopIfTrue="1" operator="equal">
      <formula>0</formula>
    </cfRule>
    <cfRule type="expression" dxfId="274" priority="6" stopIfTrue="1">
      <formula>$F6&lt;=5</formula>
    </cfRule>
  </conditionalFormatting>
  <conditionalFormatting sqref="G6:I27">
    <cfRule type="cellIs" dxfId="273" priority="7" stopIfTrue="1" operator="equal">
      <formula>0</formula>
    </cfRule>
    <cfRule type="expression" dxfId="272" priority="8" stopIfTrue="1">
      <formula>$I6&lt;=5</formula>
    </cfRule>
  </conditionalFormatting>
  <conditionalFormatting sqref="F6:F27">
    <cfRule type="cellIs" dxfId="271" priority="1" operator="equal">
      <formula>0</formula>
    </cfRule>
    <cfRule type="expression" dxfId="27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3EAE-B022-46D9-8313-01BAC2BF99EF}">
  <sheetPr codeName="Sheet4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211897718</v>
      </c>
      <c r="E6" s="13">
        <f>IFERROR(S6/$S$28,"-")</f>
        <v>2.1743327588658323E-2</v>
      </c>
      <c r="F6" s="23">
        <f t="shared" ref="F6:F27" si="0">_xlfn.IFS(D6&gt;0,RANK(D6,$D$6:$D$27),D6=0,"-")</f>
        <v>11</v>
      </c>
      <c r="G6" s="12">
        <f>T6</f>
        <v>195689267</v>
      </c>
      <c r="H6" s="13">
        <f>IFERROR(T6/$T$28,"-")</f>
        <v>2.1525464935999456E-2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211897718</v>
      </c>
      <c r="T6" s="21">
        <v>195689267</v>
      </c>
    </row>
    <row r="7" spans="2:20" ht="18.75" customHeight="1">
      <c r="B7" s="14" t="s">
        <v>5</v>
      </c>
      <c r="C7" s="15"/>
      <c r="D7" s="16">
        <f>S7</f>
        <v>1094048210</v>
      </c>
      <c r="E7" s="17">
        <f>IFERROR(S7/$S$28,"-")</f>
        <v>0.11226288254701854</v>
      </c>
      <c r="F7" s="23">
        <f t="shared" si="0"/>
        <v>3</v>
      </c>
      <c r="G7" s="16">
        <f>T7</f>
        <v>1176515376</v>
      </c>
      <c r="H7" s="17">
        <f>IFERROR(T7/$T$28,"-")</f>
        <v>0.1294145604457306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1094048210</v>
      </c>
      <c r="T7" s="21">
        <v>1176515376</v>
      </c>
    </row>
    <row r="8" spans="2:20" ht="18.75" customHeight="1">
      <c r="B8" s="14" t="s">
        <v>6</v>
      </c>
      <c r="C8" s="15"/>
      <c r="D8" s="16">
        <f t="shared" ref="D8:D27" si="3">S8</f>
        <v>150709188</v>
      </c>
      <c r="E8" s="17">
        <f t="shared" ref="E8:E27" si="4">IFERROR(S8/$S$28,"-")</f>
        <v>1.5464627350563039E-2</v>
      </c>
      <c r="F8" s="23">
        <f t="shared" si="0"/>
        <v>14</v>
      </c>
      <c r="G8" s="16">
        <f t="shared" ref="G8:G27" si="5">T8</f>
        <v>80939834</v>
      </c>
      <c r="H8" s="17">
        <f t="shared" ref="H8:H27" si="6">IFERROR(T8/$T$28,"-")</f>
        <v>8.9032351411108129E-3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150709188</v>
      </c>
      <c r="T8" s="21">
        <v>80939834</v>
      </c>
    </row>
    <row r="9" spans="2:20" ht="18.75" customHeight="1">
      <c r="B9" s="14" t="s">
        <v>1</v>
      </c>
      <c r="C9" s="15"/>
      <c r="D9" s="16">
        <f t="shared" si="3"/>
        <v>157934244</v>
      </c>
      <c r="E9" s="17">
        <f t="shared" si="4"/>
        <v>1.6206007488759722E-2</v>
      </c>
      <c r="F9" s="23">
        <f t="shared" si="0"/>
        <v>13</v>
      </c>
      <c r="G9" s="16">
        <f t="shared" si="5"/>
        <v>1019801334</v>
      </c>
      <c r="H9" s="17">
        <f t="shared" si="6"/>
        <v>0.11217629966748494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157934244</v>
      </c>
      <c r="T9" s="21">
        <v>1019801334</v>
      </c>
    </row>
    <row r="10" spans="2:20" ht="18.75" customHeight="1">
      <c r="B10" s="14" t="s">
        <v>8</v>
      </c>
      <c r="C10" s="15"/>
      <c r="D10" s="16">
        <f t="shared" si="3"/>
        <v>427530703</v>
      </c>
      <c r="E10" s="17">
        <f t="shared" si="4"/>
        <v>4.3869939786413313E-2</v>
      </c>
      <c r="F10" s="23">
        <f t="shared" si="0"/>
        <v>8</v>
      </c>
      <c r="G10" s="16">
        <f t="shared" si="5"/>
        <v>123297939</v>
      </c>
      <c r="H10" s="17">
        <f t="shared" si="6"/>
        <v>1.3562549971764674E-2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427530703</v>
      </c>
      <c r="T10" s="21">
        <v>123297939</v>
      </c>
    </row>
    <row r="11" spans="2:20" ht="18.75" customHeight="1">
      <c r="B11" s="14" t="s">
        <v>9</v>
      </c>
      <c r="C11" s="15"/>
      <c r="D11" s="16">
        <f t="shared" si="3"/>
        <v>563764414</v>
      </c>
      <c r="E11" s="17">
        <f t="shared" si="4"/>
        <v>5.7849204097752446E-2</v>
      </c>
      <c r="F11" s="23">
        <f t="shared" si="0"/>
        <v>7</v>
      </c>
      <c r="G11" s="16">
        <f t="shared" si="5"/>
        <v>535524486</v>
      </c>
      <c r="H11" s="17">
        <f t="shared" si="6"/>
        <v>5.8906723513671967E-2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563764414</v>
      </c>
      <c r="T11" s="21">
        <v>535524486</v>
      </c>
    </row>
    <row r="12" spans="2:20" ht="18.75" customHeight="1">
      <c r="B12" s="14" t="s">
        <v>10</v>
      </c>
      <c r="C12" s="15"/>
      <c r="D12" s="16">
        <f t="shared" si="3"/>
        <v>118994703</v>
      </c>
      <c r="E12" s="17">
        <f t="shared" si="4"/>
        <v>1.2210328799501765E-2</v>
      </c>
      <c r="F12" s="23">
        <f t="shared" si="0"/>
        <v>15</v>
      </c>
      <c r="G12" s="16">
        <f t="shared" si="5"/>
        <v>666309873</v>
      </c>
      <c r="H12" s="17">
        <f t="shared" si="6"/>
        <v>7.3292879204109596E-2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118994703</v>
      </c>
      <c r="T12" s="21">
        <v>666309873</v>
      </c>
    </row>
    <row r="13" spans="2:20" ht="18.75" customHeight="1">
      <c r="B13" s="14" t="s">
        <v>11</v>
      </c>
      <c r="C13" s="15"/>
      <c r="D13" s="16">
        <f t="shared" si="3"/>
        <v>12330490</v>
      </c>
      <c r="E13" s="17">
        <f t="shared" si="4"/>
        <v>1.2652608339966908E-3</v>
      </c>
      <c r="F13" s="23">
        <f t="shared" si="0"/>
        <v>18</v>
      </c>
      <c r="G13" s="16">
        <f t="shared" si="5"/>
        <v>51867231</v>
      </c>
      <c r="H13" s="17">
        <f t="shared" si="6"/>
        <v>5.7053014676470941E-3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12330490</v>
      </c>
      <c r="T13" s="21">
        <v>51867231</v>
      </c>
    </row>
    <row r="14" spans="2:20" ht="18.75" customHeight="1">
      <c r="B14" s="14" t="s">
        <v>12</v>
      </c>
      <c r="C14" s="15"/>
      <c r="D14" s="16">
        <f t="shared" si="3"/>
        <v>2109776618</v>
      </c>
      <c r="E14" s="17">
        <f t="shared" si="4"/>
        <v>0.21648918439067688</v>
      </c>
      <c r="F14" s="23">
        <f t="shared" si="0"/>
        <v>1</v>
      </c>
      <c r="G14" s="16">
        <f t="shared" si="5"/>
        <v>1338205026</v>
      </c>
      <c r="H14" s="17">
        <f t="shared" si="6"/>
        <v>0.14720012909211438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2109776618</v>
      </c>
      <c r="T14" s="21">
        <v>1338205026</v>
      </c>
    </row>
    <row r="15" spans="2:20" ht="18.75" customHeight="1">
      <c r="B15" s="14" t="s">
        <v>2</v>
      </c>
      <c r="C15" s="15"/>
      <c r="D15" s="16">
        <f t="shared" si="3"/>
        <v>793965359</v>
      </c>
      <c r="E15" s="17">
        <f t="shared" si="4"/>
        <v>8.1470669234784826E-2</v>
      </c>
      <c r="F15" s="23">
        <f t="shared" si="0"/>
        <v>5</v>
      </c>
      <c r="G15" s="16">
        <f t="shared" si="5"/>
        <v>511718034</v>
      </c>
      <c r="H15" s="17">
        <f t="shared" si="6"/>
        <v>5.62880569121125E-2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793965359</v>
      </c>
      <c r="T15" s="21">
        <v>511718034</v>
      </c>
    </row>
    <row r="16" spans="2:20" ht="18.75" customHeight="1">
      <c r="B16" s="14" t="s">
        <v>120</v>
      </c>
      <c r="C16" s="15"/>
      <c r="D16" s="16">
        <f t="shared" si="3"/>
        <v>574217460</v>
      </c>
      <c r="E16" s="17">
        <f t="shared" si="4"/>
        <v>5.8921815948519592E-2</v>
      </c>
      <c r="F16" s="23">
        <f t="shared" si="0"/>
        <v>6</v>
      </c>
      <c r="G16" s="16">
        <f t="shared" si="5"/>
        <v>758363996</v>
      </c>
      <c r="H16" s="17">
        <f t="shared" si="6"/>
        <v>8.3418666004929296E-2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574217460</v>
      </c>
      <c r="T16" s="21">
        <v>758363996</v>
      </c>
    </row>
    <row r="17" spans="2:20" ht="18.75" customHeight="1">
      <c r="B17" s="14" t="s">
        <v>14</v>
      </c>
      <c r="C17" s="15"/>
      <c r="D17" s="16">
        <f t="shared" si="3"/>
        <v>71197336</v>
      </c>
      <c r="E17" s="17">
        <f t="shared" si="4"/>
        <v>7.3057275684666719E-3</v>
      </c>
      <c r="F17" s="23">
        <f t="shared" si="0"/>
        <v>16</v>
      </c>
      <c r="G17" s="16">
        <f t="shared" si="5"/>
        <v>225681454</v>
      </c>
      <c r="H17" s="17">
        <f t="shared" si="6"/>
        <v>2.4824551183905117E-2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71197336</v>
      </c>
      <c r="T17" s="21">
        <v>225681454</v>
      </c>
    </row>
    <row r="18" spans="2:20" ht="18.75" customHeight="1">
      <c r="B18" s="14" t="s">
        <v>15</v>
      </c>
      <c r="C18" s="15"/>
      <c r="D18" s="16">
        <f t="shared" si="3"/>
        <v>1491276081</v>
      </c>
      <c r="E18" s="17">
        <f t="shared" si="4"/>
        <v>0.15302337684596284</v>
      </c>
      <c r="F18" s="23">
        <f t="shared" si="0"/>
        <v>2</v>
      </c>
      <c r="G18" s="16">
        <f t="shared" si="5"/>
        <v>1084054691</v>
      </c>
      <c r="H18" s="17">
        <f t="shared" si="6"/>
        <v>0.11924405256127933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1491276081</v>
      </c>
      <c r="T18" s="21">
        <v>1084054691</v>
      </c>
    </row>
    <row r="19" spans="2:20" ht="18.75" customHeight="1">
      <c r="B19" s="14" t="s">
        <v>16</v>
      </c>
      <c r="C19" s="15"/>
      <c r="D19" s="16">
        <f t="shared" si="3"/>
        <v>390823634</v>
      </c>
      <c r="E19" s="17">
        <f t="shared" si="4"/>
        <v>4.0103340345797885E-2</v>
      </c>
      <c r="F19" s="23">
        <f t="shared" si="0"/>
        <v>9</v>
      </c>
      <c r="G19" s="16">
        <f t="shared" si="5"/>
        <v>841352029</v>
      </c>
      <c r="H19" s="17">
        <f t="shared" si="6"/>
        <v>9.2547199326325338E-2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390823634</v>
      </c>
      <c r="T19" s="21">
        <v>841352029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24182</v>
      </c>
      <c r="H20" s="17">
        <f t="shared" si="6"/>
        <v>2.6599762013638637E-6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24182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22453</v>
      </c>
      <c r="H21" s="17">
        <f t="shared" si="6"/>
        <v>2.4697893329428018E-6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22453</v>
      </c>
    </row>
    <row r="22" spans="2:20" ht="18.75" customHeight="1">
      <c r="B22" s="14" t="s">
        <v>17</v>
      </c>
      <c r="C22" s="15"/>
      <c r="D22" s="16">
        <f t="shared" si="3"/>
        <v>969934</v>
      </c>
      <c r="E22" s="17">
        <f t="shared" si="4"/>
        <v>9.9527228987797417E-5</v>
      </c>
      <c r="F22" s="23">
        <f t="shared" si="0"/>
        <v>19</v>
      </c>
      <c r="G22" s="16">
        <f t="shared" si="5"/>
        <v>2065688</v>
      </c>
      <c r="H22" s="17">
        <f t="shared" si="6"/>
        <v>2.2722193860900326E-4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969934</v>
      </c>
      <c r="T22" s="21">
        <v>2065688</v>
      </c>
    </row>
    <row r="23" spans="2:20" ht="18.75" customHeight="1">
      <c r="B23" s="14" t="s">
        <v>18</v>
      </c>
      <c r="C23" s="15"/>
      <c r="D23" s="16">
        <f t="shared" si="3"/>
        <v>180031092</v>
      </c>
      <c r="E23" s="17">
        <f t="shared" si="4"/>
        <v>1.8473417488620074E-2</v>
      </c>
      <c r="F23" s="23">
        <f t="shared" si="0"/>
        <v>12</v>
      </c>
      <c r="G23" s="16">
        <f t="shared" si="5"/>
        <v>178020523</v>
      </c>
      <c r="H23" s="17">
        <f t="shared" si="6"/>
        <v>1.9581935097773066E-2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180031092</v>
      </c>
      <c r="T23" s="21">
        <v>178020523</v>
      </c>
    </row>
    <row r="24" spans="2:20" ht="18.75" customHeight="1">
      <c r="B24" s="14" t="s">
        <v>19</v>
      </c>
      <c r="C24" s="15"/>
      <c r="D24" s="16">
        <f t="shared" si="3"/>
        <v>1076670895</v>
      </c>
      <c r="E24" s="17">
        <f t="shared" si="4"/>
        <v>0.11047975502576649</v>
      </c>
      <c r="F24" s="23">
        <f t="shared" si="0"/>
        <v>4</v>
      </c>
      <c r="G24" s="16">
        <f t="shared" si="5"/>
        <v>145535754</v>
      </c>
      <c r="H24" s="17">
        <f t="shared" si="6"/>
        <v>1.6008669344452307E-2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1076670895</v>
      </c>
      <c r="T24" s="21">
        <v>145535754</v>
      </c>
    </row>
    <row r="25" spans="2:20" ht="18.75" customHeight="1">
      <c r="B25" s="14" t="s">
        <v>20</v>
      </c>
      <c r="C25" s="15"/>
      <c r="D25" s="16">
        <f t="shared" si="3"/>
        <v>53220671</v>
      </c>
      <c r="E25" s="17">
        <f t="shared" si="4"/>
        <v>5.4610993217076931E-3</v>
      </c>
      <c r="F25" s="23">
        <f t="shared" si="0"/>
        <v>17</v>
      </c>
      <c r="G25" s="16">
        <f t="shared" si="5"/>
        <v>33844472</v>
      </c>
      <c r="H25" s="17">
        <f t="shared" si="6"/>
        <v>3.7228306206155671E-3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53220671</v>
      </c>
      <c r="T25" s="21">
        <v>33844472</v>
      </c>
    </row>
    <row r="26" spans="2:20" ht="18.75" customHeight="1">
      <c r="B26" s="14" t="s">
        <v>21</v>
      </c>
      <c r="C26" s="15"/>
      <c r="D26" s="16">
        <f t="shared" si="3"/>
        <v>265964851</v>
      </c>
      <c r="E26" s="17">
        <f t="shared" si="4"/>
        <v>2.729128438448639E-2</v>
      </c>
      <c r="F26" s="23">
        <f t="shared" si="0"/>
        <v>10</v>
      </c>
      <c r="G26" s="16">
        <f t="shared" si="5"/>
        <v>121751682</v>
      </c>
      <c r="H26" s="17">
        <f t="shared" si="6"/>
        <v>1.3392464502357997E-2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265964851</v>
      </c>
      <c r="T26" s="21">
        <v>121751682</v>
      </c>
    </row>
    <row r="27" spans="2:20" ht="18.75" customHeight="1" thickBot="1">
      <c r="B27" s="18" t="s">
        <v>22</v>
      </c>
      <c r="C27" s="19"/>
      <c r="D27" s="16">
        <f t="shared" si="3"/>
        <v>89889</v>
      </c>
      <c r="E27" s="17">
        <f t="shared" si="4"/>
        <v>9.2237235590092961E-6</v>
      </c>
      <c r="F27" s="23">
        <f t="shared" si="0"/>
        <v>20</v>
      </c>
      <c r="G27" s="16">
        <f t="shared" si="5"/>
        <v>473456</v>
      </c>
      <c r="H27" s="17">
        <f t="shared" si="6"/>
        <v>5.2079302472621345E-5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89889</v>
      </c>
      <c r="T27" s="21">
        <v>473456</v>
      </c>
    </row>
    <row r="28" spans="2:20" ht="18.75" customHeight="1" thickTop="1">
      <c r="B28" s="27" t="s">
        <v>23</v>
      </c>
      <c r="C28" s="28"/>
      <c r="D28" s="29">
        <f>S28</f>
        <v>9745413490</v>
      </c>
      <c r="E28" s="30"/>
      <c r="F28" s="31"/>
      <c r="G28" s="29">
        <f>T28</f>
        <v>9091058780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9745413490</v>
      </c>
      <c r="T28" s="21">
        <f>SUM(T6:T27)</f>
        <v>9091058780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9" priority="5" stopIfTrue="1" operator="equal">
      <formula>0</formula>
    </cfRule>
    <cfRule type="expression" dxfId="268" priority="6" stopIfTrue="1">
      <formula>$F6&lt;=5</formula>
    </cfRule>
  </conditionalFormatting>
  <conditionalFormatting sqref="G6:I27">
    <cfRule type="cellIs" dxfId="267" priority="7" stopIfTrue="1" operator="equal">
      <formula>0</formula>
    </cfRule>
    <cfRule type="expression" dxfId="266" priority="8" stopIfTrue="1">
      <formula>$I6&lt;=5</formula>
    </cfRule>
  </conditionalFormatting>
  <conditionalFormatting sqref="F6:F27">
    <cfRule type="cellIs" dxfId="265" priority="1" operator="equal">
      <formula>0</formula>
    </cfRule>
    <cfRule type="expression" dxfId="26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B825-D428-46A5-8D18-D6833AFA67E6}">
  <sheetPr codeName="Sheet4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189316655</v>
      </c>
      <c r="E6" s="13">
        <f>IFERROR(S6/$S$28,"-")</f>
        <v>1.4180183347722182E-2</v>
      </c>
      <c r="F6" s="23">
        <f t="shared" ref="F6:F27" si="0">_xlfn.IFS(D6&gt;0,RANK(D6,$D$6:$D$27),D6=0,"-")</f>
        <v>14</v>
      </c>
      <c r="G6" s="12">
        <f>T6</f>
        <v>216659757</v>
      </c>
      <c r="H6" s="13">
        <f>IFERROR(T6/$T$28,"-")</f>
        <v>1.8224659347374165E-2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189316655</v>
      </c>
      <c r="T6" s="21">
        <v>216659757</v>
      </c>
    </row>
    <row r="7" spans="2:20" ht="18.75" customHeight="1">
      <c r="B7" s="14" t="s">
        <v>5</v>
      </c>
      <c r="C7" s="15"/>
      <c r="D7" s="16">
        <f>S7</f>
        <v>1527371023</v>
      </c>
      <c r="E7" s="17">
        <f>IFERROR(S7/$S$28,"-")</f>
        <v>0.1144030415397842</v>
      </c>
      <c r="F7" s="23">
        <f t="shared" si="0"/>
        <v>3</v>
      </c>
      <c r="G7" s="16">
        <f>T7</f>
        <v>1760183643</v>
      </c>
      <c r="H7" s="17">
        <f>IFERROR(T7/$T$28,"-")</f>
        <v>0.14806047845098924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1527371023</v>
      </c>
      <c r="T7" s="21">
        <v>1760183643</v>
      </c>
    </row>
    <row r="8" spans="2:20" ht="18.75" customHeight="1">
      <c r="B8" s="14" t="s">
        <v>6</v>
      </c>
      <c r="C8" s="15"/>
      <c r="D8" s="16">
        <f t="shared" ref="D8:D27" si="3">S8</f>
        <v>185599456</v>
      </c>
      <c r="E8" s="17">
        <f t="shared" ref="E8:E27" si="4">IFERROR(S8/$S$28,"-")</f>
        <v>1.3901757958471725E-2</v>
      </c>
      <c r="F8" s="23">
        <f t="shared" si="0"/>
        <v>15</v>
      </c>
      <c r="G8" s="16">
        <f t="shared" ref="G8:G27" si="5">T8</f>
        <v>143670243</v>
      </c>
      <c r="H8" s="17">
        <f t="shared" ref="H8:H27" si="6">IFERROR(T8/$T$28,"-")</f>
        <v>1.2085037264347471E-2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185599456</v>
      </c>
      <c r="T8" s="21">
        <v>143670243</v>
      </c>
    </row>
    <row r="9" spans="2:20" ht="18.75" customHeight="1">
      <c r="B9" s="14" t="s">
        <v>1</v>
      </c>
      <c r="C9" s="15"/>
      <c r="D9" s="16">
        <f t="shared" si="3"/>
        <v>257576794</v>
      </c>
      <c r="E9" s="17">
        <f t="shared" si="4"/>
        <v>1.9292999683722844E-2</v>
      </c>
      <c r="F9" s="23">
        <f t="shared" si="0"/>
        <v>11</v>
      </c>
      <c r="G9" s="16">
        <f t="shared" si="5"/>
        <v>1317330928</v>
      </c>
      <c r="H9" s="17">
        <f t="shared" si="6"/>
        <v>0.11080926030282719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257576794</v>
      </c>
      <c r="T9" s="21">
        <v>1317330928</v>
      </c>
    </row>
    <row r="10" spans="2:20" ht="18.75" customHeight="1">
      <c r="B10" s="14" t="s">
        <v>8</v>
      </c>
      <c r="C10" s="15"/>
      <c r="D10" s="16">
        <f t="shared" si="3"/>
        <v>724256875</v>
      </c>
      <c r="E10" s="17">
        <f t="shared" si="4"/>
        <v>5.4248239693165431E-2</v>
      </c>
      <c r="F10" s="23">
        <f t="shared" si="0"/>
        <v>7</v>
      </c>
      <c r="G10" s="16">
        <f t="shared" si="5"/>
        <v>143910077</v>
      </c>
      <c r="H10" s="17">
        <f t="shared" si="6"/>
        <v>1.2105211259788249E-2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724256875</v>
      </c>
      <c r="T10" s="21">
        <v>143910077</v>
      </c>
    </row>
    <row r="11" spans="2:20" ht="18.75" customHeight="1">
      <c r="B11" s="14" t="s">
        <v>9</v>
      </c>
      <c r="C11" s="15"/>
      <c r="D11" s="16">
        <f t="shared" si="3"/>
        <v>718577221</v>
      </c>
      <c r="E11" s="17">
        <f t="shared" si="4"/>
        <v>5.3822822631620457E-2</v>
      </c>
      <c r="F11" s="23">
        <f t="shared" si="0"/>
        <v>8</v>
      </c>
      <c r="G11" s="16">
        <f t="shared" si="5"/>
        <v>631465639</v>
      </c>
      <c r="H11" s="17">
        <f t="shared" si="6"/>
        <v>5.3116676210187716E-2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718577221</v>
      </c>
      <c r="T11" s="21">
        <v>631465639</v>
      </c>
    </row>
    <row r="12" spans="2:20" ht="18.75" customHeight="1">
      <c r="B12" s="14" t="s">
        <v>10</v>
      </c>
      <c r="C12" s="15"/>
      <c r="D12" s="16">
        <f t="shared" si="3"/>
        <v>239467895</v>
      </c>
      <c r="E12" s="17">
        <f t="shared" si="4"/>
        <v>1.7936608149943724E-2</v>
      </c>
      <c r="F12" s="23">
        <f t="shared" si="0"/>
        <v>12</v>
      </c>
      <c r="G12" s="16">
        <f t="shared" si="5"/>
        <v>749638321</v>
      </c>
      <c r="H12" s="17">
        <f t="shared" si="6"/>
        <v>6.3056948014404562E-2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239467895</v>
      </c>
      <c r="T12" s="21">
        <v>749638321</v>
      </c>
    </row>
    <row r="13" spans="2:20" ht="18.75" customHeight="1">
      <c r="B13" s="14" t="s">
        <v>11</v>
      </c>
      <c r="C13" s="15"/>
      <c r="D13" s="16">
        <f t="shared" si="3"/>
        <v>12044542</v>
      </c>
      <c r="E13" s="17">
        <f t="shared" si="4"/>
        <v>9.0215947402694403E-4</v>
      </c>
      <c r="F13" s="23">
        <f t="shared" si="0"/>
        <v>18</v>
      </c>
      <c r="G13" s="16">
        <f t="shared" si="5"/>
        <v>52157088</v>
      </c>
      <c r="H13" s="17">
        <f t="shared" si="6"/>
        <v>4.3872714273884145E-3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12044542</v>
      </c>
      <c r="T13" s="21">
        <v>52157088</v>
      </c>
    </row>
    <row r="14" spans="2:20" ht="18.75" customHeight="1">
      <c r="B14" s="14" t="s">
        <v>12</v>
      </c>
      <c r="C14" s="15"/>
      <c r="D14" s="16">
        <f t="shared" si="3"/>
        <v>3224923260</v>
      </c>
      <c r="E14" s="17">
        <f t="shared" si="4"/>
        <v>0.24155298491373584</v>
      </c>
      <c r="F14" s="23">
        <f t="shared" si="0"/>
        <v>1</v>
      </c>
      <c r="G14" s="16">
        <f t="shared" si="5"/>
        <v>1750654490</v>
      </c>
      <c r="H14" s="17">
        <f t="shared" si="6"/>
        <v>0.14725891950114692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3224923260</v>
      </c>
      <c r="T14" s="21">
        <v>1750654490</v>
      </c>
    </row>
    <row r="15" spans="2:20" ht="18.75" customHeight="1">
      <c r="B15" s="14" t="s">
        <v>2</v>
      </c>
      <c r="C15" s="15"/>
      <c r="D15" s="16">
        <f t="shared" si="3"/>
        <v>891905206</v>
      </c>
      <c r="E15" s="17">
        <f t="shared" si="4"/>
        <v>6.6805423695384447E-2</v>
      </c>
      <c r="F15" s="23">
        <f t="shared" si="0"/>
        <v>5</v>
      </c>
      <c r="G15" s="16">
        <f t="shared" si="5"/>
        <v>647479065</v>
      </c>
      <c r="H15" s="17">
        <f t="shared" si="6"/>
        <v>5.4463669476843987E-2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891905206</v>
      </c>
      <c r="T15" s="21">
        <v>647479065</v>
      </c>
    </row>
    <row r="16" spans="2:20" ht="18.75" customHeight="1">
      <c r="B16" s="14" t="s">
        <v>120</v>
      </c>
      <c r="C16" s="15"/>
      <c r="D16" s="16">
        <f t="shared" si="3"/>
        <v>738727324</v>
      </c>
      <c r="E16" s="17">
        <f t="shared" si="4"/>
        <v>5.5332104289990594E-2</v>
      </c>
      <c r="F16" s="23">
        <f t="shared" si="0"/>
        <v>6</v>
      </c>
      <c r="G16" s="16">
        <f t="shared" si="5"/>
        <v>1007950245</v>
      </c>
      <c r="H16" s="17">
        <f t="shared" si="6"/>
        <v>8.4785241655317339E-2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738727324</v>
      </c>
      <c r="T16" s="21">
        <v>1007950245</v>
      </c>
    </row>
    <row r="17" spans="2:20" ht="18.75" customHeight="1">
      <c r="B17" s="14" t="s">
        <v>14</v>
      </c>
      <c r="C17" s="15"/>
      <c r="D17" s="16">
        <f t="shared" si="3"/>
        <v>122114188</v>
      </c>
      <c r="E17" s="17">
        <f t="shared" si="4"/>
        <v>9.1465886886614167E-3</v>
      </c>
      <c r="F17" s="23">
        <f t="shared" si="0"/>
        <v>16</v>
      </c>
      <c r="G17" s="16">
        <f t="shared" si="5"/>
        <v>326805123</v>
      </c>
      <c r="H17" s="17">
        <f t="shared" si="6"/>
        <v>2.7489701466118205E-2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122114188</v>
      </c>
      <c r="T17" s="21">
        <v>326805123</v>
      </c>
    </row>
    <row r="18" spans="2:20" ht="18.75" customHeight="1">
      <c r="B18" s="14" t="s">
        <v>15</v>
      </c>
      <c r="C18" s="15"/>
      <c r="D18" s="16">
        <f t="shared" si="3"/>
        <v>1890537566</v>
      </c>
      <c r="E18" s="17">
        <f t="shared" si="4"/>
        <v>0.14160491749464105</v>
      </c>
      <c r="F18" s="23">
        <f t="shared" si="0"/>
        <v>2</v>
      </c>
      <c r="G18" s="16">
        <f t="shared" si="5"/>
        <v>1478248585</v>
      </c>
      <c r="H18" s="17">
        <f t="shared" si="6"/>
        <v>0.12434508957915467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1890537566</v>
      </c>
      <c r="T18" s="21">
        <v>1478248585</v>
      </c>
    </row>
    <row r="19" spans="2:20" ht="18.75" customHeight="1">
      <c r="B19" s="14" t="s">
        <v>16</v>
      </c>
      <c r="C19" s="15"/>
      <c r="D19" s="16">
        <f t="shared" si="3"/>
        <v>556280534</v>
      </c>
      <c r="E19" s="17">
        <f t="shared" si="4"/>
        <v>4.1666487108008556E-2</v>
      </c>
      <c r="F19" s="23">
        <f t="shared" si="0"/>
        <v>9</v>
      </c>
      <c r="G19" s="16">
        <f t="shared" si="5"/>
        <v>1063752681</v>
      </c>
      <c r="H19" s="17">
        <f t="shared" si="6"/>
        <v>8.9479146979201035E-2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556280534</v>
      </c>
      <c r="T19" s="21">
        <v>1063752681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7580</v>
      </c>
      <c r="H20" s="17">
        <f t="shared" si="6"/>
        <v>6.3760303143465721E-7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7580</v>
      </c>
    </row>
    <row r="21" spans="2:20" ht="18.75" customHeight="1">
      <c r="B21" s="14" t="s">
        <v>122</v>
      </c>
      <c r="C21" s="15"/>
      <c r="D21" s="16">
        <f t="shared" si="3"/>
        <v>247</v>
      </c>
      <c r="E21" s="17">
        <f t="shared" si="4"/>
        <v>1.8500777371580853E-8</v>
      </c>
      <c r="F21" s="23">
        <f t="shared" si="0"/>
        <v>21</v>
      </c>
      <c r="G21" s="16">
        <f t="shared" si="5"/>
        <v>613</v>
      </c>
      <c r="H21" s="17">
        <f t="shared" si="6"/>
        <v>5.1563411381193253E-8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247</v>
      </c>
      <c r="T21" s="21">
        <v>613</v>
      </c>
    </row>
    <row r="22" spans="2:20" ht="18.75" customHeight="1">
      <c r="B22" s="14" t="s">
        <v>17</v>
      </c>
      <c r="C22" s="15"/>
      <c r="D22" s="16">
        <f t="shared" si="3"/>
        <v>9270352</v>
      </c>
      <c r="E22" s="17">
        <f t="shared" si="4"/>
        <v>6.9436728140967322E-4</v>
      </c>
      <c r="F22" s="23">
        <f t="shared" si="0"/>
        <v>19</v>
      </c>
      <c r="G22" s="16">
        <f t="shared" si="5"/>
        <v>2645942</v>
      </c>
      <c r="H22" s="17">
        <f t="shared" si="6"/>
        <v>2.2256736678103953E-4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9270352</v>
      </c>
      <c r="T22" s="21">
        <v>2645942</v>
      </c>
    </row>
    <row r="23" spans="2:20" ht="18.75" customHeight="1">
      <c r="B23" s="14" t="s">
        <v>18</v>
      </c>
      <c r="C23" s="15"/>
      <c r="D23" s="16">
        <f t="shared" si="3"/>
        <v>232380006</v>
      </c>
      <c r="E23" s="17">
        <f t="shared" si="4"/>
        <v>1.7405711565233288E-2</v>
      </c>
      <c r="F23" s="23">
        <f t="shared" si="0"/>
        <v>13</v>
      </c>
      <c r="G23" s="16">
        <f t="shared" si="5"/>
        <v>224105060</v>
      </c>
      <c r="H23" s="17">
        <f t="shared" si="6"/>
        <v>1.8850932139293633E-2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232380006</v>
      </c>
      <c r="T23" s="21">
        <v>224105060</v>
      </c>
    </row>
    <row r="24" spans="2:20" ht="18.75" customHeight="1">
      <c r="B24" s="14" t="s">
        <v>19</v>
      </c>
      <c r="C24" s="15"/>
      <c r="D24" s="16">
        <f t="shared" si="3"/>
        <v>1282167843</v>
      </c>
      <c r="E24" s="17">
        <f t="shared" si="4"/>
        <v>9.6036849458878665E-2</v>
      </c>
      <c r="F24" s="23">
        <f t="shared" si="0"/>
        <v>4</v>
      </c>
      <c r="G24" s="16">
        <f t="shared" si="5"/>
        <v>189575806</v>
      </c>
      <c r="H24" s="17">
        <f t="shared" si="6"/>
        <v>1.5946452320879746E-2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1282167843</v>
      </c>
      <c r="T24" s="21">
        <v>189575806</v>
      </c>
    </row>
    <row r="25" spans="2:20" ht="18.75" customHeight="1">
      <c r="B25" s="14" t="s">
        <v>20</v>
      </c>
      <c r="C25" s="15"/>
      <c r="D25" s="16">
        <f t="shared" si="3"/>
        <v>60835437</v>
      </c>
      <c r="E25" s="17">
        <f t="shared" si="4"/>
        <v>4.5566918066389977E-3</v>
      </c>
      <c r="F25" s="23">
        <f t="shared" si="0"/>
        <v>17</v>
      </c>
      <c r="G25" s="16">
        <f t="shared" si="5"/>
        <v>40479072</v>
      </c>
      <c r="H25" s="17">
        <f t="shared" si="6"/>
        <v>3.404957653939545E-3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60835437</v>
      </c>
      <c r="T25" s="21">
        <v>40479072</v>
      </c>
    </row>
    <row r="26" spans="2:20" ht="18.75" customHeight="1">
      <c r="B26" s="14" t="s">
        <v>21</v>
      </c>
      <c r="C26" s="15"/>
      <c r="D26" s="16">
        <f t="shared" si="3"/>
        <v>487397835</v>
      </c>
      <c r="E26" s="17">
        <f t="shared" si="4"/>
        <v>3.6507039824799588E-2</v>
      </c>
      <c r="F26" s="23">
        <f t="shared" si="0"/>
        <v>10</v>
      </c>
      <c r="G26" s="16">
        <f t="shared" si="5"/>
        <v>139061186</v>
      </c>
      <c r="H26" s="17">
        <f t="shared" si="6"/>
        <v>1.1697339544656821E-2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487397835</v>
      </c>
      <c r="T26" s="21">
        <v>139061186</v>
      </c>
    </row>
    <row r="27" spans="2:20" ht="18.75" customHeight="1" thickBot="1">
      <c r="B27" s="18" t="s">
        <v>22</v>
      </c>
      <c r="C27" s="19"/>
      <c r="D27" s="16">
        <f t="shared" si="3"/>
        <v>40091</v>
      </c>
      <c r="E27" s="17">
        <f t="shared" si="4"/>
        <v>3.0028933830123399E-6</v>
      </c>
      <c r="F27" s="23">
        <f t="shared" si="0"/>
        <v>20</v>
      </c>
      <c r="G27" s="16">
        <f t="shared" si="5"/>
        <v>2493576</v>
      </c>
      <c r="H27" s="17">
        <f t="shared" si="6"/>
        <v>2.0975087291724362E-4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40091</v>
      </c>
      <c r="T27" s="21">
        <v>2493576</v>
      </c>
    </row>
    <row r="28" spans="2:20" ht="18.75" customHeight="1" thickTop="1">
      <c r="B28" s="27" t="s">
        <v>23</v>
      </c>
      <c r="C28" s="28"/>
      <c r="D28" s="29">
        <f>S28</f>
        <v>13350790350</v>
      </c>
      <c r="E28" s="30"/>
      <c r="F28" s="31"/>
      <c r="G28" s="29">
        <f>T28</f>
        <v>11888274720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13350790350</v>
      </c>
      <c r="T28" s="21">
        <f>SUM(T6:T27)</f>
        <v>11888274720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3" priority="5" stopIfTrue="1" operator="equal">
      <formula>0</formula>
    </cfRule>
    <cfRule type="expression" dxfId="262" priority="6" stopIfTrue="1">
      <formula>$F6&lt;=5</formula>
    </cfRule>
  </conditionalFormatting>
  <conditionalFormatting sqref="G6:I27">
    <cfRule type="cellIs" dxfId="261" priority="7" stopIfTrue="1" operator="equal">
      <formula>0</formula>
    </cfRule>
    <cfRule type="expression" dxfId="260" priority="8" stopIfTrue="1">
      <formula>$I6&lt;=5</formula>
    </cfRule>
  </conditionalFormatting>
  <conditionalFormatting sqref="F6:F27">
    <cfRule type="cellIs" dxfId="259" priority="1" operator="equal">
      <formula>0</formula>
    </cfRule>
    <cfRule type="expression" dxfId="25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B8EE-F6D8-46F5-97C1-784167FC9AFB}">
  <sheetPr codeName="Sheet4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192453447</v>
      </c>
      <c r="E6" s="13">
        <f>IFERROR(S6/$S$28,"-")</f>
        <v>1.639708629923934E-2</v>
      </c>
      <c r="F6" s="23">
        <f t="shared" ref="F6:F27" si="0">_xlfn.IFS(D6&gt;0,RANK(D6,$D$6:$D$27),D6=0,"-")</f>
        <v>13</v>
      </c>
      <c r="G6" s="12">
        <f>T6</f>
        <v>167086620</v>
      </c>
      <c r="H6" s="13">
        <f>IFERROR(T6/$T$28,"-")</f>
        <v>1.7296075304898354E-2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192453447</v>
      </c>
      <c r="T6" s="21">
        <v>167086620</v>
      </c>
    </row>
    <row r="7" spans="2:20" ht="18.75" customHeight="1">
      <c r="B7" s="14" t="s">
        <v>5</v>
      </c>
      <c r="C7" s="15"/>
      <c r="D7" s="16">
        <f>S7</f>
        <v>1371476022</v>
      </c>
      <c r="E7" s="17">
        <f>IFERROR(S7/$S$28,"-")</f>
        <v>0.11685013202216883</v>
      </c>
      <c r="F7" s="23">
        <f t="shared" si="0"/>
        <v>3</v>
      </c>
      <c r="G7" s="16">
        <f>T7</f>
        <v>1154291574</v>
      </c>
      <c r="H7" s="17">
        <f>IFERROR(T7/$T$28,"-")</f>
        <v>0.11948720961447212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1371476022</v>
      </c>
      <c r="T7" s="21">
        <v>1154291574</v>
      </c>
    </row>
    <row r="8" spans="2:20" ht="18.75" customHeight="1">
      <c r="B8" s="14" t="s">
        <v>6</v>
      </c>
      <c r="C8" s="15"/>
      <c r="D8" s="16">
        <f t="shared" ref="D8:D27" si="3">S8</f>
        <v>142286369</v>
      </c>
      <c r="E8" s="17">
        <f t="shared" ref="E8:E27" si="4">IFERROR(S8/$S$28,"-")</f>
        <v>1.2122837538464111E-2</v>
      </c>
      <c r="F8" s="23">
        <f t="shared" si="0"/>
        <v>16</v>
      </c>
      <c r="G8" s="16">
        <f t="shared" ref="G8:G27" si="5">T8</f>
        <v>71101590</v>
      </c>
      <c r="H8" s="17">
        <f t="shared" ref="H8:H27" si="6">IFERROR(T8/$T$28,"-")</f>
        <v>7.3601252747707013E-3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142286369</v>
      </c>
      <c r="T8" s="21">
        <v>71101590</v>
      </c>
    </row>
    <row r="9" spans="2:20" ht="18.75" customHeight="1">
      <c r="B9" s="14" t="s">
        <v>1</v>
      </c>
      <c r="C9" s="15"/>
      <c r="D9" s="16">
        <f t="shared" si="3"/>
        <v>197587853</v>
      </c>
      <c r="E9" s="17">
        <f t="shared" si="4"/>
        <v>1.6834539094134369E-2</v>
      </c>
      <c r="F9" s="23">
        <f t="shared" si="0"/>
        <v>12</v>
      </c>
      <c r="G9" s="16">
        <f t="shared" si="5"/>
        <v>1053956349</v>
      </c>
      <c r="H9" s="17">
        <f t="shared" si="6"/>
        <v>0.10910094644550072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197587853</v>
      </c>
      <c r="T9" s="21">
        <v>1053956349</v>
      </c>
    </row>
    <row r="10" spans="2:20" ht="18.75" customHeight="1">
      <c r="B10" s="14" t="s">
        <v>8</v>
      </c>
      <c r="C10" s="15"/>
      <c r="D10" s="16">
        <f t="shared" si="3"/>
        <v>521526969</v>
      </c>
      <c r="E10" s="17">
        <f t="shared" si="4"/>
        <v>4.4434240339034925E-2</v>
      </c>
      <c r="F10" s="23">
        <f t="shared" si="0"/>
        <v>9</v>
      </c>
      <c r="G10" s="16">
        <f t="shared" si="5"/>
        <v>140064344</v>
      </c>
      <c r="H10" s="17">
        <f t="shared" si="6"/>
        <v>1.4498847611826656E-2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521526969</v>
      </c>
      <c r="T10" s="21">
        <v>140064344</v>
      </c>
    </row>
    <row r="11" spans="2:20" ht="18.75" customHeight="1">
      <c r="B11" s="14" t="s">
        <v>9</v>
      </c>
      <c r="C11" s="15"/>
      <c r="D11" s="16">
        <f t="shared" si="3"/>
        <v>618146585</v>
      </c>
      <c r="E11" s="17">
        <f t="shared" si="4"/>
        <v>5.2666258037067461E-2</v>
      </c>
      <c r="F11" s="23">
        <f t="shared" si="0"/>
        <v>7</v>
      </c>
      <c r="G11" s="16">
        <f t="shared" si="5"/>
        <v>537460997</v>
      </c>
      <c r="H11" s="17">
        <f t="shared" si="6"/>
        <v>5.5635609108363959E-2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618146585</v>
      </c>
      <c r="T11" s="21">
        <v>537460997</v>
      </c>
    </row>
    <row r="12" spans="2:20" ht="18.75" customHeight="1">
      <c r="B12" s="14" t="s">
        <v>10</v>
      </c>
      <c r="C12" s="15"/>
      <c r="D12" s="16">
        <f t="shared" si="3"/>
        <v>184960837</v>
      </c>
      <c r="E12" s="17">
        <f t="shared" si="4"/>
        <v>1.5758713878835026E-2</v>
      </c>
      <c r="F12" s="23">
        <f t="shared" si="0"/>
        <v>14</v>
      </c>
      <c r="G12" s="16">
        <f t="shared" si="5"/>
        <v>678212638</v>
      </c>
      <c r="H12" s="17">
        <f t="shared" si="6"/>
        <v>7.020560269626476E-2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184960837</v>
      </c>
      <c r="T12" s="21">
        <v>678212638</v>
      </c>
    </row>
    <row r="13" spans="2:20" ht="18.75" customHeight="1">
      <c r="B13" s="14" t="s">
        <v>11</v>
      </c>
      <c r="C13" s="15"/>
      <c r="D13" s="16">
        <f t="shared" si="3"/>
        <v>16100240</v>
      </c>
      <c r="E13" s="17">
        <f t="shared" si="4"/>
        <v>1.3717448496438996E-3</v>
      </c>
      <c r="F13" s="23">
        <f t="shared" si="0"/>
        <v>18</v>
      </c>
      <c r="G13" s="16">
        <f t="shared" si="5"/>
        <v>40920159</v>
      </c>
      <c r="H13" s="17">
        <f t="shared" si="6"/>
        <v>4.2358756886243442E-3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16100240</v>
      </c>
      <c r="T13" s="21">
        <v>40920159</v>
      </c>
    </row>
    <row r="14" spans="2:20" ht="18.75" customHeight="1">
      <c r="B14" s="14" t="s">
        <v>12</v>
      </c>
      <c r="C14" s="15"/>
      <c r="D14" s="16">
        <f t="shared" si="3"/>
        <v>2372083353</v>
      </c>
      <c r="E14" s="17">
        <f t="shared" si="4"/>
        <v>0.20210215017936267</v>
      </c>
      <c r="F14" s="23">
        <f t="shared" si="0"/>
        <v>1</v>
      </c>
      <c r="G14" s="16">
        <f t="shared" si="5"/>
        <v>1415238442</v>
      </c>
      <c r="H14" s="17">
        <f t="shared" si="6"/>
        <v>0.1464992868203272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2372083353</v>
      </c>
      <c r="T14" s="21">
        <v>1415238442</v>
      </c>
    </row>
    <row r="15" spans="2:20" ht="18.75" customHeight="1">
      <c r="B15" s="14" t="s">
        <v>2</v>
      </c>
      <c r="C15" s="15"/>
      <c r="D15" s="16">
        <f t="shared" si="3"/>
        <v>948195166</v>
      </c>
      <c r="E15" s="17">
        <f t="shared" si="4"/>
        <v>8.0786487370234375E-2</v>
      </c>
      <c r="F15" s="23">
        <f t="shared" si="0"/>
        <v>5</v>
      </c>
      <c r="G15" s="16">
        <f t="shared" si="5"/>
        <v>527910725</v>
      </c>
      <c r="H15" s="17">
        <f t="shared" si="6"/>
        <v>5.4647006767289237E-2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948195166</v>
      </c>
      <c r="T15" s="21">
        <v>527910725</v>
      </c>
    </row>
    <row r="16" spans="2:20" ht="18.75" customHeight="1">
      <c r="B16" s="14" t="s">
        <v>120</v>
      </c>
      <c r="C16" s="15"/>
      <c r="D16" s="16">
        <f t="shared" si="3"/>
        <v>783241366</v>
      </c>
      <c r="E16" s="17">
        <f t="shared" si="4"/>
        <v>6.6732378513522317E-2</v>
      </c>
      <c r="F16" s="23">
        <f t="shared" si="0"/>
        <v>6</v>
      </c>
      <c r="G16" s="16">
        <f t="shared" si="5"/>
        <v>825145976</v>
      </c>
      <c r="H16" s="17">
        <f t="shared" si="6"/>
        <v>8.5415498490722053E-2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783241366</v>
      </c>
      <c r="T16" s="21">
        <v>825145976</v>
      </c>
    </row>
    <row r="17" spans="2:20" ht="18.75" customHeight="1">
      <c r="B17" s="14" t="s">
        <v>14</v>
      </c>
      <c r="C17" s="15"/>
      <c r="D17" s="16">
        <f t="shared" si="3"/>
        <v>157769466</v>
      </c>
      <c r="E17" s="17">
        <f t="shared" si="4"/>
        <v>1.3442001635787314E-2</v>
      </c>
      <c r="F17" s="23">
        <f t="shared" si="0"/>
        <v>15</v>
      </c>
      <c r="G17" s="16">
        <f t="shared" si="5"/>
        <v>221168555</v>
      </c>
      <c r="H17" s="17">
        <f t="shared" si="6"/>
        <v>2.289440041551833E-2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157769466</v>
      </c>
      <c r="T17" s="21">
        <v>221168555</v>
      </c>
    </row>
    <row r="18" spans="2:20" ht="18.75" customHeight="1">
      <c r="B18" s="14" t="s">
        <v>15</v>
      </c>
      <c r="C18" s="15"/>
      <c r="D18" s="16">
        <f t="shared" si="3"/>
        <v>1817067251</v>
      </c>
      <c r="E18" s="17">
        <f t="shared" si="4"/>
        <v>0.15481462655313516</v>
      </c>
      <c r="F18" s="23">
        <f t="shared" si="0"/>
        <v>2</v>
      </c>
      <c r="G18" s="16">
        <f t="shared" si="5"/>
        <v>1118842380</v>
      </c>
      <c r="H18" s="17">
        <f t="shared" si="6"/>
        <v>0.11581766426774148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1817067251</v>
      </c>
      <c r="T18" s="21">
        <v>1118842380</v>
      </c>
    </row>
    <row r="19" spans="2:20" ht="18.75" customHeight="1">
      <c r="B19" s="14" t="s">
        <v>16</v>
      </c>
      <c r="C19" s="15"/>
      <c r="D19" s="16">
        <f t="shared" si="3"/>
        <v>533033219</v>
      </c>
      <c r="E19" s="17">
        <f t="shared" si="4"/>
        <v>4.5414575984728103E-2</v>
      </c>
      <c r="F19" s="23">
        <f t="shared" si="0"/>
        <v>8</v>
      </c>
      <c r="G19" s="16">
        <f t="shared" si="5"/>
        <v>1143145042</v>
      </c>
      <c r="H19" s="17">
        <f t="shared" si="6"/>
        <v>0.11833336942750527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533033219</v>
      </c>
      <c r="T19" s="21">
        <v>1143145042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162652</v>
      </c>
      <c r="H20" s="17">
        <f t="shared" si="6"/>
        <v>1.6837022859713883E-5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162652</v>
      </c>
    </row>
    <row r="21" spans="2:20" ht="18.75" customHeight="1">
      <c r="B21" s="14" t="s">
        <v>122</v>
      </c>
      <c r="C21" s="15"/>
      <c r="D21" s="16">
        <f t="shared" si="3"/>
        <v>1855</v>
      </c>
      <c r="E21" s="17">
        <f t="shared" si="4"/>
        <v>1.5804650713836773E-7</v>
      </c>
      <c r="F21" s="23">
        <f t="shared" si="0"/>
        <v>20</v>
      </c>
      <c r="G21" s="16">
        <f t="shared" si="5"/>
        <v>8252</v>
      </c>
      <c r="H21" s="17">
        <f t="shared" si="6"/>
        <v>8.5421090818655147E-7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1855</v>
      </c>
      <c r="T21" s="21">
        <v>8252</v>
      </c>
    </row>
    <row r="22" spans="2:20" ht="18.75" customHeight="1">
      <c r="B22" s="14" t="s">
        <v>17</v>
      </c>
      <c r="C22" s="15"/>
      <c r="D22" s="16">
        <f t="shared" si="3"/>
        <v>4087423</v>
      </c>
      <c r="E22" s="17">
        <f t="shared" si="4"/>
        <v>3.4824955706039268E-4</v>
      </c>
      <c r="F22" s="23">
        <f t="shared" si="0"/>
        <v>19</v>
      </c>
      <c r="G22" s="16">
        <f t="shared" si="5"/>
        <v>6532033</v>
      </c>
      <c r="H22" s="17">
        <f t="shared" si="6"/>
        <v>6.7616745531198796E-4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4087423</v>
      </c>
      <c r="T22" s="21">
        <v>6532033</v>
      </c>
    </row>
    <row r="23" spans="2:20" ht="18.75" customHeight="1">
      <c r="B23" s="14" t="s">
        <v>18</v>
      </c>
      <c r="C23" s="15"/>
      <c r="D23" s="16">
        <f t="shared" si="3"/>
        <v>248098323</v>
      </c>
      <c r="E23" s="17">
        <f t="shared" si="4"/>
        <v>2.1138044947189523E-2</v>
      </c>
      <c r="F23" s="23">
        <f t="shared" si="0"/>
        <v>11</v>
      </c>
      <c r="G23" s="16">
        <f t="shared" si="5"/>
        <v>202513926</v>
      </c>
      <c r="H23" s="17">
        <f t="shared" si="6"/>
        <v>2.0963354901706747E-2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248098323</v>
      </c>
      <c r="T23" s="21">
        <v>202513926</v>
      </c>
    </row>
    <row r="24" spans="2:20" ht="18.75" customHeight="1">
      <c r="B24" s="14" t="s">
        <v>19</v>
      </c>
      <c r="C24" s="15"/>
      <c r="D24" s="16">
        <f t="shared" si="3"/>
        <v>1193996761</v>
      </c>
      <c r="E24" s="17">
        <f t="shared" si="4"/>
        <v>0.10172885046392154</v>
      </c>
      <c r="F24" s="23">
        <f t="shared" si="0"/>
        <v>4</v>
      </c>
      <c r="G24" s="16">
        <f t="shared" si="5"/>
        <v>180942507</v>
      </c>
      <c r="H24" s="17">
        <f t="shared" si="6"/>
        <v>1.8730376058412681E-2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1193996761</v>
      </c>
      <c r="T24" s="21">
        <v>180942507</v>
      </c>
    </row>
    <row r="25" spans="2:20" ht="18.75" customHeight="1">
      <c r="B25" s="14" t="s">
        <v>20</v>
      </c>
      <c r="C25" s="15"/>
      <c r="D25" s="16">
        <f t="shared" si="3"/>
        <v>68069374</v>
      </c>
      <c r="E25" s="17">
        <f t="shared" si="4"/>
        <v>5.7995292742831391E-3</v>
      </c>
      <c r="F25" s="23">
        <f t="shared" si="0"/>
        <v>17</v>
      </c>
      <c r="G25" s="16">
        <f t="shared" si="5"/>
        <v>34869777</v>
      </c>
      <c r="H25" s="17">
        <f t="shared" si="6"/>
        <v>3.6095666358982701E-3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68069374</v>
      </c>
      <c r="T25" s="21">
        <v>34869777</v>
      </c>
    </row>
    <row r="26" spans="2:20" ht="18.75" customHeight="1">
      <c r="B26" s="14" t="s">
        <v>21</v>
      </c>
      <c r="C26" s="15"/>
      <c r="D26" s="16">
        <f t="shared" si="3"/>
        <v>366869661</v>
      </c>
      <c r="E26" s="17">
        <f t="shared" si="4"/>
        <v>3.1257395415680352E-2</v>
      </c>
      <c r="F26" s="23">
        <f t="shared" si="0"/>
        <v>10</v>
      </c>
      <c r="G26" s="16">
        <f t="shared" si="5"/>
        <v>140518583</v>
      </c>
      <c r="H26" s="17">
        <f t="shared" si="6"/>
        <v>1.4545868444197444E-2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366869661</v>
      </c>
      <c r="T26" s="21">
        <v>140518583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284569</v>
      </c>
      <c r="H27" s="17">
        <f t="shared" si="6"/>
        <v>2.9457336879755062E-5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284569</v>
      </c>
    </row>
    <row r="28" spans="2:20" ht="18.75" customHeight="1" thickTop="1">
      <c r="B28" s="27" t="s">
        <v>23</v>
      </c>
      <c r="C28" s="28"/>
      <c r="D28" s="29">
        <f>S28</f>
        <v>11737051540</v>
      </c>
      <c r="E28" s="30"/>
      <c r="F28" s="31"/>
      <c r="G28" s="29">
        <f>T28</f>
        <v>9660377690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11737051540</v>
      </c>
      <c r="T28" s="21">
        <f>SUM(T6:T27)</f>
        <v>9660377690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7" priority="5" stopIfTrue="1" operator="equal">
      <formula>0</formula>
    </cfRule>
    <cfRule type="expression" dxfId="256" priority="6" stopIfTrue="1">
      <formula>$F6&lt;=5</formula>
    </cfRule>
  </conditionalFormatting>
  <conditionalFormatting sqref="G6:I27">
    <cfRule type="cellIs" dxfId="255" priority="7" stopIfTrue="1" operator="equal">
      <formula>0</formula>
    </cfRule>
    <cfRule type="expression" dxfId="254" priority="8" stopIfTrue="1">
      <formula>$I6&lt;=5</formula>
    </cfRule>
  </conditionalFormatting>
  <conditionalFormatting sqref="F6:F27">
    <cfRule type="cellIs" dxfId="253" priority="1" operator="equal">
      <formula>0</formula>
    </cfRule>
    <cfRule type="expression" dxfId="25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E4FE-AEA3-4201-B1F1-63A941139346}">
  <sheetPr codeName="Sheet4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61451310</v>
      </c>
      <c r="E6" s="13">
        <f>IFERROR(S6/$S$28,"-")</f>
        <v>1.7329689556834491E-2</v>
      </c>
      <c r="F6" s="23">
        <f t="shared" ref="F6:F27" si="0">_xlfn.IFS(D6&gt;0,RANK(D6,$D$6:$D$27),D6=0,"-")</f>
        <v>13</v>
      </c>
      <c r="G6" s="12">
        <f>T6</f>
        <v>51150776</v>
      </c>
      <c r="H6" s="13">
        <f>IFERROR(T6/$T$28,"-")</f>
        <v>1.7240975347525264E-2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61451310</v>
      </c>
      <c r="T6" s="21">
        <v>51150776</v>
      </c>
    </row>
    <row r="7" spans="2:20" ht="18.75" customHeight="1">
      <c r="B7" s="14" t="s">
        <v>5</v>
      </c>
      <c r="C7" s="15"/>
      <c r="D7" s="16">
        <f>S7</f>
        <v>423284310</v>
      </c>
      <c r="E7" s="17">
        <f>IFERROR(S7/$S$28,"-")</f>
        <v>0.11936906937506936</v>
      </c>
      <c r="F7" s="23">
        <f t="shared" si="0"/>
        <v>3</v>
      </c>
      <c r="G7" s="16">
        <f>T7</f>
        <v>409963730</v>
      </c>
      <c r="H7" s="17">
        <f>IFERROR(T7/$T$28,"-")</f>
        <v>0.13818313454930778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423284310</v>
      </c>
      <c r="T7" s="21">
        <v>409963730</v>
      </c>
    </row>
    <row r="8" spans="2:20" ht="18.75" customHeight="1">
      <c r="B8" s="14" t="s">
        <v>6</v>
      </c>
      <c r="C8" s="15"/>
      <c r="D8" s="16">
        <f t="shared" ref="D8:D27" si="3">S8</f>
        <v>60330528</v>
      </c>
      <c r="E8" s="17">
        <f t="shared" ref="E8:E27" si="4">IFERROR(S8/$S$28,"-")</f>
        <v>1.7013621370153231E-2</v>
      </c>
      <c r="F8" s="23">
        <f t="shared" si="0"/>
        <v>14</v>
      </c>
      <c r="G8" s="16">
        <f t="shared" ref="G8:G27" si="5">T8</f>
        <v>22615476</v>
      </c>
      <c r="H8" s="17">
        <f t="shared" ref="H8:H27" si="6">IFERROR(T8/$T$28,"-")</f>
        <v>7.6228142499450893E-3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60330528</v>
      </c>
      <c r="T8" s="21">
        <v>22615476</v>
      </c>
    </row>
    <row r="9" spans="2:20" ht="18.75" customHeight="1">
      <c r="B9" s="14" t="s">
        <v>1</v>
      </c>
      <c r="C9" s="15"/>
      <c r="D9" s="16">
        <f t="shared" si="3"/>
        <v>68158439</v>
      </c>
      <c r="E9" s="17">
        <f t="shared" si="4"/>
        <v>1.9221145790845478E-2</v>
      </c>
      <c r="F9" s="23">
        <f t="shared" si="0"/>
        <v>12</v>
      </c>
      <c r="G9" s="16">
        <f t="shared" si="5"/>
        <v>361258166</v>
      </c>
      <c r="H9" s="17">
        <f t="shared" si="6"/>
        <v>0.12176634688979478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68158439</v>
      </c>
      <c r="T9" s="21">
        <v>361258166</v>
      </c>
    </row>
    <row r="10" spans="2:20" ht="18.75" customHeight="1">
      <c r="B10" s="14" t="s">
        <v>8</v>
      </c>
      <c r="C10" s="15"/>
      <c r="D10" s="16">
        <f t="shared" si="3"/>
        <v>133096329</v>
      </c>
      <c r="E10" s="17">
        <f t="shared" si="4"/>
        <v>3.7534074745099941E-2</v>
      </c>
      <c r="F10" s="23">
        <f t="shared" si="0"/>
        <v>9</v>
      </c>
      <c r="G10" s="16">
        <f t="shared" si="5"/>
        <v>37667416</v>
      </c>
      <c r="H10" s="17">
        <f t="shared" si="6"/>
        <v>1.2696249039525397E-2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133096329</v>
      </c>
      <c r="T10" s="21">
        <v>37667416</v>
      </c>
    </row>
    <row r="11" spans="2:20" ht="18.75" customHeight="1">
      <c r="B11" s="14" t="s">
        <v>9</v>
      </c>
      <c r="C11" s="15"/>
      <c r="D11" s="16">
        <f t="shared" si="3"/>
        <v>208087442</v>
      </c>
      <c r="E11" s="17">
        <f t="shared" si="4"/>
        <v>5.8682081318295783E-2</v>
      </c>
      <c r="F11" s="23">
        <f t="shared" si="0"/>
        <v>6</v>
      </c>
      <c r="G11" s="16">
        <f t="shared" si="5"/>
        <v>154289043</v>
      </c>
      <c r="H11" s="17">
        <f t="shared" si="6"/>
        <v>5.2004950751016278E-2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208087442</v>
      </c>
      <c r="T11" s="21">
        <v>154289043</v>
      </c>
    </row>
    <row r="12" spans="2:20" ht="18.75" customHeight="1">
      <c r="B12" s="14" t="s">
        <v>10</v>
      </c>
      <c r="C12" s="15"/>
      <c r="D12" s="16">
        <f t="shared" si="3"/>
        <v>59853529</v>
      </c>
      <c r="E12" s="17">
        <f t="shared" si="4"/>
        <v>1.6879104390955871E-2</v>
      </c>
      <c r="F12" s="23">
        <f t="shared" si="0"/>
        <v>15</v>
      </c>
      <c r="G12" s="16">
        <f t="shared" si="5"/>
        <v>174235867</v>
      </c>
      <c r="H12" s="17">
        <f t="shared" si="6"/>
        <v>5.8728264212486059E-2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59853529</v>
      </c>
      <c r="T12" s="21">
        <v>174235867</v>
      </c>
    </row>
    <row r="13" spans="2:20" ht="18.75" customHeight="1">
      <c r="B13" s="14" t="s">
        <v>11</v>
      </c>
      <c r="C13" s="15"/>
      <c r="D13" s="16">
        <f t="shared" si="3"/>
        <v>9330655</v>
      </c>
      <c r="E13" s="17">
        <f t="shared" si="4"/>
        <v>2.6313085028118279E-3</v>
      </c>
      <c r="F13" s="23">
        <f t="shared" si="0"/>
        <v>18</v>
      </c>
      <c r="G13" s="16">
        <f t="shared" si="5"/>
        <v>11372680</v>
      </c>
      <c r="H13" s="17">
        <f t="shared" si="6"/>
        <v>3.8332965958384215E-3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9330655</v>
      </c>
      <c r="T13" s="21">
        <v>11372680</v>
      </c>
    </row>
    <row r="14" spans="2:20" ht="18.75" customHeight="1">
      <c r="B14" s="14" t="s">
        <v>12</v>
      </c>
      <c r="C14" s="15"/>
      <c r="D14" s="16">
        <f t="shared" si="3"/>
        <v>723600496</v>
      </c>
      <c r="E14" s="17">
        <f t="shared" si="4"/>
        <v>0.20406028706062504</v>
      </c>
      <c r="F14" s="23">
        <f t="shared" si="0"/>
        <v>1</v>
      </c>
      <c r="G14" s="16">
        <f t="shared" si="5"/>
        <v>424142156</v>
      </c>
      <c r="H14" s="17">
        <f t="shared" si="6"/>
        <v>0.14296214109131433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723600496</v>
      </c>
      <c r="T14" s="21">
        <v>424142156</v>
      </c>
    </row>
    <row r="15" spans="2:20" ht="18.75" customHeight="1">
      <c r="B15" s="14" t="s">
        <v>2</v>
      </c>
      <c r="C15" s="15"/>
      <c r="D15" s="16">
        <f t="shared" si="3"/>
        <v>367333513</v>
      </c>
      <c r="E15" s="17">
        <f t="shared" si="4"/>
        <v>0.10359056209072559</v>
      </c>
      <c r="F15" s="23">
        <f t="shared" si="0"/>
        <v>5</v>
      </c>
      <c r="G15" s="16">
        <f t="shared" si="5"/>
        <v>168977461</v>
      </c>
      <c r="H15" s="17">
        <f t="shared" si="6"/>
        <v>5.6955856141623573E-2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367333513</v>
      </c>
      <c r="T15" s="21">
        <v>168977461</v>
      </c>
    </row>
    <row r="16" spans="2:20" ht="18.75" customHeight="1">
      <c r="B16" s="14" t="s">
        <v>120</v>
      </c>
      <c r="C16" s="15"/>
      <c r="D16" s="16">
        <f t="shared" si="3"/>
        <v>206591401</v>
      </c>
      <c r="E16" s="17">
        <f t="shared" si="4"/>
        <v>5.8260187528003986E-2</v>
      </c>
      <c r="F16" s="23">
        <f t="shared" si="0"/>
        <v>7</v>
      </c>
      <c r="G16" s="16">
        <f t="shared" si="5"/>
        <v>245164773</v>
      </c>
      <c r="H16" s="17">
        <f t="shared" si="6"/>
        <v>8.2635692709229422E-2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206591401</v>
      </c>
      <c r="T16" s="21">
        <v>245164773</v>
      </c>
    </row>
    <row r="17" spans="2:20" ht="18.75" customHeight="1">
      <c r="B17" s="14" t="s">
        <v>14</v>
      </c>
      <c r="C17" s="15"/>
      <c r="D17" s="16">
        <f t="shared" si="3"/>
        <v>47059695</v>
      </c>
      <c r="E17" s="17">
        <f t="shared" si="4"/>
        <v>1.3271155732714507E-2</v>
      </c>
      <c r="F17" s="23">
        <f t="shared" si="0"/>
        <v>16</v>
      </c>
      <c r="G17" s="16">
        <f t="shared" si="5"/>
        <v>72549572</v>
      </c>
      <c r="H17" s="17">
        <f t="shared" si="6"/>
        <v>2.4453693182005864E-2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47059695</v>
      </c>
      <c r="T17" s="21">
        <v>72549572</v>
      </c>
    </row>
    <row r="18" spans="2:20" ht="18.75" customHeight="1">
      <c r="B18" s="14" t="s">
        <v>15</v>
      </c>
      <c r="C18" s="15"/>
      <c r="D18" s="16">
        <f t="shared" si="3"/>
        <v>479946507</v>
      </c>
      <c r="E18" s="17">
        <f t="shared" si="4"/>
        <v>0.13534819632318809</v>
      </c>
      <c r="F18" s="23">
        <f t="shared" si="0"/>
        <v>2</v>
      </c>
      <c r="G18" s="16">
        <f t="shared" si="5"/>
        <v>365911151</v>
      </c>
      <c r="H18" s="17">
        <f t="shared" si="6"/>
        <v>0.1233346906364743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479946507</v>
      </c>
      <c r="T18" s="21">
        <v>365911151</v>
      </c>
    </row>
    <row r="19" spans="2:20" ht="18.75" customHeight="1">
      <c r="B19" s="14" t="s">
        <v>16</v>
      </c>
      <c r="C19" s="15"/>
      <c r="D19" s="16">
        <f t="shared" si="3"/>
        <v>158530897</v>
      </c>
      <c r="E19" s="17">
        <f t="shared" si="4"/>
        <v>4.4706796814852345E-2</v>
      </c>
      <c r="F19" s="23">
        <f t="shared" si="0"/>
        <v>8</v>
      </c>
      <c r="G19" s="16">
        <f t="shared" si="5"/>
        <v>305526782</v>
      </c>
      <c r="H19" s="17">
        <f t="shared" si="6"/>
        <v>0.10298142332133389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158530897</v>
      </c>
      <c r="T19" s="21">
        <v>305526782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949294</v>
      </c>
      <c r="E22" s="17">
        <f t="shared" si="4"/>
        <v>2.6770739823391303E-4</v>
      </c>
      <c r="F22" s="23">
        <f t="shared" si="0"/>
        <v>19</v>
      </c>
      <c r="G22" s="16">
        <f t="shared" si="5"/>
        <v>722244</v>
      </c>
      <c r="H22" s="17">
        <f t="shared" si="6"/>
        <v>2.4344090105100336E-4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949294</v>
      </c>
      <c r="T22" s="21">
        <v>722244</v>
      </c>
    </row>
    <row r="23" spans="2:20" ht="18.75" customHeight="1">
      <c r="B23" s="14" t="s">
        <v>18</v>
      </c>
      <c r="C23" s="15"/>
      <c r="D23" s="16">
        <f t="shared" si="3"/>
        <v>76603273</v>
      </c>
      <c r="E23" s="17">
        <f t="shared" si="4"/>
        <v>2.1602646715382333E-2</v>
      </c>
      <c r="F23" s="23">
        <f t="shared" si="0"/>
        <v>11</v>
      </c>
      <c r="G23" s="16">
        <f t="shared" si="5"/>
        <v>58031522</v>
      </c>
      <c r="H23" s="17">
        <f t="shared" si="6"/>
        <v>1.9560212345192379E-2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76603273</v>
      </c>
      <c r="T23" s="21">
        <v>58031522</v>
      </c>
    </row>
    <row r="24" spans="2:20" ht="18.75" customHeight="1">
      <c r="B24" s="14" t="s">
        <v>19</v>
      </c>
      <c r="C24" s="15"/>
      <c r="D24" s="16">
        <f t="shared" si="3"/>
        <v>368981908</v>
      </c>
      <c r="E24" s="17">
        <f t="shared" si="4"/>
        <v>0.10405542075064737</v>
      </c>
      <c r="F24" s="23">
        <f t="shared" si="0"/>
        <v>4</v>
      </c>
      <c r="G24" s="16">
        <f t="shared" si="5"/>
        <v>56068235</v>
      </c>
      <c r="H24" s="17">
        <f t="shared" si="6"/>
        <v>1.8898463190749115E-2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368981908</v>
      </c>
      <c r="T24" s="21">
        <v>56068235</v>
      </c>
    </row>
    <row r="25" spans="2:20" ht="18.75" customHeight="1">
      <c r="B25" s="14" t="s">
        <v>20</v>
      </c>
      <c r="C25" s="15"/>
      <c r="D25" s="16">
        <f t="shared" si="3"/>
        <v>14562039</v>
      </c>
      <c r="E25" s="17">
        <f t="shared" si="4"/>
        <v>4.1065945572928645E-3</v>
      </c>
      <c r="F25" s="23">
        <f t="shared" si="0"/>
        <v>17</v>
      </c>
      <c r="G25" s="16">
        <f t="shared" si="5"/>
        <v>11462423</v>
      </c>
      <c r="H25" s="17">
        <f t="shared" si="6"/>
        <v>3.86354553772374E-3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14562039</v>
      </c>
      <c r="T25" s="21">
        <v>11462423</v>
      </c>
    </row>
    <row r="26" spans="2:20" ht="18.75" customHeight="1">
      <c r="B26" s="14" t="s">
        <v>21</v>
      </c>
      <c r="C26" s="15"/>
      <c r="D26" s="16">
        <f t="shared" si="3"/>
        <v>78235232</v>
      </c>
      <c r="E26" s="17">
        <f t="shared" si="4"/>
        <v>2.2062870310932729E-2</v>
      </c>
      <c r="F26" s="23">
        <f t="shared" si="0"/>
        <v>10</v>
      </c>
      <c r="G26" s="16">
        <f t="shared" si="5"/>
        <v>35605932</v>
      </c>
      <c r="H26" s="17">
        <f t="shared" si="6"/>
        <v>1.2001401422290463E-2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78235232</v>
      </c>
      <c r="T26" s="21">
        <v>35605932</v>
      </c>
    </row>
    <row r="27" spans="2:20" ht="18.75" customHeight="1" thickBot="1">
      <c r="B27" s="18" t="s">
        <v>22</v>
      </c>
      <c r="C27" s="19"/>
      <c r="D27" s="16">
        <f t="shared" si="3"/>
        <v>26523</v>
      </c>
      <c r="E27" s="17">
        <f t="shared" si="4"/>
        <v>7.4796673352597557E-6</v>
      </c>
      <c r="F27" s="23">
        <f t="shared" si="0"/>
        <v>20</v>
      </c>
      <c r="G27" s="16">
        <f t="shared" si="5"/>
        <v>99115</v>
      </c>
      <c r="H27" s="17">
        <f t="shared" si="6"/>
        <v>3.340788557283992E-5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26523</v>
      </c>
      <c r="T27" s="21">
        <v>99115</v>
      </c>
    </row>
    <row r="28" spans="2:20" ht="18.75" customHeight="1" thickTop="1">
      <c r="B28" s="27" t="s">
        <v>23</v>
      </c>
      <c r="C28" s="28"/>
      <c r="D28" s="29">
        <f>S28</f>
        <v>3546013320</v>
      </c>
      <c r="E28" s="30"/>
      <c r="F28" s="31"/>
      <c r="G28" s="29">
        <f>T28</f>
        <v>2966814520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3546013320</v>
      </c>
      <c r="T28" s="21">
        <f>SUM(T6:T27)</f>
        <v>2966814520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1" priority="5" stopIfTrue="1" operator="equal">
      <formula>0</formula>
    </cfRule>
    <cfRule type="expression" dxfId="250" priority="6" stopIfTrue="1">
      <formula>$F6&lt;=5</formula>
    </cfRule>
  </conditionalFormatting>
  <conditionalFormatting sqref="G6:I27">
    <cfRule type="cellIs" dxfId="249" priority="7" stopIfTrue="1" operator="equal">
      <formula>0</formula>
    </cfRule>
    <cfRule type="expression" dxfId="248" priority="8" stopIfTrue="1">
      <formula>$I6&lt;=5</formula>
    </cfRule>
  </conditionalFormatting>
  <conditionalFormatting sqref="F6:F27">
    <cfRule type="cellIs" dxfId="247" priority="1" operator="equal">
      <formula>0</formula>
    </cfRule>
    <cfRule type="expression" dxfId="24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025-D2AA-47C8-B86A-1691A58B80A9}">
  <sheetPr codeName="Sheet4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253819775</v>
      </c>
      <c r="E6" s="13">
        <f>IFERROR(S6/$S$28,"-")</f>
        <v>1.4824805766369778E-2</v>
      </c>
      <c r="F6" s="23">
        <f t="shared" ref="F6:F27" si="0">_xlfn.IFS(D6&gt;0,RANK(D6,$D$6:$D$27),D6=0,"-")</f>
        <v>14</v>
      </c>
      <c r="G6" s="12">
        <f>T6</f>
        <v>204360104</v>
      </c>
      <c r="H6" s="13">
        <f>IFERROR(T6/$T$28,"-")</f>
        <v>1.6547748730984638E-2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253819775</v>
      </c>
      <c r="T6" s="21">
        <v>204360104</v>
      </c>
    </row>
    <row r="7" spans="2:20" ht="18.75" customHeight="1">
      <c r="B7" s="14" t="s">
        <v>5</v>
      </c>
      <c r="C7" s="15"/>
      <c r="D7" s="16">
        <f>S7</f>
        <v>1535652393</v>
      </c>
      <c r="E7" s="17">
        <f>IFERROR(S7/$S$28,"-")</f>
        <v>8.969257202629681E-2</v>
      </c>
      <c r="F7" s="23">
        <f t="shared" si="0"/>
        <v>4</v>
      </c>
      <c r="G7" s="16">
        <f>T7</f>
        <v>1739961712</v>
      </c>
      <c r="H7" s="17">
        <f>IFERROR(T7/$T$28,"-")</f>
        <v>0.14089075435051579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1535652393</v>
      </c>
      <c r="T7" s="21">
        <v>1739961712</v>
      </c>
    </row>
    <row r="8" spans="2:20" ht="18.75" customHeight="1">
      <c r="B8" s="14" t="s">
        <v>6</v>
      </c>
      <c r="C8" s="15"/>
      <c r="D8" s="16">
        <f t="shared" ref="D8:D27" si="3">S8</f>
        <v>281931575</v>
      </c>
      <c r="E8" s="17">
        <f t="shared" ref="E8:E27" si="4">IFERROR(S8/$S$28,"-")</f>
        <v>1.6466726592842162E-2</v>
      </c>
      <c r="F8" s="23">
        <f t="shared" si="0"/>
        <v>12</v>
      </c>
      <c r="G8" s="16">
        <f t="shared" ref="G8:G27" si="5">T8</f>
        <v>137888899</v>
      </c>
      <c r="H8" s="17">
        <f t="shared" ref="H8:H27" si="6">IFERROR(T8/$T$28,"-")</f>
        <v>1.116534396285157E-2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281931575</v>
      </c>
      <c r="T8" s="21">
        <v>137888899</v>
      </c>
    </row>
    <row r="9" spans="2:20" ht="18.75" customHeight="1">
      <c r="B9" s="14" t="s">
        <v>1</v>
      </c>
      <c r="C9" s="15"/>
      <c r="D9" s="16">
        <f t="shared" si="3"/>
        <v>263665634</v>
      </c>
      <c r="E9" s="17">
        <f t="shared" si="4"/>
        <v>1.5399871075123061E-2</v>
      </c>
      <c r="F9" s="23">
        <f t="shared" si="0"/>
        <v>13</v>
      </c>
      <c r="G9" s="16">
        <f t="shared" si="5"/>
        <v>1363724298</v>
      </c>
      <c r="H9" s="17">
        <f t="shared" si="6"/>
        <v>0.11042550174882675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263665634</v>
      </c>
      <c r="T9" s="21">
        <v>1363724298</v>
      </c>
    </row>
    <row r="10" spans="2:20" ht="18.75" customHeight="1">
      <c r="B10" s="14" t="s">
        <v>8</v>
      </c>
      <c r="C10" s="15"/>
      <c r="D10" s="16">
        <f t="shared" si="3"/>
        <v>1357118689</v>
      </c>
      <c r="E10" s="17">
        <f t="shared" si="4"/>
        <v>7.9264986214472033E-2</v>
      </c>
      <c r="F10" s="23">
        <f t="shared" si="0"/>
        <v>5</v>
      </c>
      <c r="G10" s="16">
        <f t="shared" si="5"/>
        <v>196044737</v>
      </c>
      <c r="H10" s="17">
        <f t="shared" si="6"/>
        <v>1.5874424530083264E-2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1357118689</v>
      </c>
      <c r="T10" s="21">
        <v>196044737</v>
      </c>
    </row>
    <row r="11" spans="2:20" ht="18.75" customHeight="1">
      <c r="B11" s="14" t="s">
        <v>9</v>
      </c>
      <c r="C11" s="15"/>
      <c r="D11" s="16">
        <f t="shared" si="3"/>
        <v>1127510363</v>
      </c>
      <c r="E11" s="17">
        <f t="shared" si="4"/>
        <v>6.5854294178001233E-2</v>
      </c>
      <c r="F11" s="23">
        <f t="shared" si="0"/>
        <v>7</v>
      </c>
      <c r="G11" s="16">
        <f t="shared" si="5"/>
        <v>736424000</v>
      </c>
      <c r="H11" s="17">
        <f t="shared" si="6"/>
        <v>5.9630813808289274E-2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1127510363</v>
      </c>
      <c r="T11" s="21">
        <v>736424000</v>
      </c>
    </row>
    <row r="12" spans="2:20" ht="18.75" customHeight="1">
      <c r="B12" s="14" t="s">
        <v>10</v>
      </c>
      <c r="C12" s="15"/>
      <c r="D12" s="16">
        <f t="shared" si="3"/>
        <v>76748982</v>
      </c>
      <c r="E12" s="17">
        <f t="shared" si="4"/>
        <v>4.4826639331652166E-3</v>
      </c>
      <c r="F12" s="23">
        <f t="shared" si="0"/>
        <v>17</v>
      </c>
      <c r="G12" s="16">
        <f t="shared" si="5"/>
        <v>862783314</v>
      </c>
      <c r="H12" s="17">
        <f t="shared" si="6"/>
        <v>6.9862567154292607E-2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76748982</v>
      </c>
      <c r="T12" s="21">
        <v>862783314</v>
      </c>
    </row>
    <row r="13" spans="2:20" ht="18.75" customHeight="1">
      <c r="B13" s="14" t="s">
        <v>11</v>
      </c>
      <c r="C13" s="15"/>
      <c r="D13" s="16">
        <f t="shared" si="3"/>
        <v>10818268</v>
      </c>
      <c r="E13" s="17">
        <f t="shared" si="4"/>
        <v>6.3186062562908525E-4</v>
      </c>
      <c r="F13" s="23">
        <f t="shared" si="0"/>
        <v>18</v>
      </c>
      <c r="G13" s="16">
        <f t="shared" si="5"/>
        <v>54300159</v>
      </c>
      <c r="H13" s="17">
        <f t="shared" si="6"/>
        <v>4.3968728220284822E-3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10818268</v>
      </c>
      <c r="T13" s="21">
        <v>54300159</v>
      </c>
    </row>
    <row r="14" spans="2:20" ht="18.75" customHeight="1">
      <c r="B14" s="14" t="s">
        <v>12</v>
      </c>
      <c r="C14" s="15"/>
      <c r="D14" s="16">
        <f t="shared" si="3"/>
        <v>3649506131</v>
      </c>
      <c r="E14" s="17">
        <f t="shared" si="4"/>
        <v>0.21315604560460533</v>
      </c>
      <c r="F14" s="23">
        <f t="shared" si="0"/>
        <v>1</v>
      </c>
      <c r="G14" s="16">
        <f t="shared" si="5"/>
        <v>1942394315</v>
      </c>
      <c r="H14" s="17">
        <f t="shared" si="6"/>
        <v>0.15728242661842171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3649506131</v>
      </c>
      <c r="T14" s="21">
        <v>1942394315</v>
      </c>
    </row>
    <row r="15" spans="2:20" ht="18.75" customHeight="1">
      <c r="B15" s="14" t="s">
        <v>2</v>
      </c>
      <c r="C15" s="15"/>
      <c r="D15" s="16">
        <f t="shared" si="3"/>
        <v>1150937885</v>
      </c>
      <c r="E15" s="17">
        <f t="shared" si="4"/>
        <v>6.7222621225164342E-2</v>
      </c>
      <c r="F15" s="23">
        <f t="shared" si="0"/>
        <v>6</v>
      </c>
      <c r="G15" s="16">
        <f t="shared" si="5"/>
        <v>691968266</v>
      </c>
      <c r="H15" s="17">
        <f t="shared" si="6"/>
        <v>5.6031078334072199E-2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1150937885</v>
      </c>
      <c r="T15" s="21">
        <v>691968266</v>
      </c>
    </row>
    <row r="16" spans="2:20" ht="18.75" customHeight="1">
      <c r="B16" s="14" t="s">
        <v>120</v>
      </c>
      <c r="C16" s="15"/>
      <c r="D16" s="16">
        <f t="shared" si="3"/>
        <v>836742969</v>
      </c>
      <c r="E16" s="17">
        <f t="shared" si="4"/>
        <v>4.8871495500303584E-2</v>
      </c>
      <c r="F16" s="23">
        <f t="shared" si="0"/>
        <v>8</v>
      </c>
      <c r="G16" s="16">
        <f t="shared" si="5"/>
        <v>1072057891</v>
      </c>
      <c r="H16" s="17">
        <f t="shared" si="6"/>
        <v>8.6808257864936872E-2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836742969</v>
      </c>
      <c r="T16" s="21">
        <v>1072057891</v>
      </c>
    </row>
    <row r="17" spans="2:20" ht="18.75" customHeight="1">
      <c r="B17" s="14" t="s">
        <v>14</v>
      </c>
      <c r="C17" s="15"/>
      <c r="D17" s="16">
        <f t="shared" si="3"/>
        <v>138704578</v>
      </c>
      <c r="E17" s="17">
        <f t="shared" si="4"/>
        <v>8.1012932414595614E-3</v>
      </c>
      <c r="F17" s="23">
        <f t="shared" si="0"/>
        <v>15</v>
      </c>
      <c r="G17" s="16">
        <f t="shared" si="5"/>
        <v>265284214</v>
      </c>
      <c r="H17" s="17">
        <f t="shared" si="6"/>
        <v>2.1480985914788718E-2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138704578</v>
      </c>
      <c r="T17" s="21">
        <v>265284214</v>
      </c>
    </row>
    <row r="18" spans="2:20" ht="18.75" customHeight="1">
      <c r="B18" s="14" t="s">
        <v>15</v>
      </c>
      <c r="C18" s="15"/>
      <c r="D18" s="16">
        <f t="shared" si="3"/>
        <v>2813002715</v>
      </c>
      <c r="E18" s="17">
        <f t="shared" si="4"/>
        <v>0.16429854163311683</v>
      </c>
      <c r="F18" s="23">
        <f t="shared" si="0"/>
        <v>2</v>
      </c>
      <c r="G18" s="16">
        <f t="shared" si="5"/>
        <v>1396020974</v>
      </c>
      <c r="H18" s="17">
        <f t="shared" si="6"/>
        <v>0.11304067598701378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2813002715</v>
      </c>
      <c r="T18" s="21">
        <v>1396020974</v>
      </c>
    </row>
    <row r="19" spans="2:20" ht="18.75" customHeight="1">
      <c r="B19" s="14" t="s">
        <v>16</v>
      </c>
      <c r="C19" s="15"/>
      <c r="D19" s="16">
        <f t="shared" si="3"/>
        <v>723523680</v>
      </c>
      <c r="E19" s="17">
        <f t="shared" si="4"/>
        <v>4.225871693160662E-2</v>
      </c>
      <c r="F19" s="23">
        <f t="shared" si="0"/>
        <v>9</v>
      </c>
      <c r="G19" s="16">
        <f t="shared" si="5"/>
        <v>1048280802</v>
      </c>
      <c r="H19" s="17">
        <f t="shared" si="6"/>
        <v>8.4882944231673807E-2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723523680</v>
      </c>
      <c r="T19" s="21">
        <v>1048280802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7447</v>
      </c>
      <c r="H20" s="17">
        <f t="shared" si="6"/>
        <v>6.0300950326215632E-7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7447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4001</v>
      </c>
      <c r="H21" s="17">
        <f t="shared" si="6"/>
        <v>3.2397489224545286E-7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4001</v>
      </c>
    </row>
    <row r="22" spans="2:20" ht="18.75" customHeight="1">
      <c r="B22" s="14" t="s">
        <v>17</v>
      </c>
      <c r="C22" s="15"/>
      <c r="D22" s="16">
        <f t="shared" si="3"/>
        <v>6358912</v>
      </c>
      <c r="E22" s="17">
        <f t="shared" si="4"/>
        <v>3.7140382495980849E-4</v>
      </c>
      <c r="F22" s="23">
        <f t="shared" si="0"/>
        <v>19</v>
      </c>
      <c r="G22" s="16">
        <f t="shared" si="5"/>
        <v>3675643</v>
      </c>
      <c r="H22" s="17">
        <f t="shared" si="6"/>
        <v>2.9762960381348488E-4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6358912</v>
      </c>
      <c r="T22" s="21">
        <v>3675643</v>
      </c>
    </row>
    <row r="23" spans="2:20" ht="18.75" customHeight="1">
      <c r="B23" s="14" t="s">
        <v>18</v>
      </c>
      <c r="C23" s="15"/>
      <c r="D23" s="16">
        <f t="shared" si="3"/>
        <v>346382515</v>
      </c>
      <c r="E23" s="17">
        <f t="shared" si="4"/>
        <v>2.0231101007562025E-2</v>
      </c>
      <c r="F23" s="23">
        <f t="shared" si="0"/>
        <v>11</v>
      </c>
      <c r="G23" s="16">
        <f t="shared" si="5"/>
        <v>271107385</v>
      </c>
      <c r="H23" s="17">
        <f t="shared" si="6"/>
        <v>2.1952508333497E-2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346382515</v>
      </c>
      <c r="T23" s="21">
        <v>271107385</v>
      </c>
    </row>
    <row r="24" spans="2:20" ht="18.75" customHeight="1">
      <c r="B24" s="14" t="s">
        <v>19</v>
      </c>
      <c r="C24" s="15"/>
      <c r="D24" s="16">
        <f t="shared" si="3"/>
        <v>2024992798</v>
      </c>
      <c r="E24" s="17">
        <f t="shared" si="4"/>
        <v>0.11827338870128488</v>
      </c>
      <c r="F24" s="23">
        <f t="shared" si="0"/>
        <v>3</v>
      </c>
      <c r="G24" s="16">
        <f t="shared" si="5"/>
        <v>173700688</v>
      </c>
      <c r="H24" s="17">
        <f t="shared" si="6"/>
        <v>1.4065149132157216E-2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2024992798</v>
      </c>
      <c r="T24" s="21">
        <v>173700688</v>
      </c>
    </row>
    <row r="25" spans="2:20" ht="18.75" customHeight="1">
      <c r="B25" s="14" t="s">
        <v>20</v>
      </c>
      <c r="C25" s="15"/>
      <c r="D25" s="16">
        <f t="shared" si="3"/>
        <v>134757784</v>
      </c>
      <c r="E25" s="17">
        <f t="shared" si="4"/>
        <v>7.8707735569713312E-3</v>
      </c>
      <c r="F25" s="23">
        <f t="shared" si="0"/>
        <v>16</v>
      </c>
      <c r="G25" s="16">
        <f t="shared" si="5"/>
        <v>34976656</v>
      </c>
      <c r="H25" s="17">
        <f t="shared" si="6"/>
        <v>2.8321815442904955E-3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134757784</v>
      </c>
      <c r="T25" s="21">
        <v>34976656</v>
      </c>
    </row>
    <row r="26" spans="2:20" ht="18.75" customHeight="1">
      <c r="B26" s="14" t="s">
        <v>21</v>
      </c>
      <c r="C26" s="15"/>
      <c r="D26" s="16">
        <f t="shared" si="3"/>
        <v>388985119</v>
      </c>
      <c r="E26" s="17">
        <f t="shared" si="4"/>
        <v>2.2719383606668291E-2</v>
      </c>
      <c r="F26" s="23">
        <f t="shared" si="0"/>
        <v>10</v>
      </c>
      <c r="G26" s="16">
        <f t="shared" si="5"/>
        <v>154267782</v>
      </c>
      <c r="H26" s="17">
        <f t="shared" si="6"/>
        <v>1.2491599112820547E-2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388985119</v>
      </c>
      <c r="T26" s="21">
        <v>154267782</v>
      </c>
    </row>
    <row r="27" spans="2:20" ht="18.75" customHeight="1" thickBot="1">
      <c r="B27" s="18" t="s">
        <v>22</v>
      </c>
      <c r="C27" s="19"/>
      <c r="D27" s="16">
        <f t="shared" si="3"/>
        <v>127635</v>
      </c>
      <c r="E27" s="17">
        <f t="shared" si="4"/>
        <v>7.454754398039344E-6</v>
      </c>
      <c r="F27" s="23">
        <f t="shared" si="0"/>
        <v>20</v>
      </c>
      <c r="G27" s="16">
        <f t="shared" si="5"/>
        <v>489163</v>
      </c>
      <c r="H27" s="17">
        <f t="shared" si="6"/>
        <v>3.9609230246304037E-5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127635</v>
      </c>
      <c r="T27" s="21">
        <v>489163</v>
      </c>
    </row>
    <row r="28" spans="2:20" ht="18.75" customHeight="1" thickTop="1">
      <c r="B28" s="27" t="s">
        <v>23</v>
      </c>
      <c r="C28" s="28"/>
      <c r="D28" s="29">
        <f>S28</f>
        <v>17121288400</v>
      </c>
      <c r="E28" s="30"/>
      <c r="F28" s="31"/>
      <c r="G28" s="29">
        <f>T28</f>
        <v>12349722450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17121288400</v>
      </c>
      <c r="T28" s="21">
        <f>SUM(T6:T27)</f>
        <v>12349722450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45" priority="5" stopIfTrue="1" operator="equal">
      <formula>0</formula>
    </cfRule>
    <cfRule type="expression" dxfId="244" priority="6" stopIfTrue="1">
      <formula>$F6&lt;=5</formula>
    </cfRule>
  </conditionalFormatting>
  <conditionalFormatting sqref="G6:I27">
    <cfRule type="cellIs" dxfId="243" priority="7" stopIfTrue="1" operator="equal">
      <formula>0</formula>
    </cfRule>
    <cfRule type="expression" dxfId="242" priority="8" stopIfTrue="1">
      <formula>$I6&lt;=5</formula>
    </cfRule>
  </conditionalFormatting>
  <conditionalFormatting sqref="F6:F27">
    <cfRule type="cellIs" dxfId="241" priority="1" operator="equal">
      <formula>0</formula>
    </cfRule>
    <cfRule type="expression" dxfId="24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B045-B764-440D-B7B8-0F55852D654A}">
  <sheetPr codeName="Sheet4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438308308</v>
      </c>
      <c r="E6" s="13">
        <f>IFERROR(S6/$S$28,"-")</f>
        <v>1.5776329227780626E-2</v>
      </c>
      <c r="F6" s="23">
        <f t="shared" ref="F6:F27" si="0">_xlfn.IFS(D6&gt;0,RANK(D6,$D$6:$D$27),D6=0,"-")</f>
        <v>13</v>
      </c>
      <c r="G6" s="12">
        <f>T6</f>
        <v>452785584</v>
      </c>
      <c r="H6" s="13">
        <f>IFERROR(T6/$T$28,"-")</f>
        <v>1.6844358707235677E-2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438308308</v>
      </c>
      <c r="T6" s="21">
        <v>452785584</v>
      </c>
    </row>
    <row r="7" spans="2:20" ht="18.75" customHeight="1">
      <c r="B7" s="14" t="s">
        <v>5</v>
      </c>
      <c r="C7" s="15"/>
      <c r="D7" s="16">
        <f>S7</f>
        <v>3567982016</v>
      </c>
      <c r="E7" s="17">
        <f>IFERROR(S7/$S$28,"-")</f>
        <v>0.12842480495080291</v>
      </c>
      <c r="F7" s="23">
        <f t="shared" si="0"/>
        <v>2</v>
      </c>
      <c r="G7" s="16">
        <f>T7</f>
        <v>3570949900</v>
      </c>
      <c r="H7" s="17">
        <f>IFERROR(T7/$T$28,"-")</f>
        <v>0.13284513281051669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3567982016</v>
      </c>
      <c r="T7" s="21">
        <v>3570949900</v>
      </c>
    </row>
    <row r="8" spans="2:20" ht="18.75" customHeight="1">
      <c r="B8" s="14" t="s">
        <v>6</v>
      </c>
      <c r="C8" s="15"/>
      <c r="D8" s="16">
        <f t="shared" ref="D8:D27" si="3">S8</f>
        <v>374711968</v>
      </c>
      <c r="E8" s="17">
        <f t="shared" ref="E8:E27" si="4">IFERROR(S8/$S$28,"-")</f>
        <v>1.34872628806242E-2</v>
      </c>
      <c r="F8" s="23">
        <f t="shared" si="0"/>
        <v>15</v>
      </c>
      <c r="G8" s="16">
        <f t="shared" ref="G8:G27" si="5">T8</f>
        <v>227696906</v>
      </c>
      <c r="H8" s="17">
        <f t="shared" ref="H8:H27" si="6">IFERROR(T8/$T$28,"-")</f>
        <v>8.4706945113158082E-3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374711968</v>
      </c>
      <c r="T8" s="21">
        <v>227696906</v>
      </c>
    </row>
    <row r="9" spans="2:20" ht="18.75" customHeight="1">
      <c r="B9" s="14" t="s">
        <v>1</v>
      </c>
      <c r="C9" s="15"/>
      <c r="D9" s="16">
        <f t="shared" si="3"/>
        <v>466029598</v>
      </c>
      <c r="E9" s="17">
        <f t="shared" si="4"/>
        <v>1.6774120484931022E-2</v>
      </c>
      <c r="F9" s="23">
        <f t="shared" si="0"/>
        <v>12</v>
      </c>
      <c r="G9" s="16">
        <f t="shared" si="5"/>
        <v>2998055071</v>
      </c>
      <c r="H9" s="17">
        <f t="shared" si="6"/>
        <v>0.11153251522241689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466029598</v>
      </c>
      <c r="T9" s="21">
        <v>2998055071</v>
      </c>
    </row>
    <row r="10" spans="2:20" ht="18.75" customHeight="1">
      <c r="B10" s="14" t="s">
        <v>8</v>
      </c>
      <c r="C10" s="15"/>
      <c r="D10" s="16">
        <f t="shared" si="3"/>
        <v>1119272496</v>
      </c>
      <c r="E10" s="17">
        <f t="shared" si="4"/>
        <v>4.0286736687856199E-2</v>
      </c>
      <c r="F10" s="23">
        <f t="shared" si="0"/>
        <v>9</v>
      </c>
      <c r="G10" s="16">
        <f t="shared" si="5"/>
        <v>378616894</v>
      </c>
      <c r="H10" s="17">
        <f t="shared" si="6"/>
        <v>1.4085163045198513E-2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1119272496</v>
      </c>
      <c r="T10" s="21">
        <v>378616894</v>
      </c>
    </row>
    <row r="11" spans="2:20" ht="18.75" customHeight="1">
      <c r="B11" s="14" t="s">
        <v>9</v>
      </c>
      <c r="C11" s="15"/>
      <c r="D11" s="16">
        <f t="shared" si="3"/>
        <v>1363486960</v>
      </c>
      <c r="E11" s="17">
        <f t="shared" si="4"/>
        <v>4.9076914094783153E-2</v>
      </c>
      <c r="F11" s="23">
        <f t="shared" si="0"/>
        <v>7</v>
      </c>
      <c r="G11" s="16">
        <f t="shared" si="5"/>
        <v>1539935423</v>
      </c>
      <c r="H11" s="17">
        <f t="shared" si="6"/>
        <v>5.7288097429777501E-2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1363486960</v>
      </c>
      <c r="T11" s="21">
        <v>1539935423</v>
      </c>
    </row>
    <row r="12" spans="2:20" ht="18.75" customHeight="1">
      <c r="B12" s="14" t="s">
        <v>10</v>
      </c>
      <c r="C12" s="15"/>
      <c r="D12" s="16">
        <f t="shared" si="3"/>
        <v>424286104</v>
      </c>
      <c r="E12" s="17">
        <f t="shared" si="4"/>
        <v>1.5271618496166792E-2</v>
      </c>
      <c r="F12" s="23">
        <f t="shared" si="0"/>
        <v>14</v>
      </c>
      <c r="G12" s="16">
        <f t="shared" si="5"/>
        <v>1728337907</v>
      </c>
      <c r="H12" s="17">
        <f t="shared" si="6"/>
        <v>6.4296975658175839E-2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424286104</v>
      </c>
      <c r="T12" s="21">
        <v>1728337907</v>
      </c>
    </row>
    <row r="13" spans="2:20" ht="18.75" customHeight="1">
      <c r="B13" s="14" t="s">
        <v>11</v>
      </c>
      <c r="C13" s="15"/>
      <c r="D13" s="16">
        <f t="shared" si="3"/>
        <v>36082400</v>
      </c>
      <c r="E13" s="17">
        <f t="shared" si="4"/>
        <v>1.2987383796714885E-3</v>
      </c>
      <c r="F13" s="23">
        <f t="shared" si="0"/>
        <v>18</v>
      </c>
      <c r="G13" s="16">
        <f t="shared" si="5"/>
        <v>128339532</v>
      </c>
      <c r="H13" s="17">
        <f t="shared" si="6"/>
        <v>4.7744389170454498E-3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36082400</v>
      </c>
      <c r="T13" s="21">
        <v>128339532</v>
      </c>
    </row>
    <row r="14" spans="2:20" ht="18.75" customHeight="1">
      <c r="B14" s="14" t="s">
        <v>12</v>
      </c>
      <c r="C14" s="15"/>
      <c r="D14" s="16">
        <f t="shared" si="3"/>
        <v>6441291245</v>
      </c>
      <c r="E14" s="17">
        <f t="shared" si="4"/>
        <v>0.23184577950811047</v>
      </c>
      <c r="F14" s="23">
        <f t="shared" si="0"/>
        <v>1</v>
      </c>
      <c r="G14" s="16">
        <f t="shared" si="5"/>
        <v>4179482601</v>
      </c>
      <c r="H14" s="17">
        <f t="shared" si="6"/>
        <v>0.15548353708605342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6441291245</v>
      </c>
      <c r="T14" s="21">
        <v>4179482601</v>
      </c>
    </row>
    <row r="15" spans="2:20" ht="18.75" customHeight="1">
      <c r="B15" s="14" t="s">
        <v>2</v>
      </c>
      <c r="C15" s="15"/>
      <c r="D15" s="16">
        <f t="shared" si="3"/>
        <v>2239983682</v>
      </c>
      <c r="E15" s="17">
        <f t="shared" si="4"/>
        <v>8.0625257124006575E-2</v>
      </c>
      <c r="F15" s="23">
        <f t="shared" si="0"/>
        <v>5</v>
      </c>
      <c r="G15" s="16">
        <f t="shared" si="5"/>
        <v>1436373055</v>
      </c>
      <c r="H15" s="17">
        <f t="shared" si="6"/>
        <v>5.343540923296701E-2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2239983682</v>
      </c>
      <c r="T15" s="21">
        <v>1436373055</v>
      </c>
    </row>
    <row r="16" spans="2:20" ht="18.75" customHeight="1">
      <c r="B16" s="14" t="s">
        <v>120</v>
      </c>
      <c r="C16" s="15"/>
      <c r="D16" s="16">
        <f t="shared" si="3"/>
        <v>1696807804</v>
      </c>
      <c r="E16" s="17">
        <f t="shared" si="4"/>
        <v>6.1074358079864326E-2</v>
      </c>
      <c r="F16" s="23">
        <f t="shared" si="0"/>
        <v>6</v>
      </c>
      <c r="G16" s="16">
        <f t="shared" si="5"/>
        <v>2358843779</v>
      </c>
      <c r="H16" s="17">
        <f t="shared" si="6"/>
        <v>8.7752817562776808E-2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1696807804</v>
      </c>
      <c r="T16" s="21">
        <v>2358843779</v>
      </c>
    </row>
    <row r="17" spans="2:20" ht="18.75" customHeight="1">
      <c r="B17" s="14" t="s">
        <v>14</v>
      </c>
      <c r="C17" s="15"/>
      <c r="D17" s="16">
        <f t="shared" si="3"/>
        <v>328841159</v>
      </c>
      <c r="E17" s="17">
        <f t="shared" si="4"/>
        <v>1.1836203634152781E-2</v>
      </c>
      <c r="F17" s="23">
        <f t="shared" si="0"/>
        <v>16</v>
      </c>
      <c r="G17" s="16">
        <f t="shared" si="5"/>
        <v>615581687</v>
      </c>
      <c r="H17" s="17">
        <f t="shared" si="6"/>
        <v>2.2900637996975795E-2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328841159</v>
      </c>
      <c r="T17" s="21">
        <v>615581687</v>
      </c>
    </row>
    <row r="18" spans="2:20" ht="18.75" customHeight="1">
      <c r="B18" s="14" t="s">
        <v>15</v>
      </c>
      <c r="C18" s="15"/>
      <c r="D18" s="16">
        <f t="shared" si="3"/>
        <v>3540889477</v>
      </c>
      <c r="E18" s="17">
        <f t="shared" si="4"/>
        <v>0.12744964475630235</v>
      </c>
      <c r="F18" s="23">
        <f t="shared" si="0"/>
        <v>3</v>
      </c>
      <c r="G18" s="16">
        <f t="shared" si="5"/>
        <v>3431891787</v>
      </c>
      <c r="H18" s="17">
        <f t="shared" si="6"/>
        <v>0.1276719452813764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3540889477</v>
      </c>
      <c r="T18" s="21">
        <v>3431891787</v>
      </c>
    </row>
    <row r="19" spans="2:20" ht="18.75" customHeight="1">
      <c r="B19" s="14" t="s">
        <v>16</v>
      </c>
      <c r="C19" s="15"/>
      <c r="D19" s="16">
        <f t="shared" si="3"/>
        <v>1206161419</v>
      </c>
      <c r="E19" s="17">
        <f t="shared" si="4"/>
        <v>4.3414188827082548E-2</v>
      </c>
      <c r="F19" s="23">
        <f t="shared" si="0"/>
        <v>8</v>
      </c>
      <c r="G19" s="16">
        <f t="shared" si="5"/>
        <v>2526277966</v>
      </c>
      <c r="H19" s="17">
        <f t="shared" si="6"/>
        <v>9.3981641106068728E-2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1206161419</v>
      </c>
      <c r="T19" s="21">
        <v>2526277966</v>
      </c>
    </row>
    <row r="20" spans="2:20" ht="18.75" customHeight="1">
      <c r="B20" s="14" t="s">
        <v>121</v>
      </c>
      <c r="C20" s="15"/>
      <c r="D20" s="16">
        <f t="shared" si="3"/>
        <v>31388</v>
      </c>
      <c r="E20" s="17">
        <f t="shared" si="4"/>
        <v>1.1297696456202658E-6</v>
      </c>
      <c r="F20" s="23">
        <f t="shared" si="0"/>
        <v>22</v>
      </c>
      <c r="G20" s="16">
        <f t="shared" si="5"/>
        <v>120793</v>
      </c>
      <c r="H20" s="17">
        <f t="shared" si="6"/>
        <v>4.4936956767667739E-6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31388</v>
      </c>
      <c r="T20" s="21">
        <v>120793</v>
      </c>
    </row>
    <row r="21" spans="2:20" ht="18.75" customHeight="1">
      <c r="B21" s="14" t="s">
        <v>122</v>
      </c>
      <c r="C21" s="15"/>
      <c r="D21" s="16">
        <f t="shared" si="3"/>
        <v>40853</v>
      </c>
      <c r="E21" s="17">
        <f t="shared" si="4"/>
        <v>1.470449832181876E-6</v>
      </c>
      <c r="F21" s="23">
        <f t="shared" si="0"/>
        <v>21</v>
      </c>
      <c r="G21" s="16">
        <f t="shared" si="5"/>
        <v>22729</v>
      </c>
      <c r="H21" s="17">
        <f t="shared" si="6"/>
        <v>8.4555569476072294E-7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40853</v>
      </c>
      <c r="T21" s="21">
        <v>22729</v>
      </c>
    </row>
    <row r="22" spans="2:20" ht="18.75" customHeight="1">
      <c r="B22" s="14" t="s">
        <v>17</v>
      </c>
      <c r="C22" s="15"/>
      <c r="D22" s="16">
        <f t="shared" si="3"/>
        <v>9528283</v>
      </c>
      <c r="E22" s="17">
        <f t="shared" si="4"/>
        <v>3.4295797464889779E-4</v>
      </c>
      <c r="F22" s="23">
        <f t="shared" si="0"/>
        <v>19</v>
      </c>
      <c r="G22" s="16">
        <f t="shared" si="5"/>
        <v>7018831</v>
      </c>
      <c r="H22" s="17">
        <f t="shared" si="6"/>
        <v>2.6111190649008315E-4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9528283</v>
      </c>
      <c r="T22" s="21">
        <v>7018831</v>
      </c>
    </row>
    <row r="23" spans="2:20" ht="18.75" customHeight="1">
      <c r="B23" s="14" t="s">
        <v>18</v>
      </c>
      <c r="C23" s="15"/>
      <c r="D23" s="16">
        <f t="shared" si="3"/>
        <v>516896855</v>
      </c>
      <c r="E23" s="17">
        <f t="shared" si="4"/>
        <v>1.8605020284681407E-2</v>
      </c>
      <c r="F23" s="23">
        <f t="shared" si="0"/>
        <v>11</v>
      </c>
      <c r="G23" s="16">
        <f t="shared" si="5"/>
        <v>541522653</v>
      </c>
      <c r="H23" s="17">
        <f t="shared" si="6"/>
        <v>2.0145521716137309E-2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516896855</v>
      </c>
      <c r="T23" s="21">
        <v>541522653</v>
      </c>
    </row>
    <row r="24" spans="2:20" ht="18.75" customHeight="1">
      <c r="B24" s="14" t="s">
        <v>19</v>
      </c>
      <c r="C24" s="15"/>
      <c r="D24" s="16">
        <f t="shared" si="3"/>
        <v>3066103850</v>
      </c>
      <c r="E24" s="17">
        <f t="shared" si="4"/>
        <v>0.11036036256051462</v>
      </c>
      <c r="F24" s="23">
        <f t="shared" si="0"/>
        <v>4</v>
      </c>
      <c r="G24" s="16">
        <f t="shared" si="5"/>
        <v>421296380</v>
      </c>
      <c r="H24" s="17">
        <f t="shared" si="6"/>
        <v>1.5672909203707931E-2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3066103850</v>
      </c>
      <c r="T24" s="21">
        <v>421296380</v>
      </c>
    </row>
    <row r="25" spans="2:20" ht="18.75" customHeight="1">
      <c r="B25" s="14" t="s">
        <v>20</v>
      </c>
      <c r="C25" s="15"/>
      <c r="D25" s="16">
        <f t="shared" si="3"/>
        <v>154198923</v>
      </c>
      <c r="E25" s="17">
        <f t="shared" si="4"/>
        <v>5.5501867781552394E-3</v>
      </c>
      <c r="F25" s="23">
        <f t="shared" si="0"/>
        <v>17</v>
      </c>
      <c r="G25" s="16">
        <f t="shared" si="5"/>
        <v>86812008</v>
      </c>
      <c r="H25" s="17">
        <f t="shared" si="6"/>
        <v>3.2295476148538624E-3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154198923</v>
      </c>
      <c r="T25" s="21">
        <v>86812008</v>
      </c>
    </row>
    <row r="26" spans="2:20" ht="18.75" customHeight="1">
      <c r="B26" s="14" t="s">
        <v>21</v>
      </c>
      <c r="C26" s="15"/>
      <c r="D26" s="16">
        <f t="shared" si="3"/>
        <v>789585131</v>
      </c>
      <c r="E26" s="17">
        <f t="shared" si="4"/>
        <v>2.8420074985245992E-2</v>
      </c>
      <c r="F26" s="23">
        <f t="shared" si="0"/>
        <v>10</v>
      </c>
      <c r="G26" s="16">
        <f t="shared" si="5"/>
        <v>249454054</v>
      </c>
      <c r="H26" s="17">
        <f t="shared" si="6"/>
        <v>9.2800957341215573E-3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789585131</v>
      </c>
      <c r="T26" s="21">
        <v>249454054</v>
      </c>
    </row>
    <row r="27" spans="2:20" ht="18.75" customHeight="1" thickBot="1">
      <c r="B27" s="18" t="s">
        <v>22</v>
      </c>
      <c r="C27" s="19"/>
      <c r="D27" s="16">
        <f t="shared" si="3"/>
        <v>2134821</v>
      </c>
      <c r="E27" s="17">
        <f t="shared" si="4"/>
        <v>7.6840065140585623E-5</v>
      </c>
      <c r="F27" s="23">
        <f t="shared" si="0"/>
        <v>20</v>
      </c>
      <c r="G27" s="16">
        <f t="shared" si="5"/>
        <v>1131940</v>
      </c>
      <c r="H27" s="17">
        <f t="shared" si="6"/>
        <v>4.2110005417196214E-5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2134821</v>
      </c>
      <c r="T27" s="21">
        <v>1131940</v>
      </c>
    </row>
    <row r="28" spans="2:20" ht="18.75" customHeight="1" thickTop="1">
      <c r="B28" s="27" t="s">
        <v>23</v>
      </c>
      <c r="C28" s="28"/>
      <c r="D28" s="29">
        <f>S28</f>
        <v>27782654740</v>
      </c>
      <c r="E28" s="30"/>
      <c r="F28" s="31"/>
      <c r="G28" s="29">
        <f>T28</f>
        <v>26880547480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27782654740</v>
      </c>
      <c r="T28" s="21">
        <f>SUM(T6:T27)</f>
        <v>26880547480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9" priority="5" stopIfTrue="1" operator="equal">
      <formula>0</formula>
    </cfRule>
    <cfRule type="expression" dxfId="238" priority="6" stopIfTrue="1">
      <formula>$F6&lt;=5</formula>
    </cfRule>
  </conditionalFormatting>
  <conditionalFormatting sqref="G6:I27">
    <cfRule type="cellIs" dxfId="237" priority="7" stopIfTrue="1" operator="equal">
      <formula>0</formula>
    </cfRule>
    <cfRule type="expression" dxfId="236" priority="8" stopIfTrue="1">
      <formula>$I6&lt;=5</formula>
    </cfRule>
  </conditionalFormatting>
  <conditionalFormatting sqref="F6:F27">
    <cfRule type="cellIs" dxfId="235" priority="1" operator="equal">
      <formula>0</formula>
    </cfRule>
    <cfRule type="expression" dxfId="23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EE7-34DB-4453-ADAB-2668E20AB244}">
  <sheetPr codeName="Sheet4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133540927</v>
      </c>
      <c r="E6" s="13">
        <f>IFERROR(S6/$S$28,"-")</f>
        <v>1.6186687462702559E-2</v>
      </c>
      <c r="F6" s="23">
        <f t="shared" ref="F6:F27" si="0">_xlfn.IFS(D6&gt;0,RANK(D6,$D$6:$D$27),D6=0,"-")</f>
        <v>13</v>
      </c>
      <c r="G6" s="12">
        <f>T6</f>
        <v>123629261</v>
      </c>
      <c r="H6" s="13">
        <f>IFERROR(T6/$T$28,"-")</f>
        <v>1.700583416668907E-2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133540927</v>
      </c>
      <c r="T6" s="21">
        <v>123629261</v>
      </c>
    </row>
    <row r="7" spans="2:20" ht="18.75" customHeight="1">
      <c r="B7" s="14" t="s">
        <v>5</v>
      </c>
      <c r="C7" s="15"/>
      <c r="D7" s="16">
        <f>S7</f>
        <v>1099887060</v>
      </c>
      <c r="E7" s="17">
        <f>IFERROR(S7/$S$28,"-")</f>
        <v>0.13331888945544595</v>
      </c>
      <c r="F7" s="23">
        <f t="shared" si="0"/>
        <v>2</v>
      </c>
      <c r="G7" s="16">
        <f>T7</f>
        <v>906610826</v>
      </c>
      <c r="H7" s="17">
        <f>IFERROR(T7/$T$28,"-")</f>
        <v>0.12470893408220728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1099887060</v>
      </c>
      <c r="T7" s="21">
        <v>906610826</v>
      </c>
    </row>
    <row r="8" spans="2:20" ht="18.75" customHeight="1">
      <c r="B8" s="14" t="s">
        <v>6</v>
      </c>
      <c r="C8" s="15"/>
      <c r="D8" s="16">
        <f t="shared" ref="D8:D27" si="3">S8</f>
        <v>88839212</v>
      </c>
      <c r="E8" s="17">
        <f t="shared" ref="E8:E27" si="4">IFERROR(S8/$S$28,"-")</f>
        <v>1.0768328417225789E-2</v>
      </c>
      <c r="F8" s="23">
        <f t="shared" si="0"/>
        <v>15</v>
      </c>
      <c r="G8" s="16">
        <f t="shared" ref="G8:G27" si="5">T8</f>
        <v>145353302</v>
      </c>
      <c r="H8" s="17">
        <f t="shared" ref="H8:H27" si="6">IFERROR(T8/$T$28,"-")</f>
        <v>1.999408658919893E-2</v>
      </c>
      <c r="I8" s="23">
        <f t="shared" si="1"/>
        <v>11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88839212</v>
      </c>
      <c r="T8" s="21">
        <v>145353302</v>
      </c>
    </row>
    <row r="9" spans="2:20" ht="18.75" customHeight="1">
      <c r="B9" s="14" t="s">
        <v>1</v>
      </c>
      <c r="C9" s="15"/>
      <c r="D9" s="16">
        <f t="shared" si="3"/>
        <v>134728883</v>
      </c>
      <c r="E9" s="17">
        <f t="shared" si="4"/>
        <v>1.6330681314800369E-2</v>
      </c>
      <c r="F9" s="23">
        <f t="shared" si="0"/>
        <v>12</v>
      </c>
      <c r="G9" s="16">
        <f t="shared" si="5"/>
        <v>843482487</v>
      </c>
      <c r="H9" s="17">
        <f t="shared" si="6"/>
        <v>0.11602530970745241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134728883</v>
      </c>
      <c r="T9" s="21">
        <v>843482487</v>
      </c>
    </row>
    <row r="10" spans="2:20" ht="18.75" customHeight="1">
      <c r="B10" s="14" t="s">
        <v>8</v>
      </c>
      <c r="C10" s="15"/>
      <c r="D10" s="16">
        <f t="shared" si="3"/>
        <v>271579071</v>
      </c>
      <c r="E10" s="17">
        <f t="shared" si="4"/>
        <v>3.2918489053832226E-2</v>
      </c>
      <c r="F10" s="23">
        <f t="shared" si="0"/>
        <v>10</v>
      </c>
      <c r="G10" s="16">
        <f t="shared" si="5"/>
        <v>98888411</v>
      </c>
      <c r="H10" s="17">
        <f t="shared" si="6"/>
        <v>1.3602604309617213E-2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271579071</v>
      </c>
      <c r="T10" s="21">
        <v>98888411</v>
      </c>
    </row>
    <row r="11" spans="2:20" ht="18.75" customHeight="1">
      <c r="B11" s="14" t="s">
        <v>9</v>
      </c>
      <c r="C11" s="15"/>
      <c r="D11" s="16">
        <f t="shared" si="3"/>
        <v>390129716</v>
      </c>
      <c r="E11" s="17">
        <f t="shared" si="4"/>
        <v>4.7288182916424643E-2</v>
      </c>
      <c r="F11" s="23">
        <f t="shared" si="0"/>
        <v>7</v>
      </c>
      <c r="G11" s="16">
        <f t="shared" si="5"/>
        <v>415179522</v>
      </c>
      <c r="H11" s="17">
        <f t="shared" si="6"/>
        <v>5.7110056659945868E-2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390129716</v>
      </c>
      <c r="T11" s="21">
        <v>415179522</v>
      </c>
    </row>
    <row r="12" spans="2:20" ht="18.75" customHeight="1">
      <c r="B12" s="14" t="s">
        <v>10</v>
      </c>
      <c r="C12" s="15"/>
      <c r="D12" s="16">
        <f t="shared" si="3"/>
        <v>97877693</v>
      </c>
      <c r="E12" s="17">
        <f t="shared" si="4"/>
        <v>1.1863895674180471E-2</v>
      </c>
      <c r="F12" s="23">
        <f t="shared" si="0"/>
        <v>14</v>
      </c>
      <c r="G12" s="16">
        <f t="shared" si="5"/>
        <v>450990170</v>
      </c>
      <c r="H12" s="17">
        <f t="shared" si="6"/>
        <v>6.2035993581057734E-2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97877693</v>
      </c>
      <c r="T12" s="21">
        <v>450990170</v>
      </c>
    </row>
    <row r="13" spans="2:20" ht="18.75" customHeight="1">
      <c r="B13" s="14" t="s">
        <v>11</v>
      </c>
      <c r="C13" s="15"/>
      <c r="D13" s="16">
        <f t="shared" si="3"/>
        <v>12376452</v>
      </c>
      <c r="E13" s="17">
        <f t="shared" si="4"/>
        <v>1.5001675135978352E-3</v>
      </c>
      <c r="F13" s="23">
        <f t="shared" si="0"/>
        <v>18</v>
      </c>
      <c r="G13" s="16">
        <f t="shared" si="5"/>
        <v>28811536</v>
      </c>
      <c r="H13" s="17">
        <f t="shared" si="6"/>
        <v>3.9631734375860424E-3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12376452</v>
      </c>
      <c r="T13" s="21">
        <v>28811536</v>
      </c>
    </row>
    <row r="14" spans="2:20" ht="18.75" customHeight="1">
      <c r="B14" s="14" t="s">
        <v>12</v>
      </c>
      <c r="C14" s="15"/>
      <c r="D14" s="16">
        <f t="shared" si="3"/>
        <v>1770836094</v>
      </c>
      <c r="E14" s="17">
        <f t="shared" si="4"/>
        <v>0.21464558502915718</v>
      </c>
      <c r="F14" s="23">
        <f t="shared" si="0"/>
        <v>1</v>
      </c>
      <c r="G14" s="16">
        <f t="shared" si="5"/>
        <v>1150717590</v>
      </c>
      <c r="H14" s="17">
        <f t="shared" si="6"/>
        <v>0.15828706205913584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1770836094</v>
      </c>
      <c r="T14" s="21">
        <v>1150717590</v>
      </c>
    </row>
    <row r="15" spans="2:20" ht="18.75" customHeight="1">
      <c r="B15" s="14" t="s">
        <v>2</v>
      </c>
      <c r="C15" s="15"/>
      <c r="D15" s="16">
        <f t="shared" si="3"/>
        <v>773119796</v>
      </c>
      <c r="E15" s="17">
        <f t="shared" si="4"/>
        <v>9.3710960304179705E-2</v>
      </c>
      <c r="F15" s="23">
        <f t="shared" si="0"/>
        <v>5</v>
      </c>
      <c r="G15" s="16">
        <f t="shared" si="5"/>
        <v>370627726</v>
      </c>
      <c r="H15" s="17">
        <f t="shared" si="6"/>
        <v>5.0981730335936205E-2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773119796</v>
      </c>
      <c r="T15" s="21">
        <v>370627726</v>
      </c>
    </row>
    <row r="16" spans="2:20" ht="18.75" customHeight="1">
      <c r="B16" s="14" t="s">
        <v>120</v>
      </c>
      <c r="C16" s="15"/>
      <c r="D16" s="16">
        <f t="shared" si="3"/>
        <v>504909728</v>
      </c>
      <c r="E16" s="17">
        <f t="shared" si="4"/>
        <v>6.1200832940257778E-2</v>
      </c>
      <c r="F16" s="23">
        <f t="shared" si="0"/>
        <v>6</v>
      </c>
      <c r="G16" s="16">
        <f t="shared" si="5"/>
        <v>639079046</v>
      </c>
      <c r="H16" s="17">
        <f t="shared" si="6"/>
        <v>8.7908575912961695E-2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504909728</v>
      </c>
      <c r="T16" s="21">
        <v>639079046</v>
      </c>
    </row>
    <row r="17" spans="2:20" ht="18.75" customHeight="1">
      <c r="B17" s="14" t="s">
        <v>14</v>
      </c>
      <c r="C17" s="15"/>
      <c r="D17" s="16">
        <f t="shared" si="3"/>
        <v>87557954</v>
      </c>
      <c r="E17" s="17">
        <f t="shared" si="4"/>
        <v>1.0613025295770842E-2</v>
      </c>
      <c r="F17" s="23">
        <f t="shared" si="0"/>
        <v>16</v>
      </c>
      <c r="G17" s="16">
        <f t="shared" si="5"/>
        <v>163442996</v>
      </c>
      <c r="H17" s="17">
        <f t="shared" si="6"/>
        <v>2.2482416081762591E-2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87557954</v>
      </c>
      <c r="T17" s="21">
        <v>163442996</v>
      </c>
    </row>
    <row r="18" spans="2:20" ht="18.75" customHeight="1">
      <c r="B18" s="14" t="s">
        <v>15</v>
      </c>
      <c r="C18" s="15"/>
      <c r="D18" s="16">
        <f t="shared" si="3"/>
        <v>997841986</v>
      </c>
      <c r="E18" s="17">
        <f t="shared" si="4"/>
        <v>0.12094985954788544</v>
      </c>
      <c r="F18" s="23">
        <f t="shared" si="0"/>
        <v>3</v>
      </c>
      <c r="G18" s="16">
        <f t="shared" si="5"/>
        <v>825791804</v>
      </c>
      <c r="H18" s="17">
        <f t="shared" si="6"/>
        <v>0.11359186620904417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997841986</v>
      </c>
      <c r="T18" s="21">
        <v>825791804</v>
      </c>
    </row>
    <row r="19" spans="2:20" ht="18.75" customHeight="1">
      <c r="B19" s="14" t="s">
        <v>16</v>
      </c>
      <c r="C19" s="15"/>
      <c r="D19" s="16">
        <f t="shared" si="3"/>
        <v>353946116</v>
      </c>
      <c r="E19" s="17">
        <f t="shared" si="4"/>
        <v>4.2902316818045343E-2</v>
      </c>
      <c r="F19" s="23">
        <f t="shared" si="0"/>
        <v>8</v>
      </c>
      <c r="G19" s="16">
        <f t="shared" si="5"/>
        <v>706708647</v>
      </c>
      <c r="H19" s="17">
        <f t="shared" si="6"/>
        <v>9.7211371788813034E-2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353946116</v>
      </c>
      <c r="T19" s="21">
        <v>706708647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3740</v>
      </c>
      <c r="H20" s="17">
        <f t="shared" si="6"/>
        <v>5.1445603790689254E-7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3740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704</v>
      </c>
      <c r="H21" s="17">
        <f t="shared" si="6"/>
        <v>9.6838783606003308E-8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704</v>
      </c>
    </row>
    <row r="22" spans="2:20" ht="18.75" customHeight="1">
      <c r="B22" s="14" t="s">
        <v>17</v>
      </c>
      <c r="C22" s="15"/>
      <c r="D22" s="16">
        <f t="shared" si="3"/>
        <v>3446746</v>
      </c>
      <c r="E22" s="17">
        <f t="shared" si="4"/>
        <v>4.1778503054213631E-4</v>
      </c>
      <c r="F22" s="23">
        <f t="shared" si="0"/>
        <v>19</v>
      </c>
      <c r="G22" s="16">
        <f t="shared" si="5"/>
        <v>2550911</v>
      </c>
      <c r="H22" s="17">
        <f t="shared" si="6"/>
        <v>3.5089079307837144E-4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3446746</v>
      </c>
      <c r="T22" s="21">
        <v>2550911</v>
      </c>
    </row>
    <row r="23" spans="2:20" ht="18.75" customHeight="1">
      <c r="B23" s="14" t="s">
        <v>18</v>
      </c>
      <c r="C23" s="15"/>
      <c r="D23" s="16">
        <f t="shared" si="3"/>
        <v>161573534</v>
      </c>
      <c r="E23" s="17">
        <f t="shared" si="4"/>
        <v>1.9584559998616347E-2</v>
      </c>
      <c r="F23" s="23">
        <f t="shared" si="0"/>
        <v>11</v>
      </c>
      <c r="G23" s="16">
        <f t="shared" si="5"/>
        <v>141650457</v>
      </c>
      <c r="H23" s="17">
        <f t="shared" si="6"/>
        <v>1.9484741410673974E-2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161573534</v>
      </c>
      <c r="T23" s="21">
        <v>141650457</v>
      </c>
    </row>
    <row r="24" spans="2:20" ht="18.75" customHeight="1">
      <c r="B24" s="14" t="s">
        <v>19</v>
      </c>
      <c r="C24" s="15"/>
      <c r="D24" s="16">
        <f t="shared" si="3"/>
        <v>976291975</v>
      </c>
      <c r="E24" s="17">
        <f t="shared" si="4"/>
        <v>0.11833775177904539</v>
      </c>
      <c r="F24" s="23">
        <f t="shared" si="0"/>
        <v>4</v>
      </c>
      <c r="G24" s="16">
        <f t="shared" si="5"/>
        <v>121405306</v>
      </c>
      <c r="H24" s="17">
        <f t="shared" si="6"/>
        <v>1.6699917835730986E-2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976291975</v>
      </c>
      <c r="T24" s="21">
        <v>121405306</v>
      </c>
    </row>
    <row r="25" spans="2:20" ht="18.75" customHeight="1">
      <c r="B25" s="14" t="s">
        <v>20</v>
      </c>
      <c r="C25" s="15"/>
      <c r="D25" s="16">
        <f t="shared" si="3"/>
        <v>78556668</v>
      </c>
      <c r="E25" s="17">
        <f t="shared" si="4"/>
        <v>9.5219664981604276E-3</v>
      </c>
      <c r="F25" s="23">
        <f t="shared" si="0"/>
        <v>17</v>
      </c>
      <c r="G25" s="16">
        <f t="shared" si="5"/>
        <v>22905560</v>
      </c>
      <c r="H25" s="17">
        <f t="shared" si="6"/>
        <v>3.1507763753044391E-3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78556668</v>
      </c>
      <c r="T25" s="21">
        <v>22905560</v>
      </c>
    </row>
    <row r="26" spans="2:20" ht="18.75" customHeight="1">
      <c r="B26" s="14" t="s">
        <v>21</v>
      </c>
      <c r="C26" s="15"/>
      <c r="D26" s="16">
        <f t="shared" si="3"/>
        <v>312890403</v>
      </c>
      <c r="E26" s="17">
        <f t="shared" si="4"/>
        <v>3.7925894908907222E-2</v>
      </c>
      <c r="F26" s="23">
        <f t="shared" si="0"/>
        <v>9</v>
      </c>
      <c r="G26" s="16">
        <f t="shared" si="5"/>
        <v>111792152</v>
      </c>
      <c r="H26" s="17">
        <f t="shared" si="6"/>
        <v>1.537757956871794E-2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312890403</v>
      </c>
      <c r="T26" s="21">
        <v>111792152</v>
      </c>
    </row>
    <row r="27" spans="2:20" ht="18.75" customHeight="1" thickBot="1">
      <c r="B27" s="18" t="s">
        <v>22</v>
      </c>
      <c r="C27" s="19"/>
      <c r="D27" s="16">
        <f t="shared" si="3"/>
        <v>116656</v>
      </c>
      <c r="E27" s="17">
        <f t="shared" si="4"/>
        <v>1.4140041222336503E-5</v>
      </c>
      <c r="F27" s="23">
        <f t="shared" si="0"/>
        <v>20</v>
      </c>
      <c r="G27" s="16">
        <f t="shared" si="5"/>
        <v>192416</v>
      </c>
      <c r="H27" s="17">
        <f t="shared" si="6"/>
        <v>2.6467800264677177E-5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116656</v>
      </c>
      <c r="T27" s="21">
        <v>192416</v>
      </c>
    </row>
    <row r="28" spans="2:20" ht="18.75" customHeight="1" thickTop="1">
      <c r="B28" s="27" t="s">
        <v>23</v>
      </c>
      <c r="C28" s="28"/>
      <c r="D28" s="29">
        <f>S28</f>
        <v>8250046670</v>
      </c>
      <c r="E28" s="30"/>
      <c r="F28" s="31"/>
      <c r="G28" s="29">
        <f>T28</f>
        <v>7269814570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8250046670</v>
      </c>
      <c r="T28" s="21">
        <f>SUM(T6:T27)</f>
        <v>7269814570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3" priority="5" stopIfTrue="1" operator="equal">
      <formula>0</formula>
    </cfRule>
    <cfRule type="expression" dxfId="232" priority="6" stopIfTrue="1">
      <formula>$F6&lt;=5</formula>
    </cfRule>
  </conditionalFormatting>
  <conditionalFormatting sqref="G6:I27">
    <cfRule type="cellIs" dxfId="231" priority="7" stopIfTrue="1" operator="equal">
      <formula>0</formula>
    </cfRule>
    <cfRule type="expression" dxfId="230" priority="8" stopIfTrue="1">
      <formula>$I6&lt;=5</formula>
    </cfRule>
  </conditionalFormatting>
  <conditionalFormatting sqref="F6:F27">
    <cfRule type="cellIs" dxfId="229" priority="1" operator="equal">
      <formula>0</formula>
    </cfRule>
    <cfRule type="expression" dxfId="22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F55-2B5E-4010-BA30-01E7ED655B2B}">
  <sheetPr codeName="Sheet4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537629274</v>
      </c>
      <c r="E6" s="13">
        <f>IFERROR(S6/$S$28,"-")</f>
        <v>2.1566607625743809E-2</v>
      </c>
      <c r="F6" s="23">
        <f t="shared" ref="F6:F27" si="0">_xlfn.IFS(D6&gt;0,RANK(D6,$D$6:$D$27),D6=0,"-")</f>
        <v>11</v>
      </c>
      <c r="G6" s="12">
        <f>T6</f>
        <v>376489169</v>
      </c>
      <c r="H6" s="13">
        <f>IFERROR(T6/$T$28,"-")</f>
        <v>1.6189684507383895E-2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537629274</v>
      </c>
      <c r="T6" s="21">
        <v>376489169</v>
      </c>
    </row>
    <row r="7" spans="2:20" ht="18.75" customHeight="1">
      <c r="B7" s="14" t="s">
        <v>5</v>
      </c>
      <c r="C7" s="15"/>
      <c r="D7" s="16">
        <f>S7</f>
        <v>2929430980</v>
      </c>
      <c r="E7" s="17">
        <f>IFERROR(S7/$S$28,"-")</f>
        <v>0.11751199491484195</v>
      </c>
      <c r="F7" s="23">
        <f t="shared" si="0"/>
        <v>2</v>
      </c>
      <c r="G7" s="16">
        <f>T7</f>
        <v>2922933626</v>
      </c>
      <c r="H7" s="17">
        <f>IFERROR(T7/$T$28,"-")</f>
        <v>0.12569119416278249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2929430980</v>
      </c>
      <c r="T7" s="21">
        <v>2922933626</v>
      </c>
    </row>
    <row r="8" spans="2:20" ht="18.75" customHeight="1">
      <c r="B8" s="14" t="s">
        <v>6</v>
      </c>
      <c r="C8" s="15"/>
      <c r="D8" s="16">
        <f t="shared" ref="D8:D27" si="3">S8</f>
        <v>400151693</v>
      </c>
      <c r="E8" s="17">
        <f t="shared" ref="E8:E27" si="4">IFERROR(S8/$S$28,"-")</f>
        <v>1.6051794370311942E-2</v>
      </c>
      <c r="F8" s="23">
        <f t="shared" si="0"/>
        <v>16</v>
      </c>
      <c r="G8" s="16">
        <f t="shared" ref="G8:G27" si="5">T8</f>
        <v>303952439</v>
      </c>
      <c r="H8" s="17">
        <f t="shared" ref="H8:H27" si="6">IFERROR(T8/$T$28,"-")</f>
        <v>1.3070479838053053E-2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400151693</v>
      </c>
      <c r="T8" s="21">
        <v>303952439</v>
      </c>
    </row>
    <row r="9" spans="2:20" ht="18.75" customHeight="1">
      <c r="B9" s="14" t="s">
        <v>1</v>
      </c>
      <c r="C9" s="15"/>
      <c r="D9" s="16">
        <f t="shared" si="3"/>
        <v>502517539</v>
      </c>
      <c r="E9" s="17">
        <f t="shared" si="4"/>
        <v>2.0158125892280585E-2</v>
      </c>
      <c r="F9" s="23">
        <f t="shared" si="0"/>
        <v>12</v>
      </c>
      <c r="G9" s="16">
        <f t="shared" si="5"/>
        <v>2572028526</v>
      </c>
      <c r="H9" s="17">
        <f t="shared" si="6"/>
        <v>0.11060166880904783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502517539</v>
      </c>
      <c r="T9" s="21">
        <v>2572028526</v>
      </c>
    </row>
    <row r="10" spans="2:20" ht="18.75" customHeight="1">
      <c r="B10" s="14" t="s">
        <v>8</v>
      </c>
      <c r="C10" s="15"/>
      <c r="D10" s="16">
        <f t="shared" si="3"/>
        <v>830203484</v>
      </c>
      <c r="E10" s="17">
        <f t="shared" si="4"/>
        <v>3.3303009443182735E-2</v>
      </c>
      <c r="F10" s="23">
        <f t="shared" si="0"/>
        <v>9</v>
      </c>
      <c r="G10" s="16">
        <f t="shared" si="5"/>
        <v>295977042</v>
      </c>
      <c r="H10" s="17">
        <f t="shared" si="6"/>
        <v>1.2727523992619061E-2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830203484</v>
      </c>
      <c r="T10" s="21">
        <v>295977042</v>
      </c>
    </row>
    <row r="11" spans="2:20" ht="18.75" customHeight="1">
      <c r="B11" s="14" t="s">
        <v>9</v>
      </c>
      <c r="C11" s="15"/>
      <c r="D11" s="16">
        <f t="shared" si="3"/>
        <v>1176912986</v>
      </c>
      <c r="E11" s="17">
        <f t="shared" si="4"/>
        <v>4.7211009158523831E-2</v>
      </c>
      <c r="F11" s="23">
        <f t="shared" si="0"/>
        <v>7</v>
      </c>
      <c r="G11" s="16">
        <f t="shared" si="5"/>
        <v>1280715590</v>
      </c>
      <c r="H11" s="17">
        <f t="shared" si="6"/>
        <v>5.5072982314102174E-2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1176912986</v>
      </c>
      <c r="T11" s="21">
        <v>1280715590</v>
      </c>
    </row>
    <row r="12" spans="2:20" ht="18.75" customHeight="1">
      <c r="B12" s="14" t="s">
        <v>10</v>
      </c>
      <c r="C12" s="15"/>
      <c r="D12" s="16">
        <f t="shared" si="3"/>
        <v>412346265</v>
      </c>
      <c r="E12" s="17">
        <f t="shared" si="4"/>
        <v>1.6540970764170066E-2</v>
      </c>
      <c r="F12" s="23">
        <f t="shared" si="0"/>
        <v>15</v>
      </c>
      <c r="G12" s="16">
        <f t="shared" si="5"/>
        <v>1494020203</v>
      </c>
      <c r="H12" s="17">
        <f t="shared" si="6"/>
        <v>6.4245449074864736E-2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412346265</v>
      </c>
      <c r="T12" s="21">
        <v>1494020203</v>
      </c>
    </row>
    <row r="13" spans="2:20" ht="18.75" customHeight="1">
      <c r="B13" s="14" t="s">
        <v>11</v>
      </c>
      <c r="C13" s="15"/>
      <c r="D13" s="16">
        <f t="shared" si="3"/>
        <v>44041836</v>
      </c>
      <c r="E13" s="17">
        <f t="shared" si="4"/>
        <v>1.7667062454812649E-3</v>
      </c>
      <c r="F13" s="23">
        <f t="shared" si="0"/>
        <v>18</v>
      </c>
      <c r="G13" s="16">
        <f t="shared" si="5"/>
        <v>119800026</v>
      </c>
      <c r="H13" s="17">
        <f t="shared" si="6"/>
        <v>5.1516080265150681E-3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44041836</v>
      </c>
      <c r="T13" s="21">
        <v>119800026</v>
      </c>
    </row>
    <row r="14" spans="2:20" ht="18.75" customHeight="1">
      <c r="B14" s="14" t="s">
        <v>12</v>
      </c>
      <c r="C14" s="15"/>
      <c r="D14" s="16">
        <f t="shared" si="3"/>
        <v>5495019757</v>
      </c>
      <c r="E14" s="17">
        <f t="shared" si="4"/>
        <v>0.22042872426423921</v>
      </c>
      <c r="F14" s="23">
        <f t="shared" si="0"/>
        <v>1</v>
      </c>
      <c r="G14" s="16">
        <f t="shared" si="5"/>
        <v>3567401616</v>
      </c>
      <c r="H14" s="17">
        <f t="shared" si="6"/>
        <v>0.15340443080361621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5495019757</v>
      </c>
      <c r="T14" s="21">
        <v>3567401616</v>
      </c>
    </row>
    <row r="15" spans="2:20" ht="18.75" customHeight="1">
      <c r="B15" s="14" t="s">
        <v>2</v>
      </c>
      <c r="C15" s="15"/>
      <c r="D15" s="16">
        <f t="shared" si="3"/>
        <v>2324197179</v>
      </c>
      <c r="E15" s="17">
        <f t="shared" si="4"/>
        <v>9.3233480817403652E-2</v>
      </c>
      <c r="F15" s="23">
        <f t="shared" si="0"/>
        <v>5</v>
      </c>
      <c r="G15" s="16">
        <f t="shared" si="5"/>
        <v>1172471970</v>
      </c>
      <c r="H15" s="17">
        <f t="shared" si="6"/>
        <v>5.0418319704838246E-2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2324197179</v>
      </c>
      <c r="T15" s="21">
        <v>1172471970</v>
      </c>
    </row>
    <row r="16" spans="2:20" ht="18.75" customHeight="1">
      <c r="B16" s="14" t="s">
        <v>120</v>
      </c>
      <c r="C16" s="15"/>
      <c r="D16" s="16">
        <f t="shared" si="3"/>
        <v>1552971031</v>
      </c>
      <c r="E16" s="17">
        <f t="shared" si="4"/>
        <v>6.2296304348419519E-2</v>
      </c>
      <c r="F16" s="23">
        <f t="shared" si="0"/>
        <v>6</v>
      </c>
      <c r="G16" s="16">
        <f t="shared" si="5"/>
        <v>1995789773</v>
      </c>
      <c r="H16" s="17">
        <f t="shared" si="6"/>
        <v>8.5822407199005829E-2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1552971031</v>
      </c>
      <c r="T16" s="21">
        <v>1995789773</v>
      </c>
    </row>
    <row r="17" spans="2:20" ht="18.75" customHeight="1">
      <c r="B17" s="14" t="s">
        <v>14</v>
      </c>
      <c r="C17" s="15"/>
      <c r="D17" s="16">
        <f t="shared" si="3"/>
        <v>484629738</v>
      </c>
      <c r="E17" s="17">
        <f t="shared" si="4"/>
        <v>1.9440569754415986E-2</v>
      </c>
      <c r="F17" s="23">
        <f t="shared" si="0"/>
        <v>14</v>
      </c>
      <c r="G17" s="16">
        <f t="shared" si="5"/>
        <v>561970462</v>
      </c>
      <c r="H17" s="17">
        <f t="shared" si="6"/>
        <v>2.4165700454051496E-2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484629738</v>
      </c>
      <c r="T17" s="21">
        <v>561970462</v>
      </c>
    </row>
    <row r="18" spans="2:20" ht="18.75" customHeight="1">
      <c r="B18" s="14" t="s">
        <v>15</v>
      </c>
      <c r="C18" s="15"/>
      <c r="D18" s="16">
        <f t="shared" si="3"/>
        <v>2887081005</v>
      </c>
      <c r="E18" s="17">
        <f t="shared" si="4"/>
        <v>0.11581315644388275</v>
      </c>
      <c r="F18" s="23">
        <f t="shared" si="0"/>
        <v>3</v>
      </c>
      <c r="G18" s="16">
        <f t="shared" si="5"/>
        <v>3209413086</v>
      </c>
      <c r="H18" s="17">
        <f t="shared" si="6"/>
        <v>0.13801030572597783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2887081005</v>
      </c>
      <c r="T18" s="21">
        <v>3209413086</v>
      </c>
    </row>
    <row r="19" spans="2:20" ht="18.75" customHeight="1">
      <c r="B19" s="14" t="s">
        <v>16</v>
      </c>
      <c r="C19" s="15"/>
      <c r="D19" s="16">
        <f t="shared" si="3"/>
        <v>1084706959</v>
      </c>
      <c r="E19" s="17">
        <f t="shared" si="4"/>
        <v>4.351223139249441E-2</v>
      </c>
      <c r="F19" s="23">
        <f t="shared" si="0"/>
        <v>8</v>
      </c>
      <c r="G19" s="16">
        <f t="shared" si="5"/>
        <v>2171879094</v>
      </c>
      <c r="H19" s="17">
        <f t="shared" si="6"/>
        <v>9.3394552128650402E-2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1084706959</v>
      </c>
      <c r="T19" s="21">
        <v>2171879094</v>
      </c>
    </row>
    <row r="20" spans="2:20" ht="18.75" customHeight="1">
      <c r="B20" s="14" t="s">
        <v>121</v>
      </c>
      <c r="C20" s="15"/>
      <c r="D20" s="16">
        <f t="shared" si="3"/>
        <v>7946</v>
      </c>
      <c r="E20" s="17">
        <f t="shared" si="4"/>
        <v>3.1874801555943606E-7</v>
      </c>
      <c r="F20" s="23">
        <f t="shared" si="0"/>
        <v>21</v>
      </c>
      <c r="G20" s="16">
        <f t="shared" si="5"/>
        <v>52224</v>
      </c>
      <c r="H20" s="17">
        <f t="shared" si="6"/>
        <v>2.2457221968943723E-6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7946</v>
      </c>
      <c r="T20" s="21">
        <v>52224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29106</v>
      </c>
      <c r="H21" s="17">
        <f t="shared" si="6"/>
        <v>1.2516082694318244E-6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29106</v>
      </c>
    </row>
    <row r="22" spans="2:20" ht="18.75" customHeight="1">
      <c r="B22" s="14" t="s">
        <v>17</v>
      </c>
      <c r="C22" s="15"/>
      <c r="D22" s="16">
        <f t="shared" si="3"/>
        <v>10264721</v>
      </c>
      <c r="E22" s="17">
        <f t="shared" si="4"/>
        <v>4.1176182343585077E-4</v>
      </c>
      <c r="F22" s="23">
        <f t="shared" si="0"/>
        <v>19</v>
      </c>
      <c r="G22" s="16">
        <f t="shared" si="5"/>
        <v>7243186</v>
      </c>
      <c r="H22" s="17">
        <f t="shared" si="6"/>
        <v>3.1146950782082107E-4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10264721</v>
      </c>
      <c r="T22" s="21">
        <v>7243186</v>
      </c>
    </row>
    <row r="23" spans="2:20" ht="18.75" customHeight="1">
      <c r="B23" s="14" t="s">
        <v>18</v>
      </c>
      <c r="C23" s="15"/>
      <c r="D23" s="16">
        <f t="shared" si="3"/>
        <v>495717846</v>
      </c>
      <c r="E23" s="17">
        <f t="shared" si="4"/>
        <v>1.9885361148992968E-2</v>
      </c>
      <c r="F23" s="23">
        <f t="shared" si="0"/>
        <v>13</v>
      </c>
      <c r="G23" s="16">
        <f t="shared" si="5"/>
        <v>452961108</v>
      </c>
      <c r="H23" s="17">
        <f t="shared" si="6"/>
        <v>1.9478109960276289E-2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495717846</v>
      </c>
      <c r="T23" s="21">
        <v>452961108</v>
      </c>
    </row>
    <row r="24" spans="2:20" ht="18.75" customHeight="1">
      <c r="B24" s="14" t="s">
        <v>19</v>
      </c>
      <c r="C24" s="15"/>
      <c r="D24" s="16">
        <f t="shared" si="3"/>
        <v>2801699473</v>
      </c>
      <c r="E24" s="17">
        <f t="shared" si="4"/>
        <v>0.11238813833534707</v>
      </c>
      <c r="F24" s="23">
        <f t="shared" si="0"/>
        <v>4</v>
      </c>
      <c r="G24" s="16">
        <f t="shared" si="5"/>
        <v>390034968</v>
      </c>
      <c r="H24" s="17">
        <f t="shared" si="6"/>
        <v>1.6772177259547071E-2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2801699473</v>
      </c>
      <c r="T24" s="21">
        <v>390034968</v>
      </c>
    </row>
    <row r="25" spans="2:20" ht="18.75" customHeight="1">
      <c r="B25" s="14" t="s">
        <v>20</v>
      </c>
      <c r="C25" s="15"/>
      <c r="D25" s="16">
        <f t="shared" si="3"/>
        <v>164794147</v>
      </c>
      <c r="E25" s="17">
        <f t="shared" si="4"/>
        <v>6.6105974492902085E-3</v>
      </c>
      <c r="F25" s="23">
        <f t="shared" si="0"/>
        <v>17</v>
      </c>
      <c r="G25" s="16">
        <f t="shared" si="5"/>
        <v>76409124</v>
      </c>
      <c r="H25" s="17">
        <f t="shared" si="6"/>
        <v>3.2857242994036172E-3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164794147</v>
      </c>
      <c r="T25" s="21">
        <v>76409124</v>
      </c>
    </row>
    <row r="26" spans="2:20" ht="18.75" customHeight="1">
      <c r="B26" s="14" t="s">
        <v>21</v>
      </c>
      <c r="C26" s="15"/>
      <c r="D26" s="16">
        <f t="shared" si="3"/>
        <v>794355710</v>
      </c>
      <c r="E26" s="17">
        <f t="shared" si="4"/>
        <v>3.186500204012168E-2</v>
      </c>
      <c r="F26" s="23">
        <f t="shared" si="0"/>
        <v>10</v>
      </c>
      <c r="G26" s="16">
        <f t="shared" si="5"/>
        <v>281883538</v>
      </c>
      <c r="H26" s="17">
        <f t="shared" si="6"/>
        <v>1.2121478979505941E-2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794355710</v>
      </c>
      <c r="T26" s="21">
        <v>281883538</v>
      </c>
    </row>
    <row r="27" spans="2:20" ht="18.75" customHeight="1" thickBot="1">
      <c r="B27" s="18" t="s">
        <v>22</v>
      </c>
      <c r="C27" s="19"/>
      <c r="D27" s="16">
        <f t="shared" si="3"/>
        <v>103081</v>
      </c>
      <c r="E27" s="17">
        <f t="shared" si="4"/>
        <v>4.1350194049688184E-6</v>
      </c>
      <c r="F27" s="23">
        <f t="shared" si="0"/>
        <v>20</v>
      </c>
      <c r="G27" s="16">
        <f t="shared" si="5"/>
        <v>1424034</v>
      </c>
      <c r="H27" s="17">
        <f t="shared" si="6"/>
        <v>6.1235921471589319E-5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103081</v>
      </c>
      <c r="T27" s="21">
        <v>1424034</v>
      </c>
    </row>
    <row r="28" spans="2:20" ht="18.75" customHeight="1" thickTop="1">
      <c r="B28" s="27" t="s">
        <v>23</v>
      </c>
      <c r="C28" s="28"/>
      <c r="D28" s="29">
        <f>S28</f>
        <v>24928782650</v>
      </c>
      <c r="E28" s="30"/>
      <c r="F28" s="31"/>
      <c r="G28" s="29">
        <f>T28</f>
        <v>23254879910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24928782650</v>
      </c>
      <c r="T28" s="21">
        <f>SUM(T6:T27)</f>
        <v>23254879910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7" priority="5" stopIfTrue="1" operator="equal">
      <formula>0</formula>
    </cfRule>
    <cfRule type="expression" dxfId="226" priority="6" stopIfTrue="1">
      <formula>$F6&lt;=5</formula>
    </cfRule>
  </conditionalFormatting>
  <conditionalFormatting sqref="G6:I27">
    <cfRule type="cellIs" dxfId="225" priority="7" stopIfTrue="1" operator="equal">
      <formula>0</formula>
    </cfRule>
    <cfRule type="expression" dxfId="224" priority="8" stopIfTrue="1">
      <formula>$I6&lt;=5</formula>
    </cfRule>
  </conditionalFormatting>
  <conditionalFormatting sqref="F6:F27">
    <cfRule type="cellIs" dxfId="223" priority="1" operator="equal">
      <formula>0</formula>
    </cfRule>
    <cfRule type="expression" dxfId="22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5EB-D57C-42B4-8D64-AD886F2192A6}">
  <sheetPr codeName="Sheet4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88076247</v>
      </c>
      <c r="E6" s="13">
        <f>IFERROR(S6/$S$28,"-")</f>
        <v>1.6476668164390033E-2</v>
      </c>
      <c r="F6" s="23">
        <f t="shared" ref="F6:F27" si="0">_xlfn.IFS(D6&gt;0,RANK(D6,$D$6:$D$27),D6=0,"-")</f>
        <v>12</v>
      </c>
      <c r="G6" s="12">
        <f>T6</f>
        <v>93466014</v>
      </c>
      <c r="H6" s="13">
        <f>IFERROR(T6/$T$28,"-")</f>
        <v>1.9136156994019056E-2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88076247</v>
      </c>
      <c r="T6" s="21">
        <v>93466014</v>
      </c>
    </row>
    <row r="7" spans="2:20" ht="18.75" customHeight="1">
      <c r="B7" s="14" t="s">
        <v>5</v>
      </c>
      <c r="C7" s="15"/>
      <c r="D7" s="16">
        <f>S7</f>
        <v>631896925</v>
      </c>
      <c r="E7" s="17">
        <f>IFERROR(S7/$S$28,"-")</f>
        <v>0.1182107128988302</v>
      </c>
      <c r="F7" s="23">
        <f t="shared" si="0"/>
        <v>3</v>
      </c>
      <c r="G7" s="16">
        <f>T7</f>
        <v>676227330</v>
      </c>
      <c r="H7" s="17">
        <f>IFERROR(T7/$T$28,"-")</f>
        <v>0.13845024299983877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631896925</v>
      </c>
      <c r="T7" s="21">
        <v>676227330</v>
      </c>
    </row>
    <row r="8" spans="2:20" ht="18.75" customHeight="1">
      <c r="B8" s="14" t="s">
        <v>6</v>
      </c>
      <c r="C8" s="15"/>
      <c r="D8" s="16">
        <f t="shared" ref="D8:D27" si="3">S8</f>
        <v>93012458</v>
      </c>
      <c r="E8" s="17">
        <f t="shared" ref="E8:E27" si="4">IFERROR(S8/$S$28,"-")</f>
        <v>1.7400098866840508E-2</v>
      </c>
      <c r="F8" s="23">
        <f t="shared" si="0"/>
        <v>11</v>
      </c>
      <c r="G8" s="16">
        <f t="shared" ref="G8:G27" si="5">T8</f>
        <v>29725127</v>
      </c>
      <c r="H8" s="17">
        <f t="shared" ref="H8:H27" si="6">IFERROR(T8/$T$28,"-")</f>
        <v>6.0858987411098403E-3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93012458</v>
      </c>
      <c r="T8" s="21">
        <v>29725127</v>
      </c>
    </row>
    <row r="9" spans="2:20" ht="18.75" customHeight="1">
      <c r="B9" s="14" t="s">
        <v>1</v>
      </c>
      <c r="C9" s="15"/>
      <c r="D9" s="16">
        <f t="shared" si="3"/>
        <v>64668388</v>
      </c>
      <c r="E9" s="17">
        <f t="shared" si="4"/>
        <v>1.2097694964250944E-2</v>
      </c>
      <c r="F9" s="23">
        <f t="shared" si="0"/>
        <v>14</v>
      </c>
      <c r="G9" s="16">
        <f t="shared" si="5"/>
        <v>526150395</v>
      </c>
      <c r="H9" s="17">
        <f t="shared" si="6"/>
        <v>0.10772361129239061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64668388</v>
      </c>
      <c r="T9" s="21">
        <v>526150395</v>
      </c>
    </row>
    <row r="10" spans="2:20" ht="18.75" customHeight="1">
      <c r="B10" s="14" t="s">
        <v>8</v>
      </c>
      <c r="C10" s="15"/>
      <c r="D10" s="16">
        <f t="shared" si="3"/>
        <v>300287279</v>
      </c>
      <c r="E10" s="17">
        <f t="shared" si="4"/>
        <v>5.6175575352008442E-2</v>
      </c>
      <c r="F10" s="23">
        <f t="shared" si="0"/>
        <v>8</v>
      </c>
      <c r="G10" s="16">
        <f t="shared" si="5"/>
        <v>68998126</v>
      </c>
      <c r="H10" s="17">
        <f t="shared" si="6"/>
        <v>1.4126621163379323E-2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300287279</v>
      </c>
      <c r="T10" s="21">
        <v>68998126</v>
      </c>
    </row>
    <row r="11" spans="2:20" ht="18.75" customHeight="1">
      <c r="B11" s="14" t="s">
        <v>9</v>
      </c>
      <c r="C11" s="15"/>
      <c r="D11" s="16">
        <f t="shared" si="3"/>
        <v>332548821</v>
      </c>
      <c r="E11" s="17">
        <f t="shared" si="4"/>
        <v>6.2210831622697763E-2</v>
      </c>
      <c r="F11" s="23">
        <f t="shared" si="0"/>
        <v>6</v>
      </c>
      <c r="G11" s="16">
        <f t="shared" si="5"/>
        <v>284845702</v>
      </c>
      <c r="H11" s="17">
        <f t="shared" si="6"/>
        <v>5.8319081335206698E-2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332548821</v>
      </c>
      <c r="T11" s="21">
        <v>284845702</v>
      </c>
    </row>
    <row r="12" spans="2:20" ht="18.75" customHeight="1">
      <c r="B12" s="14" t="s">
        <v>10</v>
      </c>
      <c r="C12" s="15"/>
      <c r="D12" s="16">
        <f t="shared" si="3"/>
        <v>45038970</v>
      </c>
      <c r="E12" s="17">
        <f t="shared" si="4"/>
        <v>8.4255652168730311E-3</v>
      </c>
      <c r="F12" s="23">
        <f t="shared" si="0"/>
        <v>15</v>
      </c>
      <c r="G12" s="16">
        <f t="shared" si="5"/>
        <v>359161534</v>
      </c>
      <c r="H12" s="17">
        <f t="shared" si="6"/>
        <v>7.3534445374301649E-2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45038970</v>
      </c>
      <c r="T12" s="21">
        <v>359161534</v>
      </c>
    </row>
    <row r="13" spans="2:20" ht="18.75" customHeight="1">
      <c r="B13" s="14" t="s">
        <v>11</v>
      </c>
      <c r="C13" s="15"/>
      <c r="D13" s="16">
        <f t="shared" si="3"/>
        <v>5190749</v>
      </c>
      <c r="E13" s="17">
        <f t="shared" si="4"/>
        <v>9.7104783310805005E-4</v>
      </c>
      <c r="F13" s="23">
        <f t="shared" si="0"/>
        <v>18</v>
      </c>
      <c r="G13" s="16">
        <f t="shared" si="5"/>
        <v>27765809</v>
      </c>
      <c r="H13" s="17">
        <f t="shared" si="6"/>
        <v>5.6847495399766088E-3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5190749</v>
      </c>
      <c r="T13" s="21">
        <v>27765809</v>
      </c>
    </row>
    <row r="14" spans="2:20" ht="18.75" customHeight="1">
      <c r="B14" s="14" t="s">
        <v>12</v>
      </c>
      <c r="C14" s="15"/>
      <c r="D14" s="16">
        <f t="shared" si="3"/>
        <v>1076571716</v>
      </c>
      <c r="E14" s="17">
        <f t="shared" si="4"/>
        <v>0.20139726116736043</v>
      </c>
      <c r="F14" s="23">
        <f t="shared" si="0"/>
        <v>1</v>
      </c>
      <c r="G14" s="16">
        <f t="shared" si="5"/>
        <v>719047064</v>
      </c>
      <c r="H14" s="17">
        <f t="shared" si="6"/>
        <v>0.14721712111091489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1076571716</v>
      </c>
      <c r="T14" s="21">
        <v>719047064</v>
      </c>
    </row>
    <row r="15" spans="2:20" ht="18.75" customHeight="1">
      <c r="B15" s="14" t="s">
        <v>2</v>
      </c>
      <c r="C15" s="15"/>
      <c r="D15" s="16">
        <f t="shared" si="3"/>
        <v>460688783</v>
      </c>
      <c r="E15" s="17">
        <f t="shared" si="4"/>
        <v>8.6182330231982837E-2</v>
      </c>
      <c r="F15" s="23">
        <f t="shared" si="0"/>
        <v>5</v>
      </c>
      <c r="G15" s="16">
        <f t="shared" si="5"/>
        <v>284900297</v>
      </c>
      <c r="H15" s="17">
        <f t="shared" si="6"/>
        <v>5.8330259071866015E-2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460688783</v>
      </c>
      <c r="T15" s="21">
        <v>284900297</v>
      </c>
    </row>
    <row r="16" spans="2:20" ht="18.75" customHeight="1">
      <c r="B16" s="14" t="s">
        <v>120</v>
      </c>
      <c r="C16" s="15"/>
      <c r="D16" s="16">
        <f t="shared" si="3"/>
        <v>301097962</v>
      </c>
      <c r="E16" s="17">
        <f t="shared" si="4"/>
        <v>5.632723207254868E-2</v>
      </c>
      <c r="F16" s="23">
        <f t="shared" si="0"/>
        <v>7</v>
      </c>
      <c r="G16" s="16">
        <f t="shared" si="5"/>
        <v>463909912</v>
      </c>
      <c r="H16" s="17">
        <f t="shared" si="6"/>
        <v>9.4980544555088919E-2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301097962</v>
      </c>
      <c r="T16" s="21">
        <v>463909912</v>
      </c>
    </row>
    <row r="17" spans="2:20" ht="18.75" customHeight="1">
      <c r="B17" s="14" t="s">
        <v>14</v>
      </c>
      <c r="C17" s="15"/>
      <c r="D17" s="16">
        <f t="shared" si="3"/>
        <v>41386218</v>
      </c>
      <c r="E17" s="17">
        <f t="shared" si="4"/>
        <v>7.7422347544520787E-3</v>
      </c>
      <c r="F17" s="23">
        <f t="shared" si="0"/>
        <v>16</v>
      </c>
      <c r="G17" s="16">
        <f t="shared" si="5"/>
        <v>110911823</v>
      </c>
      <c r="H17" s="17">
        <f t="shared" si="6"/>
        <v>2.2707997983318875E-2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41386218</v>
      </c>
      <c r="T17" s="21">
        <v>110911823</v>
      </c>
    </row>
    <row r="18" spans="2:20" ht="18.75" customHeight="1">
      <c r="B18" s="14" t="s">
        <v>15</v>
      </c>
      <c r="C18" s="15"/>
      <c r="D18" s="16">
        <f t="shared" si="3"/>
        <v>796725617</v>
      </c>
      <c r="E18" s="17">
        <f t="shared" si="4"/>
        <v>0.14904567413479716</v>
      </c>
      <c r="F18" s="23">
        <f t="shared" si="0"/>
        <v>2</v>
      </c>
      <c r="G18" s="16">
        <f t="shared" si="5"/>
        <v>564498370</v>
      </c>
      <c r="H18" s="17">
        <f t="shared" si="6"/>
        <v>0.11557494504032083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796725617</v>
      </c>
      <c r="T18" s="21">
        <v>564498370</v>
      </c>
    </row>
    <row r="19" spans="2:20" ht="18.75" customHeight="1">
      <c r="B19" s="14" t="s">
        <v>16</v>
      </c>
      <c r="C19" s="15"/>
      <c r="D19" s="16">
        <f t="shared" si="3"/>
        <v>238437134</v>
      </c>
      <c r="E19" s="17">
        <f t="shared" si="4"/>
        <v>4.460509693363978E-2</v>
      </c>
      <c r="F19" s="23">
        <f t="shared" si="0"/>
        <v>9</v>
      </c>
      <c r="G19" s="16">
        <f t="shared" si="5"/>
        <v>431873671</v>
      </c>
      <c r="H19" s="17">
        <f t="shared" si="6"/>
        <v>8.8421470181015052E-2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238437134</v>
      </c>
      <c r="T19" s="21">
        <v>431873671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2005</v>
      </c>
      <c r="H20" s="17">
        <f t="shared" si="6"/>
        <v>4.105020972971866E-7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2005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10949</v>
      </c>
      <c r="H21" s="17">
        <f t="shared" si="6"/>
        <v>2.2416895078837389E-6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10949</v>
      </c>
    </row>
    <row r="22" spans="2:20" ht="18.75" customHeight="1">
      <c r="B22" s="14" t="s">
        <v>17</v>
      </c>
      <c r="C22" s="15"/>
      <c r="D22" s="16">
        <f t="shared" si="3"/>
        <v>2020684</v>
      </c>
      <c r="E22" s="17">
        <f t="shared" si="4"/>
        <v>3.7801496847489775E-4</v>
      </c>
      <c r="F22" s="23">
        <f t="shared" si="0"/>
        <v>19</v>
      </c>
      <c r="G22" s="16">
        <f t="shared" si="5"/>
        <v>1721397</v>
      </c>
      <c r="H22" s="17">
        <f t="shared" si="6"/>
        <v>3.5243744577610232E-4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2020684</v>
      </c>
      <c r="T22" s="21">
        <v>1721397</v>
      </c>
    </row>
    <row r="23" spans="2:20" ht="18.75" customHeight="1">
      <c r="B23" s="14" t="s">
        <v>18</v>
      </c>
      <c r="C23" s="15"/>
      <c r="D23" s="16">
        <f t="shared" si="3"/>
        <v>77369631</v>
      </c>
      <c r="E23" s="17">
        <f t="shared" si="4"/>
        <v>1.4473751770875343E-2</v>
      </c>
      <c r="F23" s="23">
        <f t="shared" si="0"/>
        <v>13</v>
      </c>
      <c r="G23" s="16">
        <f t="shared" si="5"/>
        <v>89662556</v>
      </c>
      <c r="H23" s="17">
        <f t="shared" si="6"/>
        <v>1.835744004340471E-2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77369631</v>
      </c>
      <c r="T23" s="21">
        <v>89662556</v>
      </c>
    </row>
    <row r="24" spans="2:20" ht="18.75" customHeight="1">
      <c r="B24" s="14" t="s">
        <v>19</v>
      </c>
      <c r="C24" s="15"/>
      <c r="D24" s="16">
        <f t="shared" si="3"/>
        <v>608697195</v>
      </c>
      <c r="E24" s="17">
        <f t="shared" si="4"/>
        <v>0.11387067496881435</v>
      </c>
      <c r="F24" s="23">
        <f t="shared" si="0"/>
        <v>4</v>
      </c>
      <c r="G24" s="16">
        <f t="shared" si="5"/>
        <v>72884739</v>
      </c>
      <c r="H24" s="17">
        <f t="shared" si="6"/>
        <v>1.4922363202223468E-2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608697195</v>
      </c>
      <c r="T24" s="21">
        <v>72884739</v>
      </c>
    </row>
    <row r="25" spans="2:20" ht="18.75" customHeight="1">
      <c r="B25" s="14" t="s">
        <v>20</v>
      </c>
      <c r="C25" s="15"/>
      <c r="D25" s="16">
        <f t="shared" si="3"/>
        <v>32708263</v>
      </c>
      <c r="E25" s="17">
        <f t="shared" si="4"/>
        <v>6.1188256089589783E-3</v>
      </c>
      <c r="F25" s="23">
        <f t="shared" si="0"/>
        <v>17</v>
      </c>
      <c r="G25" s="16">
        <f t="shared" si="5"/>
        <v>17654417</v>
      </c>
      <c r="H25" s="17">
        <f t="shared" si="6"/>
        <v>3.614551224468382E-3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32708263</v>
      </c>
      <c r="T25" s="21">
        <v>17654417</v>
      </c>
    </row>
    <row r="26" spans="2:20" ht="18.75" customHeight="1">
      <c r="B26" s="14" t="s">
        <v>21</v>
      </c>
      <c r="C26" s="15"/>
      <c r="D26" s="16">
        <f t="shared" si="3"/>
        <v>149090150</v>
      </c>
      <c r="E26" s="17">
        <f t="shared" si="4"/>
        <v>2.7890708469096491E-2</v>
      </c>
      <c r="F26" s="23">
        <f t="shared" si="0"/>
        <v>10</v>
      </c>
      <c r="G26" s="16">
        <f t="shared" si="5"/>
        <v>60554848</v>
      </c>
      <c r="H26" s="17">
        <f t="shared" si="6"/>
        <v>1.2397951174819125E-2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149090150</v>
      </c>
      <c r="T26" s="21">
        <v>60554848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290415</v>
      </c>
      <c r="H27" s="17">
        <f t="shared" si="6"/>
        <v>5.9459334955891495E-5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290415</v>
      </c>
    </row>
    <row r="28" spans="2:20" ht="18.75" customHeight="1" thickTop="1">
      <c r="B28" s="27" t="s">
        <v>23</v>
      </c>
      <c r="C28" s="28"/>
      <c r="D28" s="29">
        <f>S28</f>
        <v>5345513190</v>
      </c>
      <c r="E28" s="30"/>
      <c r="F28" s="31"/>
      <c r="G28" s="29">
        <f>T28</f>
        <v>4884262500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5345513190</v>
      </c>
      <c r="T28" s="21">
        <f>SUM(T6:T27)</f>
        <v>4884262500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1" priority="5" stopIfTrue="1" operator="equal">
      <formula>0</formula>
    </cfRule>
    <cfRule type="expression" dxfId="220" priority="6" stopIfTrue="1">
      <formula>$F6&lt;=5</formula>
    </cfRule>
  </conditionalFormatting>
  <conditionalFormatting sqref="G6:I27">
    <cfRule type="cellIs" dxfId="219" priority="7" stopIfTrue="1" operator="equal">
      <formula>0</formula>
    </cfRule>
    <cfRule type="expression" dxfId="218" priority="8" stopIfTrue="1">
      <formula>$I6&lt;=5</formula>
    </cfRule>
  </conditionalFormatting>
  <conditionalFormatting sqref="F6:F27">
    <cfRule type="cellIs" dxfId="217" priority="1" operator="equal">
      <formula>0</formula>
    </cfRule>
    <cfRule type="expression" dxfId="21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5B33-FC79-4BA2-AD95-C630435961F1}">
  <sheetPr codeName="Sheet1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88072442</v>
      </c>
      <c r="E6" s="13">
        <f>IFERROR(S6/$S$28,"-")</f>
        <v>1.8856961365030924E-2</v>
      </c>
      <c r="F6" s="23">
        <f t="shared" ref="F6:F27" si="0">_xlfn.IFS(D6&gt;0,RANK(D6,$D$6:$D$27),D6=0,"-")</f>
        <v>13</v>
      </c>
      <c r="G6" s="12">
        <f>T6</f>
        <v>71477567</v>
      </c>
      <c r="H6" s="13">
        <f>IFERROR(T6/$T$28,"-")</f>
        <v>1.8108932269370832E-2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88072442</v>
      </c>
      <c r="T6" s="21">
        <v>71477567</v>
      </c>
    </row>
    <row r="7" spans="2:20" ht="18.75" customHeight="1">
      <c r="B7" s="14" t="s">
        <v>5</v>
      </c>
      <c r="C7" s="15"/>
      <c r="D7" s="16">
        <f>S7</f>
        <v>573890114</v>
      </c>
      <c r="E7" s="17">
        <f>IFERROR(S7/$S$28,"-")</f>
        <v>0.1228741188699093</v>
      </c>
      <c r="F7" s="23">
        <f t="shared" si="0"/>
        <v>3</v>
      </c>
      <c r="G7" s="16">
        <f>T7</f>
        <v>469261528</v>
      </c>
      <c r="H7" s="17">
        <f>IFERROR(T7/$T$28,"-")</f>
        <v>0.11888800338116523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573890114</v>
      </c>
      <c r="T7" s="21">
        <v>469261528</v>
      </c>
    </row>
    <row r="8" spans="2:20" ht="18.75" customHeight="1">
      <c r="B8" s="14" t="s">
        <v>6</v>
      </c>
      <c r="C8" s="15"/>
      <c r="D8" s="16">
        <f t="shared" ref="D8:D27" si="3">S8</f>
        <v>63369213</v>
      </c>
      <c r="E8" s="17">
        <f t="shared" ref="E8:E27" si="4">IFERROR(S8/$S$28,"-")</f>
        <v>1.3567817289242591E-2</v>
      </c>
      <c r="F8" s="23">
        <f t="shared" si="0"/>
        <v>14</v>
      </c>
      <c r="G8" s="16">
        <f t="shared" ref="G8:G27" si="5">T8</f>
        <v>81493409</v>
      </c>
      <c r="H8" s="17">
        <f t="shared" ref="H8:H27" si="6">IFERROR(T8/$T$28,"-")</f>
        <v>2.0646458545254279E-2</v>
      </c>
      <c r="I8" s="23">
        <f t="shared" si="1"/>
        <v>11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63369213</v>
      </c>
      <c r="T8" s="21">
        <v>81493409</v>
      </c>
    </row>
    <row r="9" spans="2:20" ht="18.75" customHeight="1">
      <c r="B9" s="14" t="s">
        <v>1</v>
      </c>
      <c r="C9" s="15"/>
      <c r="D9" s="16">
        <f t="shared" si="3"/>
        <v>114911670</v>
      </c>
      <c r="E9" s="17">
        <f t="shared" si="4"/>
        <v>2.460343862818273E-2</v>
      </c>
      <c r="F9" s="23">
        <f t="shared" si="0"/>
        <v>10</v>
      </c>
      <c r="G9" s="16">
        <f t="shared" si="5"/>
        <v>455443240</v>
      </c>
      <c r="H9" s="17">
        <f t="shared" si="6"/>
        <v>0.11538712258774567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114911670</v>
      </c>
      <c r="T9" s="21">
        <v>455443240</v>
      </c>
    </row>
    <row r="10" spans="2:20" ht="18.75" customHeight="1">
      <c r="B10" s="14" t="s">
        <v>8</v>
      </c>
      <c r="C10" s="15"/>
      <c r="D10" s="16">
        <f t="shared" si="3"/>
        <v>100190362</v>
      </c>
      <c r="E10" s="17">
        <f t="shared" si="4"/>
        <v>2.1451497681675074E-2</v>
      </c>
      <c r="F10" s="23">
        <f t="shared" si="0"/>
        <v>12</v>
      </c>
      <c r="G10" s="16">
        <f t="shared" si="5"/>
        <v>51996835</v>
      </c>
      <c r="H10" s="17">
        <f t="shared" si="6"/>
        <v>1.317346410569138E-2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100190362</v>
      </c>
      <c r="T10" s="21">
        <v>51996835</v>
      </c>
    </row>
    <row r="11" spans="2:20" ht="18.75" customHeight="1">
      <c r="B11" s="14" t="s">
        <v>9</v>
      </c>
      <c r="C11" s="15"/>
      <c r="D11" s="16">
        <f t="shared" si="3"/>
        <v>176816857</v>
      </c>
      <c r="E11" s="17">
        <f t="shared" si="4"/>
        <v>3.7857797120411374E-2</v>
      </c>
      <c r="F11" s="23">
        <f t="shared" si="0"/>
        <v>8</v>
      </c>
      <c r="G11" s="16">
        <f t="shared" si="5"/>
        <v>206788618</v>
      </c>
      <c r="H11" s="17">
        <f t="shared" si="6"/>
        <v>5.2390158683476143E-2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176816857</v>
      </c>
      <c r="T11" s="21">
        <v>206788618</v>
      </c>
    </row>
    <row r="12" spans="2:20" ht="18.75" customHeight="1">
      <c r="B12" s="14" t="s">
        <v>10</v>
      </c>
      <c r="C12" s="15"/>
      <c r="D12" s="16">
        <f t="shared" si="3"/>
        <v>60852574</v>
      </c>
      <c r="E12" s="17">
        <f t="shared" si="4"/>
        <v>1.3028986262021499E-2</v>
      </c>
      <c r="F12" s="23">
        <f t="shared" si="0"/>
        <v>15</v>
      </c>
      <c r="G12" s="16">
        <f t="shared" si="5"/>
        <v>234809346</v>
      </c>
      <c r="H12" s="17">
        <f t="shared" si="6"/>
        <v>5.9489245666815446E-2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60852574</v>
      </c>
      <c r="T12" s="21">
        <v>234809346</v>
      </c>
    </row>
    <row r="13" spans="2:20" ht="18.75" customHeight="1">
      <c r="B13" s="14" t="s">
        <v>11</v>
      </c>
      <c r="C13" s="15"/>
      <c r="D13" s="16">
        <f t="shared" si="3"/>
        <v>11815036</v>
      </c>
      <c r="E13" s="17">
        <f t="shared" si="4"/>
        <v>2.5296866116014984E-3</v>
      </c>
      <c r="F13" s="23">
        <f t="shared" si="0"/>
        <v>18</v>
      </c>
      <c r="G13" s="16">
        <f t="shared" si="5"/>
        <v>16851346</v>
      </c>
      <c r="H13" s="17">
        <f t="shared" si="6"/>
        <v>4.2693098851802423E-3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11815036</v>
      </c>
      <c r="T13" s="21">
        <v>16851346</v>
      </c>
    </row>
    <row r="14" spans="2:20" ht="18.75" customHeight="1">
      <c r="B14" s="14" t="s">
        <v>12</v>
      </c>
      <c r="C14" s="15"/>
      <c r="D14" s="16">
        <f t="shared" si="3"/>
        <v>977292192</v>
      </c>
      <c r="E14" s="17">
        <f t="shared" si="4"/>
        <v>0.20924548801417794</v>
      </c>
      <c r="F14" s="23">
        <f t="shared" si="0"/>
        <v>1</v>
      </c>
      <c r="G14" s="16">
        <f t="shared" si="5"/>
        <v>595256576</v>
      </c>
      <c r="H14" s="17">
        <f t="shared" si="6"/>
        <v>0.15080900861778901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977292192</v>
      </c>
      <c r="T14" s="21">
        <v>595256576</v>
      </c>
    </row>
    <row r="15" spans="2:20" ht="18.75" customHeight="1">
      <c r="B15" s="14" t="s">
        <v>2</v>
      </c>
      <c r="C15" s="15"/>
      <c r="D15" s="16">
        <f t="shared" si="3"/>
        <v>413835687</v>
      </c>
      <c r="E15" s="17">
        <f t="shared" si="4"/>
        <v>8.8605282015798204E-2</v>
      </c>
      <c r="F15" s="23">
        <f t="shared" si="0"/>
        <v>5</v>
      </c>
      <c r="G15" s="16">
        <f t="shared" si="5"/>
        <v>203450294</v>
      </c>
      <c r="H15" s="17">
        <f t="shared" si="6"/>
        <v>5.1544390063382864E-2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413835687</v>
      </c>
      <c r="T15" s="21">
        <v>203450294</v>
      </c>
    </row>
    <row r="16" spans="2:20" ht="18.75" customHeight="1">
      <c r="B16" s="14" t="s">
        <v>120</v>
      </c>
      <c r="C16" s="15"/>
      <c r="D16" s="16">
        <f t="shared" si="3"/>
        <v>260063689</v>
      </c>
      <c r="E16" s="17">
        <f t="shared" si="4"/>
        <v>5.5681559686064086E-2</v>
      </c>
      <c r="F16" s="23">
        <f t="shared" si="0"/>
        <v>6</v>
      </c>
      <c r="G16" s="16">
        <f t="shared" si="5"/>
        <v>321225607</v>
      </c>
      <c r="H16" s="17">
        <f t="shared" si="6"/>
        <v>8.1382915010950671E-2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260063689</v>
      </c>
      <c r="T16" s="21">
        <v>321225607</v>
      </c>
    </row>
    <row r="17" spans="2:20" ht="18.75" customHeight="1">
      <c r="B17" s="14" t="s">
        <v>14</v>
      </c>
      <c r="C17" s="15"/>
      <c r="D17" s="16">
        <f t="shared" si="3"/>
        <v>50201727</v>
      </c>
      <c r="E17" s="17">
        <f t="shared" si="4"/>
        <v>1.0748561127632067E-2</v>
      </c>
      <c r="F17" s="23">
        <f t="shared" si="0"/>
        <v>16</v>
      </c>
      <c r="G17" s="16">
        <f t="shared" si="5"/>
        <v>91837860</v>
      </c>
      <c r="H17" s="17">
        <f t="shared" si="6"/>
        <v>2.3267238328131129E-2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50201727</v>
      </c>
      <c r="T17" s="21">
        <v>91837860</v>
      </c>
    </row>
    <row r="18" spans="2:20" ht="18.75" customHeight="1">
      <c r="B18" s="14" t="s">
        <v>15</v>
      </c>
      <c r="C18" s="15"/>
      <c r="D18" s="16">
        <f t="shared" si="3"/>
        <v>706013579</v>
      </c>
      <c r="E18" s="17">
        <f t="shared" si="4"/>
        <v>0.15116273013515633</v>
      </c>
      <c r="F18" s="23">
        <f t="shared" si="0"/>
        <v>2</v>
      </c>
      <c r="G18" s="16">
        <f t="shared" si="5"/>
        <v>566414316</v>
      </c>
      <c r="H18" s="17">
        <f t="shared" si="6"/>
        <v>0.14350178546012915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706013579</v>
      </c>
      <c r="T18" s="21">
        <v>566414316</v>
      </c>
    </row>
    <row r="19" spans="2:20" ht="18.75" customHeight="1">
      <c r="B19" s="14" t="s">
        <v>16</v>
      </c>
      <c r="C19" s="15"/>
      <c r="D19" s="16">
        <f t="shared" si="3"/>
        <v>234279122</v>
      </c>
      <c r="E19" s="17">
        <f t="shared" si="4"/>
        <v>5.0160893145069899E-2</v>
      </c>
      <c r="F19" s="23">
        <f t="shared" si="0"/>
        <v>7</v>
      </c>
      <c r="G19" s="16">
        <f t="shared" si="5"/>
        <v>384685308</v>
      </c>
      <c r="H19" s="17">
        <f t="shared" si="6"/>
        <v>9.7460510758488147E-2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234279122</v>
      </c>
      <c r="T19" s="21">
        <v>384685308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8633</v>
      </c>
      <c r="H20" s="17">
        <f t="shared" si="6"/>
        <v>2.1871815010362396E-6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8633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220</v>
      </c>
      <c r="H21" s="17">
        <f t="shared" si="6"/>
        <v>5.5737279071930122E-8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220</v>
      </c>
    </row>
    <row r="22" spans="2:20" ht="18.75" customHeight="1">
      <c r="B22" s="14" t="s">
        <v>17</v>
      </c>
      <c r="C22" s="15"/>
      <c r="D22" s="16">
        <f t="shared" si="3"/>
        <v>272616</v>
      </c>
      <c r="E22" s="17">
        <f t="shared" si="4"/>
        <v>5.8369102329299219E-5</v>
      </c>
      <c r="F22" s="23">
        <f t="shared" si="0"/>
        <v>19</v>
      </c>
      <c r="G22" s="16">
        <f t="shared" si="5"/>
        <v>1022121</v>
      </c>
      <c r="H22" s="17">
        <f t="shared" si="6"/>
        <v>2.5895565191945587E-4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272616</v>
      </c>
      <c r="T22" s="21">
        <v>1022121</v>
      </c>
    </row>
    <row r="23" spans="2:20" ht="18.75" customHeight="1">
      <c r="B23" s="14" t="s">
        <v>18</v>
      </c>
      <c r="C23" s="15"/>
      <c r="D23" s="16">
        <f t="shared" si="3"/>
        <v>101374389</v>
      </c>
      <c r="E23" s="17">
        <f t="shared" si="4"/>
        <v>2.170500662144256E-2</v>
      </c>
      <c r="F23" s="23">
        <f t="shared" si="0"/>
        <v>11</v>
      </c>
      <c r="G23" s="16">
        <f t="shared" si="5"/>
        <v>77990488</v>
      </c>
      <c r="H23" s="17">
        <f t="shared" si="6"/>
        <v>1.9758989066418261E-2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101374389</v>
      </c>
      <c r="T23" s="21">
        <v>77990488</v>
      </c>
    </row>
    <row r="24" spans="2:20" ht="18.75" customHeight="1">
      <c r="B24" s="14" t="s">
        <v>19</v>
      </c>
      <c r="C24" s="15"/>
      <c r="D24" s="16">
        <f t="shared" si="3"/>
        <v>554326842</v>
      </c>
      <c r="E24" s="17">
        <f t="shared" si="4"/>
        <v>0.11868547761164157</v>
      </c>
      <c r="F24" s="23">
        <f t="shared" si="0"/>
        <v>4</v>
      </c>
      <c r="G24" s="16">
        <f t="shared" si="5"/>
        <v>61164053</v>
      </c>
      <c r="H24" s="17">
        <f t="shared" si="6"/>
        <v>1.5495990414687839E-2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554326842</v>
      </c>
      <c r="T24" s="21">
        <v>61164053</v>
      </c>
    </row>
    <row r="25" spans="2:20" ht="18.75" customHeight="1">
      <c r="B25" s="14" t="s">
        <v>20</v>
      </c>
      <c r="C25" s="15"/>
      <c r="D25" s="16">
        <f t="shared" si="3"/>
        <v>24303679</v>
      </c>
      <c r="E25" s="17">
        <f t="shared" si="4"/>
        <v>5.2035974650403516E-3</v>
      </c>
      <c r="F25" s="23">
        <f t="shared" si="0"/>
        <v>17</v>
      </c>
      <c r="G25" s="16">
        <f t="shared" si="5"/>
        <v>16157250</v>
      </c>
      <c r="H25" s="17">
        <f t="shared" si="6"/>
        <v>4.0934597831133769E-3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24303679</v>
      </c>
      <c r="T25" s="21">
        <v>16157250</v>
      </c>
    </row>
    <row r="26" spans="2:20" ht="18.75" customHeight="1">
      <c r="B26" s="14" t="s">
        <v>21</v>
      </c>
      <c r="C26" s="15"/>
      <c r="D26" s="16">
        <f t="shared" si="3"/>
        <v>158588233</v>
      </c>
      <c r="E26" s="17">
        <f t="shared" si="4"/>
        <v>3.3954913872258956E-2</v>
      </c>
      <c r="F26" s="23">
        <f t="shared" si="0"/>
        <v>9</v>
      </c>
      <c r="G26" s="16">
        <f t="shared" si="5"/>
        <v>38932980</v>
      </c>
      <c r="H26" s="17">
        <f t="shared" si="6"/>
        <v>9.8637198698267002E-3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158588233</v>
      </c>
      <c r="T26" s="21">
        <v>38932980</v>
      </c>
    </row>
    <row r="27" spans="2:20" ht="18.75" customHeight="1" thickBot="1">
      <c r="B27" s="18" t="s">
        <v>22</v>
      </c>
      <c r="C27" s="19"/>
      <c r="D27" s="16">
        <f t="shared" si="3"/>
        <v>83217</v>
      </c>
      <c r="E27" s="17">
        <f t="shared" si="4"/>
        <v>1.7817375313764756E-5</v>
      </c>
      <c r="F27" s="23">
        <f t="shared" si="0"/>
        <v>20</v>
      </c>
      <c r="G27" s="16">
        <f t="shared" si="5"/>
        <v>821385</v>
      </c>
      <c r="H27" s="17">
        <f t="shared" si="6"/>
        <v>2.0809893168407872E-4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83217</v>
      </c>
      <c r="T27" s="21">
        <v>821385</v>
      </c>
    </row>
    <row r="28" spans="2:20" ht="18.75" customHeight="1" thickTop="1">
      <c r="B28" s="27" t="s">
        <v>23</v>
      </c>
      <c r="C28" s="28"/>
      <c r="D28" s="29">
        <f>S28</f>
        <v>4670553240</v>
      </c>
      <c r="E28" s="30"/>
      <c r="F28" s="31"/>
      <c r="G28" s="29">
        <f>T28</f>
        <v>3947088980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4670553240</v>
      </c>
      <c r="T28" s="21">
        <f>SUM(T6:T27)</f>
        <v>3947088980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1" priority="5" stopIfTrue="1" operator="equal">
      <formula>0</formula>
    </cfRule>
    <cfRule type="expression" dxfId="430" priority="6" stopIfTrue="1">
      <formula>$F6&lt;=5</formula>
    </cfRule>
  </conditionalFormatting>
  <conditionalFormatting sqref="G6:I27">
    <cfRule type="cellIs" dxfId="429" priority="7" stopIfTrue="1" operator="equal">
      <formula>0</formula>
    </cfRule>
    <cfRule type="expression" dxfId="428" priority="8" stopIfTrue="1">
      <formula>$I6&lt;=5</formula>
    </cfRule>
  </conditionalFormatting>
  <conditionalFormatting sqref="F6:F27">
    <cfRule type="cellIs" dxfId="427" priority="1" operator="equal">
      <formula>0</formula>
    </cfRule>
    <cfRule type="expression" dxfId="4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788E-AD8A-4507-89A2-0936A367493A}">
  <sheetPr codeName="Sheet5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546046547</v>
      </c>
      <c r="E6" s="13">
        <f>IFERROR(S6/$S$28,"-")</f>
        <v>1.9517965114783657E-2</v>
      </c>
      <c r="F6" s="23">
        <f t="shared" ref="F6:F27" si="0">_xlfn.IFS(D6&gt;0,RANK(D6,$D$6:$D$27),D6=0,"-")</f>
        <v>11</v>
      </c>
      <c r="G6" s="12">
        <f>T6</f>
        <v>512419606</v>
      </c>
      <c r="H6" s="13">
        <f>IFERROR(T6/$T$28,"-")</f>
        <v>1.945982371747525E-2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546046547</v>
      </c>
      <c r="T6" s="21">
        <v>512419606</v>
      </c>
    </row>
    <row r="7" spans="2:20" ht="18.75" customHeight="1">
      <c r="B7" s="14" t="s">
        <v>5</v>
      </c>
      <c r="C7" s="15"/>
      <c r="D7" s="16">
        <f>S7</f>
        <v>3546701672</v>
      </c>
      <c r="E7" s="17">
        <f>IFERROR(S7/$S$28,"-")</f>
        <v>0.12677380689789594</v>
      </c>
      <c r="F7" s="23">
        <f t="shared" si="0"/>
        <v>2</v>
      </c>
      <c r="G7" s="16">
        <f>T7</f>
        <v>3231097702</v>
      </c>
      <c r="H7" s="17">
        <f>IFERROR(T7/$T$28,"-")</f>
        <v>0.12270528090382898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3546701672</v>
      </c>
      <c r="T7" s="21">
        <v>3231097702</v>
      </c>
    </row>
    <row r="8" spans="2:20" ht="18.75" customHeight="1">
      <c r="B8" s="14" t="s">
        <v>6</v>
      </c>
      <c r="C8" s="15"/>
      <c r="D8" s="16">
        <f t="shared" ref="D8:D27" si="3">S8</f>
        <v>367536318</v>
      </c>
      <c r="E8" s="17">
        <f t="shared" ref="E8:E27" si="4">IFERROR(S8/$S$28,"-")</f>
        <v>1.3137270206270587E-2</v>
      </c>
      <c r="F8" s="23">
        <f t="shared" si="0"/>
        <v>15</v>
      </c>
      <c r="G8" s="16">
        <f t="shared" ref="G8:G27" si="5">T8</f>
        <v>289512021</v>
      </c>
      <c r="H8" s="17">
        <f t="shared" ref="H8:H27" si="6">IFERROR(T8/$T$28,"-")</f>
        <v>1.0994608377162665E-2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367536318</v>
      </c>
      <c r="T8" s="21">
        <v>289512021</v>
      </c>
    </row>
    <row r="9" spans="2:20" ht="18.75" customHeight="1">
      <c r="B9" s="14" t="s">
        <v>1</v>
      </c>
      <c r="C9" s="15"/>
      <c r="D9" s="16">
        <f t="shared" si="3"/>
        <v>542777916</v>
      </c>
      <c r="E9" s="17">
        <f t="shared" si="4"/>
        <v>1.9401130705370018E-2</v>
      </c>
      <c r="F9" s="23">
        <f t="shared" si="0"/>
        <v>12</v>
      </c>
      <c r="G9" s="16">
        <f t="shared" si="5"/>
        <v>3053659683</v>
      </c>
      <c r="H9" s="17">
        <f t="shared" si="6"/>
        <v>0.11596683348673695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542777916</v>
      </c>
      <c r="T9" s="21">
        <v>3053659683</v>
      </c>
    </row>
    <row r="10" spans="2:20" ht="18.75" customHeight="1">
      <c r="B10" s="14" t="s">
        <v>8</v>
      </c>
      <c r="C10" s="15"/>
      <c r="D10" s="16">
        <f t="shared" si="3"/>
        <v>1222748017</v>
      </c>
      <c r="E10" s="17">
        <f t="shared" si="4"/>
        <v>4.3706078302472799E-2</v>
      </c>
      <c r="F10" s="23">
        <f t="shared" si="0"/>
        <v>8</v>
      </c>
      <c r="G10" s="16">
        <f t="shared" si="5"/>
        <v>358220391</v>
      </c>
      <c r="H10" s="17">
        <f t="shared" si="6"/>
        <v>1.3603901137352378E-2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1222748017</v>
      </c>
      <c r="T10" s="21">
        <v>358220391</v>
      </c>
    </row>
    <row r="11" spans="2:20" ht="18.75" customHeight="1">
      <c r="B11" s="14" t="s">
        <v>9</v>
      </c>
      <c r="C11" s="15"/>
      <c r="D11" s="16">
        <f t="shared" si="3"/>
        <v>1667575950</v>
      </c>
      <c r="E11" s="17">
        <f t="shared" si="4"/>
        <v>5.9606070942432338E-2</v>
      </c>
      <c r="F11" s="23">
        <f t="shared" si="0"/>
        <v>7</v>
      </c>
      <c r="G11" s="16">
        <f t="shared" si="5"/>
        <v>1572784204</v>
      </c>
      <c r="H11" s="17">
        <f t="shared" si="6"/>
        <v>5.9728595465704394E-2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1667575950</v>
      </c>
      <c r="T11" s="21">
        <v>1572784204</v>
      </c>
    </row>
    <row r="12" spans="2:20" ht="18.75" customHeight="1">
      <c r="B12" s="14" t="s">
        <v>10</v>
      </c>
      <c r="C12" s="15"/>
      <c r="D12" s="16">
        <f t="shared" si="3"/>
        <v>448896679</v>
      </c>
      <c r="E12" s="17">
        <f t="shared" si="4"/>
        <v>1.6045426473256751E-2</v>
      </c>
      <c r="F12" s="23">
        <f t="shared" si="0"/>
        <v>13</v>
      </c>
      <c r="G12" s="16">
        <f t="shared" si="5"/>
        <v>1899436268</v>
      </c>
      <c r="H12" s="17">
        <f t="shared" si="6"/>
        <v>7.2133646927356396E-2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448896679</v>
      </c>
      <c r="T12" s="21">
        <v>1899436268</v>
      </c>
    </row>
    <row r="13" spans="2:20" ht="18.75" customHeight="1">
      <c r="B13" s="14" t="s">
        <v>11</v>
      </c>
      <c r="C13" s="15"/>
      <c r="D13" s="16">
        <f t="shared" si="3"/>
        <v>42876337</v>
      </c>
      <c r="E13" s="17">
        <f t="shared" si="4"/>
        <v>1.5325778624797489E-3</v>
      </c>
      <c r="F13" s="23">
        <f t="shared" si="0"/>
        <v>18</v>
      </c>
      <c r="G13" s="16">
        <f t="shared" si="5"/>
        <v>115493063</v>
      </c>
      <c r="H13" s="17">
        <f t="shared" si="6"/>
        <v>4.386004400017557E-3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42876337</v>
      </c>
      <c r="T13" s="21">
        <v>115493063</v>
      </c>
    </row>
    <row r="14" spans="2:20" ht="18.75" customHeight="1">
      <c r="B14" s="14" t="s">
        <v>12</v>
      </c>
      <c r="C14" s="15"/>
      <c r="D14" s="16">
        <f t="shared" si="3"/>
        <v>5685622344</v>
      </c>
      <c r="E14" s="17">
        <f t="shared" si="4"/>
        <v>0.2032276903419856</v>
      </c>
      <c r="F14" s="23">
        <f t="shared" si="0"/>
        <v>1</v>
      </c>
      <c r="G14" s="16">
        <f t="shared" si="5"/>
        <v>4037229614</v>
      </c>
      <c r="H14" s="17">
        <f t="shared" si="6"/>
        <v>0.1533192244705224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5685622344</v>
      </c>
      <c r="T14" s="21">
        <v>4037229614</v>
      </c>
    </row>
    <row r="15" spans="2:20" ht="18.75" customHeight="1">
      <c r="B15" s="14" t="s">
        <v>2</v>
      </c>
      <c r="C15" s="15"/>
      <c r="D15" s="16">
        <f t="shared" si="3"/>
        <v>2504398217</v>
      </c>
      <c r="E15" s="17">
        <f t="shared" si="4"/>
        <v>8.9517564576655745E-2</v>
      </c>
      <c r="F15" s="23">
        <f t="shared" si="0"/>
        <v>5</v>
      </c>
      <c r="G15" s="16">
        <f t="shared" si="5"/>
        <v>1357211955</v>
      </c>
      <c r="H15" s="17">
        <f t="shared" si="6"/>
        <v>5.1541949375664503E-2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2504398217</v>
      </c>
      <c r="T15" s="21">
        <v>1357211955</v>
      </c>
    </row>
    <row r="16" spans="2:20" ht="18.75" customHeight="1">
      <c r="B16" s="14" t="s">
        <v>120</v>
      </c>
      <c r="C16" s="15"/>
      <c r="D16" s="16">
        <f t="shared" si="3"/>
        <v>1737277221</v>
      </c>
      <c r="E16" s="17">
        <f t="shared" si="4"/>
        <v>6.209748304513369E-2</v>
      </c>
      <c r="F16" s="23">
        <f t="shared" si="0"/>
        <v>6</v>
      </c>
      <c r="G16" s="16">
        <f t="shared" si="5"/>
        <v>2326172738</v>
      </c>
      <c r="H16" s="17">
        <f t="shared" si="6"/>
        <v>8.8339538315551372E-2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1737277221</v>
      </c>
      <c r="T16" s="21">
        <v>2326172738</v>
      </c>
    </row>
    <row r="17" spans="2:20" ht="18.75" customHeight="1">
      <c r="B17" s="14" t="s">
        <v>14</v>
      </c>
      <c r="C17" s="15"/>
      <c r="D17" s="16">
        <f t="shared" si="3"/>
        <v>330479900</v>
      </c>
      <c r="E17" s="17">
        <f t="shared" si="4"/>
        <v>1.1812720352825875E-2</v>
      </c>
      <c r="F17" s="23">
        <f t="shared" si="0"/>
        <v>16</v>
      </c>
      <c r="G17" s="16">
        <f t="shared" si="5"/>
        <v>647873746</v>
      </c>
      <c r="H17" s="17">
        <f t="shared" si="6"/>
        <v>2.4603876863252449E-2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330479900</v>
      </c>
      <c r="T17" s="21">
        <v>647873746</v>
      </c>
    </row>
    <row r="18" spans="2:20" ht="18.75" customHeight="1">
      <c r="B18" s="14" t="s">
        <v>15</v>
      </c>
      <c r="C18" s="15"/>
      <c r="D18" s="16">
        <f t="shared" si="3"/>
        <v>3540456992</v>
      </c>
      <c r="E18" s="17">
        <f t="shared" si="4"/>
        <v>0.12655059617151626</v>
      </c>
      <c r="F18" s="23">
        <f t="shared" si="0"/>
        <v>3</v>
      </c>
      <c r="G18" s="16">
        <f t="shared" si="5"/>
        <v>3294290490</v>
      </c>
      <c r="H18" s="17">
        <f t="shared" si="6"/>
        <v>0.12510511201937727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3540456992</v>
      </c>
      <c r="T18" s="21">
        <v>3294290490</v>
      </c>
    </row>
    <row r="19" spans="2:20" ht="18.75" customHeight="1">
      <c r="B19" s="14" t="s">
        <v>16</v>
      </c>
      <c r="C19" s="15"/>
      <c r="D19" s="16">
        <f t="shared" si="3"/>
        <v>1208513931</v>
      </c>
      <c r="E19" s="17">
        <f t="shared" si="4"/>
        <v>4.3197293116456724E-2</v>
      </c>
      <c r="F19" s="23">
        <f t="shared" si="0"/>
        <v>9</v>
      </c>
      <c r="G19" s="16">
        <f t="shared" si="5"/>
        <v>2311619323</v>
      </c>
      <c r="H19" s="17">
        <f t="shared" si="6"/>
        <v>8.7786852807285987E-2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1208513931</v>
      </c>
      <c r="T19" s="21">
        <v>2311619323</v>
      </c>
    </row>
    <row r="20" spans="2:20" ht="18.75" customHeight="1">
      <c r="B20" s="14" t="s">
        <v>121</v>
      </c>
      <c r="C20" s="15"/>
      <c r="D20" s="16">
        <f t="shared" si="3"/>
        <v>19667</v>
      </c>
      <c r="E20" s="17">
        <f t="shared" si="4"/>
        <v>7.0298003351800361E-7</v>
      </c>
      <c r="F20" s="23">
        <f t="shared" si="0"/>
        <v>21</v>
      </c>
      <c r="G20" s="16">
        <f t="shared" si="5"/>
        <v>86151</v>
      </c>
      <c r="H20" s="17">
        <f t="shared" si="6"/>
        <v>3.2717000939347552E-6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19667</v>
      </c>
      <c r="T20" s="21">
        <v>86151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56672</v>
      </c>
      <c r="H21" s="17">
        <f t="shared" si="6"/>
        <v>2.1521954211033005E-6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56672</v>
      </c>
    </row>
    <row r="22" spans="2:20" ht="18.75" customHeight="1">
      <c r="B22" s="14" t="s">
        <v>17</v>
      </c>
      <c r="C22" s="15"/>
      <c r="D22" s="16">
        <f t="shared" si="3"/>
        <v>11833143</v>
      </c>
      <c r="E22" s="17">
        <f t="shared" si="4"/>
        <v>4.2296553936865458E-4</v>
      </c>
      <c r="F22" s="23">
        <f t="shared" si="0"/>
        <v>19</v>
      </c>
      <c r="G22" s="16">
        <f t="shared" si="5"/>
        <v>15376830</v>
      </c>
      <c r="H22" s="17">
        <f t="shared" si="6"/>
        <v>5.839558003438005E-4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11833143</v>
      </c>
      <c r="T22" s="21">
        <v>15376830</v>
      </c>
    </row>
    <row r="23" spans="2:20" ht="18.75" customHeight="1">
      <c r="B23" s="14" t="s">
        <v>18</v>
      </c>
      <c r="C23" s="15"/>
      <c r="D23" s="16">
        <f t="shared" si="3"/>
        <v>421088359</v>
      </c>
      <c r="E23" s="17">
        <f t="shared" si="4"/>
        <v>1.505144194457015E-2</v>
      </c>
      <c r="F23" s="23">
        <f t="shared" si="0"/>
        <v>14</v>
      </c>
      <c r="G23" s="16">
        <f t="shared" si="5"/>
        <v>523263918</v>
      </c>
      <c r="H23" s="17">
        <f t="shared" si="6"/>
        <v>1.9871651050751216E-2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421088359</v>
      </c>
      <c r="T23" s="21">
        <v>523263918</v>
      </c>
    </row>
    <row r="24" spans="2:20" ht="18.75" customHeight="1">
      <c r="B24" s="14" t="s">
        <v>19</v>
      </c>
      <c r="C24" s="15"/>
      <c r="D24" s="16">
        <f t="shared" si="3"/>
        <v>3004780305</v>
      </c>
      <c r="E24" s="17">
        <f t="shared" si="4"/>
        <v>0.10740329280129848</v>
      </c>
      <c r="F24" s="23">
        <f t="shared" si="0"/>
        <v>4</v>
      </c>
      <c r="G24" s="16">
        <f t="shared" si="5"/>
        <v>424018029</v>
      </c>
      <c r="H24" s="17">
        <f t="shared" si="6"/>
        <v>1.6102654935048109E-2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3004780305</v>
      </c>
      <c r="T24" s="21">
        <v>424018029</v>
      </c>
    </row>
    <row r="25" spans="2:20" ht="18.75" customHeight="1">
      <c r="B25" s="14" t="s">
        <v>20</v>
      </c>
      <c r="C25" s="15"/>
      <c r="D25" s="16">
        <f t="shared" si="3"/>
        <v>207100293</v>
      </c>
      <c r="E25" s="17">
        <f t="shared" si="4"/>
        <v>7.4026222054572825E-3</v>
      </c>
      <c r="F25" s="23">
        <f t="shared" si="0"/>
        <v>17</v>
      </c>
      <c r="G25" s="16">
        <f t="shared" si="5"/>
        <v>96586771</v>
      </c>
      <c r="H25" s="17">
        <f t="shared" si="6"/>
        <v>3.6680125332678049E-3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207100293</v>
      </c>
      <c r="T25" s="21">
        <v>96586771</v>
      </c>
    </row>
    <row r="26" spans="2:20" ht="18.75" customHeight="1">
      <c r="B26" s="14" t="s">
        <v>21</v>
      </c>
      <c r="C26" s="15"/>
      <c r="D26" s="16">
        <f t="shared" si="3"/>
        <v>939583041</v>
      </c>
      <c r="E26" s="17">
        <f t="shared" si="4"/>
        <v>3.3584589294509984E-2</v>
      </c>
      <c r="F26" s="23">
        <f t="shared" si="0"/>
        <v>10</v>
      </c>
      <c r="G26" s="16">
        <f t="shared" si="5"/>
        <v>263897976</v>
      </c>
      <c r="H26" s="17">
        <f t="shared" si="6"/>
        <v>1.0021880568634046E-2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939583041</v>
      </c>
      <c r="T26" s="21">
        <v>263897976</v>
      </c>
    </row>
    <row r="27" spans="2:20" ht="18.75" customHeight="1" thickBot="1">
      <c r="B27" s="18" t="s">
        <v>22</v>
      </c>
      <c r="C27" s="19"/>
      <c r="D27" s="16">
        <f t="shared" si="3"/>
        <v>299661</v>
      </c>
      <c r="E27" s="17">
        <f t="shared" si="4"/>
        <v>1.0711125226218461E-5</v>
      </c>
      <c r="F27" s="23">
        <f t="shared" si="0"/>
        <v>20</v>
      </c>
      <c r="G27" s="16">
        <f t="shared" si="5"/>
        <v>1874139</v>
      </c>
      <c r="H27" s="17">
        <f t="shared" si="6"/>
        <v>7.1172949151452545E-5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299661</v>
      </c>
      <c r="T27" s="21">
        <v>1874139</v>
      </c>
    </row>
    <row r="28" spans="2:20" ht="18.75" customHeight="1" thickTop="1">
      <c r="B28" s="27" t="s">
        <v>23</v>
      </c>
      <c r="C28" s="28"/>
      <c r="D28" s="29">
        <f>S28</f>
        <v>27976612510</v>
      </c>
      <c r="E28" s="30"/>
      <c r="F28" s="31"/>
      <c r="G28" s="29">
        <f>T28</f>
        <v>26332181290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27976612510</v>
      </c>
      <c r="T28" s="21">
        <f>SUM(T6:T27)</f>
        <v>26332181290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15" priority="5" stopIfTrue="1" operator="equal">
      <formula>0</formula>
    </cfRule>
    <cfRule type="expression" dxfId="214" priority="6" stopIfTrue="1">
      <formula>$F6&lt;=5</formula>
    </cfRule>
  </conditionalFormatting>
  <conditionalFormatting sqref="G6:I27">
    <cfRule type="cellIs" dxfId="213" priority="7" stopIfTrue="1" operator="equal">
      <formula>0</formula>
    </cfRule>
    <cfRule type="expression" dxfId="212" priority="8" stopIfTrue="1">
      <formula>$I6&lt;=5</formula>
    </cfRule>
  </conditionalFormatting>
  <conditionalFormatting sqref="F6:F27">
    <cfRule type="cellIs" dxfId="211" priority="1" operator="equal">
      <formula>0</formula>
    </cfRule>
    <cfRule type="expression" dxfId="21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76AA-8270-4D0A-BB6B-3D31BFAB5171}">
  <sheetPr codeName="Sheet5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93482780</v>
      </c>
      <c r="E6" s="13">
        <f>IFERROR(S6/$S$28,"-")</f>
        <v>1.2022066744936036E-2</v>
      </c>
      <c r="F6" s="23">
        <f t="shared" ref="F6:F27" si="0">_xlfn.IFS(D6&gt;0,RANK(D6,$D$6:$D$27),D6=0,"-")</f>
        <v>14</v>
      </c>
      <c r="G6" s="12">
        <f>T6</f>
        <v>89627193</v>
      </c>
      <c r="H6" s="13">
        <f>IFERROR(T6/$T$28,"-")</f>
        <v>1.6925324844650421E-2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93482780</v>
      </c>
      <c r="T6" s="21">
        <v>89627193</v>
      </c>
    </row>
    <row r="7" spans="2:20" ht="18.75" customHeight="1">
      <c r="B7" s="14" t="s">
        <v>5</v>
      </c>
      <c r="C7" s="15"/>
      <c r="D7" s="16">
        <f>S7</f>
        <v>749442890</v>
      </c>
      <c r="E7" s="17">
        <f>IFERROR(S7/$S$28,"-")</f>
        <v>9.637980861392606E-2</v>
      </c>
      <c r="F7" s="23">
        <f t="shared" si="0"/>
        <v>4</v>
      </c>
      <c r="G7" s="16">
        <f>T7</f>
        <v>682770305</v>
      </c>
      <c r="H7" s="17">
        <f>IFERROR(T7/$T$28,"-")</f>
        <v>0.12893530210642709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749442890</v>
      </c>
      <c r="T7" s="21">
        <v>682770305</v>
      </c>
    </row>
    <row r="8" spans="2:20" ht="18.75" customHeight="1">
      <c r="B8" s="14" t="s">
        <v>6</v>
      </c>
      <c r="C8" s="15"/>
      <c r="D8" s="16">
        <f t="shared" ref="D8:D27" si="3">S8</f>
        <v>156576620</v>
      </c>
      <c r="E8" s="17">
        <f t="shared" ref="E8:E27" si="4">IFERROR(S8/$S$28,"-")</f>
        <v>2.0136056890226055E-2</v>
      </c>
      <c r="F8" s="23">
        <f t="shared" si="0"/>
        <v>11</v>
      </c>
      <c r="G8" s="16">
        <f t="shared" ref="G8:G27" si="5">T8</f>
        <v>40639840</v>
      </c>
      <c r="H8" s="17">
        <f t="shared" ref="H8:H27" si="6">IFERROR(T8/$T$28,"-")</f>
        <v>7.6744843904083667E-3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156576620</v>
      </c>
      <c r="T8" s="21">
        <v>40639840</v>
      </c>
    </row>
    <row r="9" spans="2:20" ht="18.75" customHeight="1">
      <c r="B9" s="14" t="s">
        <v>1</v>
      </c>
      <c r="C9" s="15"/>
      <c r="D9" s="16">
        <f t="shared" si="3"/>
        <v>111017973</v>
      </c>
      <c r="E9" s="17">
        <f t="shared" si="4"/>
        <v>1.4277126560565557E-2</v>
      </c>
      <c r="F9" s="23">
        <f t="shared" si="0"/>
        <v>12</v>
      </c>
      <c r="G9" s="16">
        <f t="shared" si="5"/>
        <v>623452142</v>
      </c>
      <c r="H9" s="17">
        <f t="shared" si="6"/>
        <v>0.11773357700093456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111017973</v>
      </c>
      <c r="T9" s="21">
        <v>623452142</v>
      </c>
    </row>
    <row r="10" spans="2:20" ht="18.75" customHeight="1">
      <c r="B10" s="14" t="s">
        <v>8</v>
      </c>
      <c r="C10" s="15"/>
      <c r="D10" s="16">
        <f t="shared" si="3"/>
        <v>678198296</v>
      </c>
      <c r="E10" s="17">
        <f t="shared" si="4"/>
        <v>8.721761570220618E-2</v>
      </c>
      <c r="F10" s="23">
        <f t="shared" si="0"/>
        <v>6</v>
      </c>
      <c r="G10" s="16">
        <f t="shared" si="5"/>
        <v>69641695</v>
      </c>
      <c r="H10" s="17">
        <f t="shared" si="6"/>
        <v>1.3151235369014257E-2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678198296</v>
      </c>
      <c r="T10" s="21">
        <v>69641695</v>
      </c>
    </row>
    <row r="11" spans="2:20" ht="18.75" customHeight="1">
      <c r="B11" s="14" t="s">
        <v>9</v>
      </c>
      <c r="C11" s="15"/>
      <c r="D11" s="16">
        <f t="shared" si="3"/>
        <v>691259210</v>
      </c>
      <c r="E11" s="17">
        <f t="shared" si="4"/>
        <v>8.8897274564061476E-2</v>
      </c>
      <c r="F11" s="23">
        <f t="shared" si="0"/>
        <v>5</v>
      </c>
      <c r="G11" s="16">
        <f t="shared" si="5"/>
        <v>303561843</v>
      </c>
      <c r="H11" s="17">
        <f t="shared" si="6"/>
        <v>5.7325044233124324E-2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691259210</v>
      </c>
      <c r="T11" s="21">
        <v>303561843</v>
      </c>
    </row>
    <row r="12" spans="2:20" ht="18.75" customHeight="1">
      <c r="B12" s="14" t="s">
        <v>10</v>
      </c>
      <c r="C12" s="15"/>
      <c r="D12" s="16">
        <f t="shared" si="3"/>
        <v>90506931</v>
      </c>
      <c r="E12" s="17">
        <f t="shared" si="4"/>
        <v>1.1639366794198037E-2</v>
      </c>
      <c r="F12" s="23">
        <f t="shared" si="0"/>
        <v>15</v>
      </c>
      <c r="G12" s="16">
        <f t="shared" si="5"/>
        <v>317446025</v>
      </c>
      <c r="H12" s="17">
        <f t="shared" si="6"/>
        <v>5.9946952637108912E-2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90506931</v>
      </c>
      <c r="T12" s="21">
        <v>317446025</v>
      </c>
    </row>
    <row r="13" spans="2:20" ht="18.75" customHeight="1">
      <c r="B13" s="14" t="s">
        <v>11</v>
      </c>
      <c r="C13" s="15"/>
      <c r="D13" s="16">
        <f t="shared" si="3"/>
        <v>13149465</v>
      </c>
      <c r="E13" s="17">
        <f t="shared" si="4"/>
        <v>1.6910466921308965E-3</v>
      </c>
      <c r="F13" s="23">
        <f t="shared" si="0"/>
        <v>18</v>
      </c>
      <c r="G13" s="16">
        <f t="shared" si="5"/>
        <v>25002316</v>
      </c>
      <c r="H13" s="17">
        <f t="shared" si="6"/>
        <v>4.7214724237609534E-3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13149465</v>
      </c>
      <c r="T13" s="21">
        <v>25002316</v>
      </c>
    </row>
    <row r="14" spans="2:20" ht="18.75" customHeight="1">
      <c r="B14" s="14" t="s">
        <v>12</v>
      </c>
      <c r="C14" s="15"/>
      <c r="D14" s="16">
        <f t="shared" si="3"/>
        <v>1405906346</v>
      </c>
      <c r="E14" s="17">
        <f t="shared" si="4"/>
        <v>0.18080228175436305</v>
      </c>
      <c r="F14" s="23">
        <f t="shared" si="0"/>
        <v>1</v>
      </c>
      <c r="G14" s="16">
        <f t="shared" si="5"/>
        <v>842394615</v>
      </c>
      <c r="H14" s="17">
        <f t="shared" si="6"/>
        <v>0.15907898070911614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1405906346</v>
      </c>
      <c r="T14" s="21">
        <v>842394615</v>
      </c>
    </row>
    <row r="15" spans="2:20" ht="18.75" customHeight="1">
      <c r="B15" s="14" t="s">
        <v>2</v>
      </c>
      <c r="C15" s="15"/>
      <c r="D15" s="16">
        <f t="shared" si="3"/>
        <v>468643493</v>
      </c>
      <c r="E15" s="17">
        <f t="shared" si="4"/>
        <v>6.0268461768316732E-2</v>
      </c>
      <c r="F15" s="23">
        <f t="shared" si="0"/>
        <v>7</v>
      </c>
      <c r="G15" s="16">
        <f t="shared" si="5"/>
        <v>287765176</v>
      </c>
      <c r="H15" s="17">
        <f t="shared" si="6"/>
        <v>5.4341979479129748E-2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468643493</v>
      </c>
      <c r="T15" s="21">
        <v>287765176</v>
      </c>
    </row>
    <row r="16" spans="2:20" ht="18.75" customHeight="1">
      <c r="B16" s="14" t="s">
        <v>120</v>
      </c>
      <c r="C16" s="15"/>
      <c r="D16" s="16">
        <f t="shared" si="3"/>
        <v>429804009</v>
      </c>
      <c r="E16" s="17">
        <f t="shared" si="4"/>
        <v>5.5273628827031983E-2</v>
      </c>
      <c r="F16" s="23">
        <f t="shared" si="0"/>
        <v>8</v>
      </c>
      <c r="G16" s="16">
        <f t="shared" si="5"/>
        <v>435371323</v>
      </c>
      <c r="H16" s="17">
        <f t="shared" si="6"/>
        <v>8.2216131323227137E-2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429804009</v>
      </c>
      <c r="T16" s="21">
        <v>435371323</v>
      </c>
    </row>
    <row r="17" spans="2:20" ht="18.75" customHeight="1">
      <c r="B17" s="14" t="s">
        <v>14</v>
      </c>
      <c r="C17" s="15"/>
      <c r="D17" s="16">
        <f t="shared" si="3"/>
        <v>59374998</v>
      </c>
      <c r="E17" s="17">
        <f t="shared" si="4"/>
        <v>7.6357398542966273E-3</v>
      </c>
      <c r="F17" s="23">
        <f t="shared" si="0"/>
        <v>16</v>
      </c>
      <c r="G17" s="16">
        <f t="shared" si="5"/>
        <v>105334590</v>
      </c>
      <c r="H17" s="17">
        <f t="shared" si="6"/>
        <v>1.9891531726627498E-2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59374998</v>
      </c>
      <c r="T17" s="21">
        <v>105334590</v>
      </c>
    </row>
    <row r="18" spans="2:20" ht="18.75" customHeight="1">
      <c r="B18" s="14" t="s">
        <v>15</v>
      </c>
      <c r="C18" s="15"/>
      <c r="D18" s="16">
        <f t="shared" si="3"/>
        <v>1242808433</v>
      </c>
      <c r="E18" s="17">
        <f t="shared" si="4"/>
        <v>0.15982757394137578</v>
      </c>
      <c r="F18" s="23">
        <f t="shared" si="0"/>
        <v>2</v>
      </c>
      <c r="G18" s="16">
        <f t="shared" si="5"/>
        <v>633505484</v>
      </c>
      <c r="H18" s="17">
        <f t="shared" si="6"/>
        <v>0.1196320642058654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1242808433</v>
      </c>
      <c r="T18" s="21">
        <v>633505484</v>
      </c>
    </row>
    <row r="19" spans="2:20" ht="18.75" customHeight="1">
      <c r="B19" s="14" t="s">
        <v>16</v>
      </c>
      <c r="C19" s="15"/>
      <c r="D19" s="16">
        <f t="shared" si="3"/>
        <v>323708218</v>
      </c>
      <c r="E19" s="17">
        <f t="shared" si="4"/>
        <v>4.1629504414399152E-2</v>
      </c>
      <c r="F19" s="23">
        <f t="shared" si="0"/>
        <v>9</v>
      </c>
      <c r="G19" s="16">
        <f t="shared" si="5"/>
        <v>572424855</v>
      </c>
      <c r="H19" s="17">
        <f t="shared" si="6"/>
        <v>0.10809751254875198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323708218</v>
      </c>
      <c r="T19" s="21">
        <v>572424855</v>
      </c>
    </row>
    <row r="20" spans="2:20" ht="18.75" customHeight="1">
      <c r="B20" s="14" t="s">
        <v>121</v>
      </c>
      <c r="C20" s="15"/>
      <c r="D20" s="16">
        <f t="shared" si="3"/>
        <v>1202</v>
      </c>
      <c r="E20" s="17">
        <f t="shared" si="4"/>
        <v>1.5457953034145022E-7</v>
      </c>
      <c r="F20" s="23">
        <f t="shared" si="0"/>
        <v>21</v>
      </c>
      <c r="G20" s="16">
        <f t="shared" si="5"/>
        <v>1970</v>
      </c>
      <c r="H20" s="17">
        <f t="shared" si="6"/>
        <v>3.7201756328530041E-7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1202</v>
      </c>
      <c r="T20" s="21">
        <v>1970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643112</v>
      </c>
      <c r="E22" s="17">
        <f t="shared" si="4"/>
        <v>8.2705450014102102E-5</v>
      </c>
      <c r="F22" s="23">
        <f t="shared" si="0"/>
        <v>19</v>
      </c>
      <c r="G22" s="16">
        <f t="shared" si="5"/>
        <v>924257</v>
      </c>
      <c r="H22" s="17">
        <f t="shared" si="6"/>
        <v>1.7453798831948319E-4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643112</v>
      </c>
      <c r="T22" s="21">
        <v>924257</v>
      </c>
    </row>
    <row r="23" spans="2:20" ht="18.75" customHeight="1">
      <c r="B23" s="14" t="s">
        <v>18</v>
      </c>
      <c r="C23" s="15"/>
      <c r="D23" s="16">
        <f t="shared" si="3"/>
        <v>98889772</v>
      </c>
      <c r="E23" s="17">
        <f t="shared" si="4"/>
        <v>1.2717416398779612E-2</v>
      </c>
      <c r="F23" s="23">
        <f t="shared" si="0"/>
        <v>13</v>
      </c>
      <c r="G23" s="16">
        <f t="shared" si="5"/>
        <v>96235765</v>
      </c>
      <c r="H23" s="17">
        <f t="shared" si="6"/>
        <v>1.8173296850861317E-2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98889772</v>
      </c>
      <c r="T23" s="21">
        <v>96235765</v>
      </c>
    </row>
    <row r="24" spans="2:20" ht="18.75" customHeight="1">
      <c r="B24" s="14" t="s">
        <v>19</v>
      </c>
      <c r="C24" s="15"/>
      <c r="D24" s="16">
        <f t="shared" si="3"/>
        <v>836541512</v>
      </c>
      <c r="E24" s="17">
        <f t="shared" si="4"/>
        <v>0.10758086026296725</v>
      </c>
      <c r="F24" s="23">
        <f t="shared" si="0"/>
        <v>3</v>
      </c>
      <c r="G24" s="16">
        <f t="shared" si="5"/>
        <v>92419784</v>
      </c>
      <c r="H24" s="17">
        <f t="shared" si="6"/>
        <v>1.7452681646210048E-2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836541512</v>
      </c>
      <c r="T24" s="21">
        <v>92419784</v>
      </c>
    </row>
    <row r="25" spans="2:20" ht="18.75" customHeight="1">
      <c r="B25" s="14" t="s">
        <v>20</v>
      </c>
      <c r="C25" s="15"/>
      <c r="D25" s="16">
        <f t="shared" si="3"/>
        <v>28421927</v>
      </c>
      <c r="E25" s="17">
        <f t="shared" si="4"/>
        <v>3.6551149143585547E-3</v>
      </c>
      <c r="F25" s="23">
        <f t="shared" si="0"/>
        <v>17</v>
      </c>
      <c r="G25" s="16">
        <f t="shared" si="5"/>
        <v>17495445</v>
      </c>
      <c r="H25" s="17">
        <f t="shared" si="6"/>
        <v>3.3038643743614174E-3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28421927</v>
      </c>
      <c r="T25" s="21">
        <v>17495445</v>
      </c>
    </row>
    <row r="26" spans="2:20" ht="18.75" customHeight="1">
      <c r="B26" s="14" t="s">
        <v>21</v>
      </c>
      <c r="C26" s="15"/>
      <c r="D26" s="16">
        <f t="shared" si="3"/>
        <v>297545599</v>
      </c>
      <c r="E26" s="17">
        <f t="shared" si="4"/>
        <v>3.826494088900622E-2</v>
      </c>
      <c r="F26" s="23">
        <f t="shared" si="0"/>
        <v>10</v>
      </c>
      <c r="G26" s="16">
        <f t="shared" si="5"/>
        <v>59335828</v>
      </c>
      <c r="H26" s="17">
        <f t="shared" si="6"/>
        <v>1.1205060988870913E-2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297545599</v>
      </c>
      <c r="T26" s="21">
        <v>59335828</v>
      </c>
    </row>
    <row r="27" spans="2:20" ht="18.75" customHeight="1" thickBot="1">
      <c r="B27" s="18" t="s">
        <v>22</v>
      </c>
      <c r="C27" s="19"/>
      <c r="D27" s="16">
        <f t="shared" si="3"/>
        <v>9754</v>
      </c>
      <c r="E27" s="17">
        <f t="shared" si="4"/>
        <v>1.2543833102749628E-6</v>
      </c>
      <c r="F27" s="23">
        <f t="shared" si="0"/>
        <v>20</v>
      </c>
      <c r="G27" s="16">
        <f t="shared" si="5"/>
        <v>98459</v>
      </c>
      <c r="H27" s="17">
        <f t="shared" si="6"/>
        <v>1.8593135666755021E-5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9754</v>
      </c>
      <c r="T27" s="21">
        <v>98459</v>
      </c>
    </row>
    <row r="28" spans="2:20" ht="18.75" customHeight="1" thickTop="1">
      <c r="B28" s="27" t="s">
        <v>23</v>
      </c>
      <c r="C28" s="28"/>
      <c r="D28" s="29">
        <f>S28</f>
        <v>7775932540</v>
      </c>
      <c r="E28" s="30"/>
      <c r="F28" s="31"/>
      <c r="G28" s="29">
        <f>T28</f>
        <v>5295448910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7775932540</v>
      </c>
      <c r="T28" s="21">
        <f>SUM(T6:T27)</f>
        <v>5295448910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9" priority="5" stopIfTrue="1" operator="equal">
      <formula>0</formula>
    </cfRule>
    <cfRule type="expression" dxfId="208" priority="6" stopIfTrue="1">
      <formula>$F6&lt;=5</formula>
    </cfRule>
  </conditionalFormatting>
  <conditionalFormatting sqref="G6:I27">
    <cfRule type="cellIs" dxfId="207" priority="7" stopIfTrue="1" operator="equal">
      <formula>0</formula>
    </cfRule>
    <cfRule type="expression" dxfId="206" priority="8" stopIfTrue="1">
      <formula>$I6&lt;=5</formula>
    </cfRule>
  </conditionalFormatting>
  <conditionalFormatting sqref="F6:F27">
    <cfRule type="cellIs" dxfId="205" priority="1" operator="equal">
      <formula>0</formula>
    </cfRule>
    <cfRule type="expression" dxfId="20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E9B1-6B2B-42A5-9309-C2BE81AAEA9E}">
  <sheetPr codeName="Sheet5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234128813</v>
      </c>
      <c r="E6" s="13">
        <f>IFERROR(S6/$S$28,"-")</f>
        <v>2.1508365578031968E-2</v>
      </c>
      <c r="F6" s="23">
        <f t="shared" ref="F6:F27" si="0">_xlfn.IFS(D6&gt;0,RANK(D6,$D$6:$D$27),D6=0,"-")</f>
        <v>11</v>
      </c>
      <c r="G6" s="12">
        <f>T6</f>
        <v>154971704</v>
      </c>
      <c r="H6" s="13">
        <f>IFERROR(T6/$T$28,"-")</f>
        <v>1.4678977132153633E-2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234128813</v>
      </c>
      <c r="T6" s="21">
        <v>154971704</v>
      </c>
    </row>
    <row r="7" spans="2:20" ht="18.75" customHeight="1">
      <c r="B7" s="14" t="s">
        <v>5</v>
      </c>
      <c r="C7" s="15"/>
      <c r="D7" s="16">
        <f>S7</f>
        <v>1319774339</v>
      </c>
      <c r="E7" s="17">
        <f>IFERROR(S7/$S$28,"-")</f>
        <v>0.12124175832949487</v>
      </c>
      <c r="F7" s="23">
        <f t="shared" si="0"/>
        <v>3</v>
      </c>
      <c r="G7" s="16">
        <f>T7</f>
        <v>1371613370</v>
      </c>
      <c r="H7" s="17">
        <f>IFERROR(T7/$T$28,"-")</f>
        <v>0.12991972581256628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1319774339</v>
      </c>
      <c r="T7" s="21">
        <v>1371613370</v>
      </c>
    </row>
    <row r="8" spans="2:20" ht="18.75" customHeight="1">
      <c r="B8" s="14" t="s">
        <v>6</v>
      </c>
      <c r="C8" s="15"/>
      <c r="D8" s="16">
        <f t="shared" ref="D8:D27" si="3">S8</f>
        <v>223737833</v>
      </c>
      <c r="E8" s="17">
        <f t="shared" ref="E8:E27" si="4">IFERROR(S8/$S$28,"-")</f>
        <v>2.0553792778168937E-2</v>
      </c>
      <c r="F8" s="23">
        <f t="shared" si="0"/>
        <v>12</v>
      </c>
      <c r="G8" s="16">
        <f t="shared" ref="G8:G27" si="5">T8</f>
        <v>118262076</v>
      </c>
      <c r="H8" s="17">
        <f t="shared" ref="H8:H27" si="6">IFERROR(T8/$T$28,"-")</f>
        <v>1.120182758786091E-2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223737833</v>
      </c>
      <c r="T8" s="21">
        <v>118262076</v>
      </c>
    </row>
    <row r="9" spans="2:20" ht="18.75" customHeight="1">
      <c r="B9" s="14" t="s">
        <v>1</v>
      </c>
      <c r="C9" s="15"/>
      <c r="D9" s="16">
        <f t="shared" si="3"/>
        <v>218056759</v>
      </c>
      <c r="E9" s="17">
        <f t="shared" si="4"/>
        <v>2.0031897950692695E-2</v>
      </c>
      <c r="F9" s="23">
        <f t="shared" si="0"/>
        <v>13</v>
      </c>
      <c r="G9" s="16">
        <f t="shared" si="5"/>
        <v>1214418370</v>
      </c>
      <c r="H9" s="17">
        <f t="shared" si="6"/>
        <v>0.11503015726082026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218056759</v>
      </c>
      <c r="T9" s="21">
        <v>1214418370</v>
      </c>
    </row>
    <row r="10" spans="2:20" ht="18.75" customHeight="1">
      <c r="B10" s="14" t="s">
        <v>8</v>
      </c>
      <c r="C10" s="15"/>
      <c r="D10" s="16">
        <f t="shared" si="3"/>
        <v>284509602</v>
      </c>
      <c r="E10" s="17">
        <f t="shared" si="4"/>
        <v>2.6136623048938344E-2</v>
      </c>
      <c r="F10" s="23">
        <f t="shared" si="0"/>
        <v>10</v>
      </c>
      <c r="G10" s="16">
        <f t="shared" si="5"/>
        <v>118528526</v>
      </c>
      <c r="H10" s="17">
        <f t="shared" si="6"/>
        <v>1.1227065830429775E-2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284509602</v>
      </c>
      <c r="T10" s="21">
        <v>118528526</v>
      </c>
    </row>
    <row r="11" spans="2:20" ht="18.75" customHeight="1">
      <c r="B11" s="14" t="s">
        <v>9</v>
      </c>
      <c r="C11" s="15"/>
      <c r="D11" s="16">
        <f t="shared" si="3"/>
        <v>414342701</v>
      </c>
      <c r="E11" s="17">
        <f t="shared" si="4"/>
        <v>3.806380843735449E-2</v>
      </c>
      <c r="F11" s="23">
        <f t="shared" si="0"/>
        <v>9</v>
      </c>
      <c r="G11" s="16">
        <f t="shared" si="5"/>
        <v>541096848</v>
      </c>
      <c r="H11" s="17">
        <f t="shared" si="6"/>
        <v>5.1252893612581105E-2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414342701</v>
      </c>
      <c r="T11" s="21">
        <v>541096848</v>
      </c>
    </row>
    <row r="12" spans="2:20" ht="18.75" customHeight="1">
      <c r="B12" s="14" t="s">
        <v>10</v>
      </c>
      <c r="C12" s="15"/>
      <c r="D12" s="16">
        <f t="shared" si="3"/>
        <v>175739511</v>
      </c>
      <c r="E12" s="17">
        <f t="shared" si="4"/>
        <v>1.6144401881423156E-2</v>
      </c>
      <c r="F12" s="23">
        <f t="shared" si="0"/>
        <v>15</v>
      </c>
      <c r="G12" s="16">
        <f t="shared" si="5"/>
        <v>671187487</v>
      </c>
      <c r="H12" s="17">
        <f t="shared" si="6"/>
        <v>6.357512706358745E-2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175739511</v>
      </c>
      <c r="T12" s="21">
        <v>671187487</v>
      </c>
    </row>
    <row r="13" spans="2:20" ht="18.75" customHeight="1">
      <c r="B13" s="14" t="s">
        <v>11</v>
      </c>
      <c r="C13" s="15"/>
      <c r="D13" s="16">
        <f t="shared" si="3"/>
        <v>9317678</v>
      </c>
      <c r="E13" s="17">
        <f t="shared" si="4"/>
        <v>8.5597335156859043E-4</v>
      </c>
      <c r="F13" s="23">
        <f t="shared" si="0"/>
        <v>18</v>
      </c>
      <c r="G13" s="16">
        <f t="shared" si="5"/>
        <v>52202741</v>
      </c>
      <c r="H13" s="17">
        <f t="shared" si="6"/>
        <v>4.9446629390791164E-3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9317678</v>
      </c>
      <c r="T13" s="21">
        <v>52202741</v>
      </c>
    </row>
    <row r="14" spans="2:20" ht="18.75" customHeight="1">
      <c r="B14" s="14" t="s">
        <v>12</v>
      </c>
      <c r="C14" s="15"/>
      <c r="D14" s="16">
        <f t="shared" si="3"/>
        <v>2236001357</v>
      </c>
      <c r="E14" s="17">
        <f t="shared" si="4"/>
        <v>0.20541143143852</v>
      </c>
      <c r="F14" s="23">
        <f t="shared" si="0"/>
        <v>1</v>
      </c>
      <c r="G14" s="16">
        <f t="shared" si="5"/>
        <v>1650653760</v>
      </c>
      <c r="H14" s="17">
        <f t="shared" si="6"/>
        <v>0.1563505347798422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2236001357</v>
      </c>
      <c r="T14" s="21">
        <v>1650653760</v>
      </c>
    </row>
    <row r="15" spans="2:20" ht="18.75" customHeight="1">
      <c r="B15" s="14" t="s">
        <v>2</v>
      </c>
      <c r="C15" s="15"/>
      <c r="D15" s="16">
        <f t="shared" si="3"/>
        <v>1117713114</v>
      </c>
      <c r="E15" s="17">
        <f t="shared" si="4"/>
        <v>0.1026792984564122</v>
      </c>
      <c r="F15" s="23">
        <f t="shared" si="0"/>
        <v>5</v>
      </c>
      <c r="G15" s="16">
        <f t="shared" si="5"/>
        <v>523274952</v>
      </c>
      <c r="H15" s="17">
        <f t="shared" si="6"/>
        <v>4.9564797030539134E-2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1117713114</v>
      </c>
      <c r="T15" s="21">
        <v>523274952</v>
      </c>
    </row>
    <row r="16" spans="2:20" ht="18.75" customHeight="1">
      <c r="B16" s="14" t="s">
        <v>120</v>
      </c>
      <c r="C16" s="15"/>
      <c r="D16" s="16">
        <f t="shared" si="3"/>
        <v>636877040</v>
      </c>
      <c r="E16" s="17">
        <f t="shared" si="4"/>
        <v>5.8507041611212923E-2</v>
      </c>
      <c r="F16" s="23">
        <f t="shared" si="0"/>
        <v>6</v>
      </c>
      <c r="G16" s="16">
        <f t="shared" si="5"/>
        <v>894653779</v>
      </c>
      <c r="H16" s="17">
        <f t="shared" si="6"/>
        <v>8.4741936909565316E-2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636877040</v>
      </c>
      <c r="T16" s="21">
        <v>894653779</v>
      </c>
    </row>
    <row r="17" spans="2:20" ht="18.75" customHeight="1">
      <c r="B17" s="14" t="s">
        <v>14</v>
      </c>
      <c r="C17" s="15"/>
      <c r="D17" s="16">
        <f t="shared" si="3"/>
        <v>129813282</v>
      </c>
      <c r="E17" s="17">
        <f t="shared" si="4"/>
        <v>1.1925364889370352E-2</v>
      </c>
      <c r="F17" s="23">
        <f t="shared" si="0"/>
        <v>16</v>
      </c>
      <c r="G17" s="16">
        <f t="shared" si="5"/>
        <v>230852591</v>
      </c>
      <c r="H17" s="17">
        <f t="shared" si="6"/>
        <v>2.1866442819699624E-2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129813282</v>
      </c>
      <c r="T17" s="21">
        <v>230852591</v>
      </c>
    </row>
    <row r="18" spans="2:20" ht="18.75" customHeight="1">
      <c r="B18" s="14" t="s">
        <v>15</v>
      </c>
      <c r="C18" s="15"/>
      <c r="D18" s="16">
        <f t="shared" si="3"/>
        <v>1460633343</v>
      </c>
      <c r="E18" s="17">
        <f t="shared" si="4"/>
        <v>0.13418184423421206</v>
      </c>
      <c r="F18" s="23">
        <f t="shared" si="0"/>
        <v>2</v>
      </c>
      <c r="G18" s="16">
        <f t="shared" si="5"/>
        <v>1336192737</v>
      </c>
      <c r="H18" s="17">
        <f t="shared" si="6"/>
        <v>0.12656467035151639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1460633343</v>
      </c>
      <c r="T18" s="21">
        <v>1336192737</v>
      </c>
    </row>
    <row r="19" spans="2:20" ht="18.75" customHeight="1">
      <c r="B19" s="14" t="s">
        <v>16</v>
      </c>
      <c r="C19" s="15"/>
      <c r="D19" s="16">
        <f t="shared" si="3"/>
        <v>517537199</v>
      </c>
      <c r="E19" s="17">
        <f t="shared" si="4"/>
        <v>4.7543824844499941E-2</v>
      </c>
      <c r="F19" s="23">
        <f t="shared" si="0"/>
        <v>7</v>
      </c>
      <c r="G19" s="16">
        <f t="shared" si="5"/>
        <v>1168664987</v>
      </c>
      <c r="H19" s="17">
        <f t="shared" si="6"/>
        <v>0.11069637989733676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517537199</v>
      </c>
      <c r="T19" s="21">
        <v>1168664987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23535</v>
      </c>
      <c r="H20" s="17">
        <f t="shared" si="6"/>
        <v>2.2292439063923291E-6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23535</v>
      </c>
    </row>
    <row r="21" spans="2:20" ht="18.75" customHeight="1">
      <c r="B21" s="14" t="s">
        <v>122</v>
      </c>
      <c r="C21" s="15"/>
      <c r="D21" s="16">
        <f t="shared" si="3"/>
        <v>31126</v>
      </c>
      <c r="E21" s="17">
        <f t="shared" si="4"/>
        <v>2.8594062319951328E-6</v>
      </c>
      <c r="F21" s="23">
        <f t="shared" si="0"/>
        <v>21</v>
      </c>
      <c r="G21" s="16">
        <f t="shared" si="5"/>
        <v>2246</v>
      </c>
      <c r="H21" s="17">
        <f t="shared" si="6"/>
        <v>2.1274195087134784E-7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31126</v>
      </c>
      <c r="T21" s="21">
        <v>2246</v>
      </c>
    </row>
    <row r="22" spans="2:20" ht="18.75" customHeight="1">
      <c r="B22" s="14" t="s">
        <v>17</v>
      </c>
      <c r="C22" s="15"/>
      <c r="D22" s="16">
        <f t="shared" si="3"/>
        <v>7392408</v>
      </c>
      <c r="E22" s="17">
        <f t="shared" si="4"/>
        <v>6.7910741838497323E-4</v>
      </c>
      <c r="F22" s="23">
        <f t="shared" si="0"/>
        <v>19</v>
      </c>
      <c r="G22" s="16">
        <f t="shared" si="5"/>
        <v>2631556</v>
      </c>
      <c r="H22" s="17">
        <f t="shared" si="6"/>
        <v>2.4926195782154969E-4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7392408</v>
      </c>
      <c r="T22" s="21">
        <v>2631556</v>
      </c>
    </row>
    <row r="23" spans="2:20" ht="18.75" customHeight="1">
      <c r="B23" s="14" t="s">
        <v>18</v>
      </c>
      <c r="C23" s="15"/>
      <c r="D23" s="16">
        <f t="shared" si="3"/>
        <v>204128115</v>
      </c>
      <c r="E23" s="17">
        <f t="shared" si="4"/>
        <v>1.8752335801465628E-2</v>
      </c>
      <c r="F23" s="23">
        <f t="shared" si="0"/>
        <v>14</v>
      </c>
      <c r="G23" s="16">
        <f t="shared" si="5"/>
        <v>190245601</v>
      </c>
      <c r="H23" s="17">
        <f t="shared" si="6"/>
        <v>1.8020133705000909E-2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204128115</v>
      </c>
      <c r="T23" s="21">
        <v>190245601</v>
      </c>
    </row>
    <row r="24" spans="2:20" ht="18.75" customHeight="1">
      <c r="B24" s="14" t="s">
        <v>19</v>
      </c>
      <c r="C24" s="15"/>
      <c r="D24" s="16">
        <f t="shared" si="3"/>
        <v>1189461653</v>
      </c>
      <c r="E24" s="17">
        <f t="shared" si="4"/>
        <v>0.1092705154310683</v>
      </c>
      <c r="F24" s="23">
        <f t="shared" si="0"/>
        <v>4</v>
      </c>
      <c r="G24" s="16">
        <f t="shared" si="5"/>
        <v>174385005</v>
      </c>
      <c r="H24" s="17">
        <f t="shared" si="6"/>
        <v>1.6517812184510129E-2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1189461653</v>
      </c>
      <c r="T24" s="21">
        <v>174385005</v>
      </c>
    </row>
    <row r="25" spans="2:20" ht="18.75" customHeight="1">
      <c r="B25" s="14" t="s">
        <v>20</v>
      </c>
      <c r="C25" s="15"/>
      <c r="D25" s="16">
        <f t="shared" si="3"/>
        <v>76043015</v>
      </c>
      <c r="E25" s="17">
        <f t="shared" si="4"/>
        <v>6.9857312533155354E-3</v>
      </c>
      <c r="F25" s="23">
        <f t="shared" si="0"/>
        <v>17</v>
      </c>
      <c r="G25" s="16">
        <f t="shared" si="5"/>
        <v>34222343</v>
      </c>
      <c r="H25" s="17">
        <f t="shared" si="6"/>
        <v>3.2415529889618941E-3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76043015</v>
      </c>
      <c r="T25" s="21">
        <v>34222343</v>
      </c>
    </row>
    <row r="26" spans="2:20" ht="18.75" customHeight="1">
      <c r="B26" s="14" t="s">
        <v>21</v>
      </c>
      <c r="C26" s="15"/>
      <c r="D26" s="16">
        <f t="shared" si="3"/>
        <v>430126155</v>
      </c>
      <c r="E26" s="17">
        <f t="shared" si="4"/>
        <v>3.9513763675098131E-2</v>
      </c>
      <c r="F26" s="23">
        <f t="shared" si="0"/>
        <v>8</v>
      </c>
      <c r="G26" s="16">
        <f t="shared" si="5"/>
        <v>109069069</v>
      </c>
      <c r="H26" s="17">
        <f t="shared" si="6"/>
        <v>1.0331062564016762E-2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430126155</v>
      </c>
      <c r="T26" s="21">
        <v>109069069</v>
      </c>
    </row>
    <row r="27" spans="2:20" ht="18.75" customHeight="1" thickBot="1">
      <c r="B27" s="18" t="s">
        <v>22</v>
      </c>
      <c r="C27" s="19"/>
      <c r="D27" s="16">
        <f t="shared" si="3"/>
        <v>111687</v>
      </c>
      <c r="E27" s="17">
        <f t="shared" si="4"/>
        <v>1.0260184534885318E-5</v>
      </c>
      <c r="F27" s="23">
        <f t="shared" si="0"/>
        <v>20</v>
      </c>
      <c r="G27" s="16">
        <f t="shared" si="5"/>
        <v>237917</v>
      </c>
      <c r="H27" s="17">
        <f t="shared" si="6"/>
        <v>2.2535586253543395E-5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111687</v>
      </c>
      <c r="T27" s="21">
        <v>237917</v>
      </c>
    </row>
    <row r="28" spans="2:20" ht="18.75" customHeight="1" thickTop="1">
      <c r="B28" s="27" t="s">
        <v>23</v>
      </c>
      <c r="C28" s="28"/>
      <c r="D28" s="29">
        <f>S28</f>
        <v>10885476730</v>
      </c>
      <c r="E28" s="30"/>
      <c r="F28" s="31"/>
      <c r="G28" s="29">
        <f>T28</f>
        <v>10557391200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10885476730</v>
      </c>
      <c r="T28" s="21">
        <f>SUM(T6:T27)</f>
        <v>10557391200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3" priority="5" stopIfTrue="1" operator="equal">
      <formula>0</formula>
    </cfRule>
    <cfRule type="expression" dxfId="202" priority="6" stopIfTrue="1">
      <formula>$F6&lt;=5</formula>
    </cfRule>
  </conditionalFormatting>
  <conditionalFormatting sqref="G6:I27">
    <cfRule type="cellIs" dxfId="201" priority="7" stopIfTrue="1" operator="equal">
      <formula>0</formula>
    </cfRule>
    <cfRule type="expression" dxfId="200" priority="8" stopIfTrue="1">
      <formula>$I6&lt;=5</formula>
    </cfRule>
  </conditionalFormatting>
  <conditionalFormatting sqref="F6:F27">
    <cfRule type="cellIs" dxfId="199" priority="1" operator="equal">
      <formula>0</formula>
    </cfRule>
    <cfRule type="expression" dxfId="19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95F7-912A-4354-8CFC-E45B55FAA2C0}">
  <sheetPr codeName="Sheet5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498551532</v>
      </c>
      <c r="E6" s="13">
        <f>IFERROR(S6/$S$28,"-")</f>
        <v>1.7196552880008879E-2</v>
      </c>
      <c r="F6" s="23">
        <f t="shared" ref="F6:F27" si="0">_xlfn.IFS(D6&gt;0,RANK(D6,$D$6:$D$27),D6=0,"-")</f>
        <v>13</v>
      </c>
      <c r="G6" s="12">
        <f>T6</f>
        <v>442416527</v>
      </c>
      <c r="H6" s="13">
        <f>IFERROR(T6/$T$28,"-")</f>
        <v>1.6390275004088441E-2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498551532</v>
      </c>
      <c r="T6" s="21">
        <v>442416527</v>
      </c>
    </row>
    <row r="7" spans="2:20" ht="18.75" customHeight="1">
      <c r="B7" s="14" t="s">
        <v>5</v>
      </c>
      <c r="C7" s="15"/>
      <c r="D7" s="16">
        <f>S7</f>
        <v>3429869234</v>
      </c>
      <c r="E7" s="17">
        <f>IFERROR(S7/$S$28,"-")</f>
        <v>0.11830658190414815</v>
      </c>
      <c r="F7" s="23">
        <f t="shared" si="0"/>
        <v>3</v>
      </c>
      <c r="G7" s="16">
        <f>T7</f>
        <v>3792174331</v>
      </c>
      <c r="H7" s="17">
        <f>IFERROR(T7/$T$28,"-")</f>
        <v>0.14048928183131618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3429869234</v>
      </c>
      <c r="T7" s="21">
        <v>3792174331</v>
      </c>
    </row>
    <row r="8" spans="2:20" ht="18.75" customHeight="1">
      <c r="B8" s="14" t="s">
        <v>6</v>
      </c>
      <c r="C8" s="15"/>
      <c r="D8" s="16">
        <f t="shared" ref="D8:D27" si="3">S8</f>
        <v>371591032</v>
      </c>
      <c r="E8" s="17">
        <f t="shared" ref="E8:E27" si="4">IFERROR(S8/$S$28,"-")</f>
        <v>1.2817300562472388E-2</v>
      </c>
      <c r="F8" s="23">
        <f t="shared" si="0"/>
        <v>16</v>
      </c>
      <c r="G8" s="16">
        <f t="shared" ref="G8:G27" si="5">T8</f>
        <v>203516069</v>
      </c>
      <c r="H8" s="17">
        <f t="shared" ref="H8:H27" si="6">IFERROR(T8/$T$28,"-")</f>
        <v>7.5396919759759306E-3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371591032</v>
      </c>
      <c r="T8" s="21">
        <v>203516069</v>
      </c>
    </row>
    <row r="9" spans="2:20" ht="18.75" customHeight="1">
      <c r="B9" s="14" t="s">
        <v>1</v>
      </c>
      <c r="C9" s="15"/>
      <c r="D9" s="16">
        <f t="shared" si="3"/>
        <v>611221044</v>
      </c>
      <c r="E9" s="17">
        <f t="shared" si="4"/>
        <v>2.1082865721732919E-2</v>
      </c>
      <c r="F9" s="23">
        <f t="shared" si="0"/>
        <v>11</v>
      </c>
      <c r="G9" s="16">
        <f t="shared" si="5"/>
        <v>3011163278</v>
      </c>
      <c r="H9" s="17">
        <f t="shared" si="6"/>
        <v>0.11155504190428314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611221044</v>
      </c>
      <c r="T9" s="21">
        <v>3011163278</v>
      </c>
    </row>
    <row r="10" spans="2:20" ht="18.75" customHeight="1">
      <c r="B10" s="14" t="s">
        <v>8</v>
      </c>
      <c r="C10" s="15"/>
      <c r="D10" s="16">
        <f t="shared" si="3"/>
        <v>819036764</v>
      </c>
      <c r="E10" s="17">
        <f t="shared" si="4"/>
        <v>2.8251059557063703E-2</v>
      </c>
      <c r="F10" s="23">
        <f t="shared" si="0"/>
        <v>9</v>
      </c>
      <c r="G10" s="16">
        <f t="shared" si="5"/>
        <v>304642068</v>
      </c>
      <c r="H10" s="17">
        <f t="shared" si="6"/>
        <v>1.1286122844895916E-2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819036764</v>
      </c>
      <c r="T10" s="21">
        <v>304642068</v>
      </c>
    </row>
    <row r="11" spans="2:20" ht="18.75" customHeight="1">
      <c r="B11" s="14" t="s">
        <v>9</v>
      </c>
      <c r="C11" s="15"/>
      <c r="D11" s="16">
        <f t="shared" si="3"/>
        <v>1392554928</v>
      </c>
      <c r="E11" s="17">
        <f t="shared" si="4"/>
        <v>4.8033438713149829E-2</v>
      </c>
      <c r="F11" s="23">
        <f t="shared" si="0"/>
        <v>8</v>
      </c>
      <c r="G11" s="16">
        <f t="shared" si="5"/>
        <v>1539593197</v>
      </c>
      <c r="H11" s="17">
        <f t="shared" si="6"/>
        <v>5.7037552517231596E-2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1392554928</v>
      </c>
      <c r="T11" s="21">
        <v>1539593197</v>
      </c>
    </row>
    <row r="12" spans="2:20" ht="18.75" customHeight="1">
      <c r="B12" s="14" t="s">
        <v>10</v>
      </c>
      <c r="C12" s="15"/>
      <c r="D12" s="16">
        <f t="shared" si="3"/>
        <v>483867756</v>
      </c>
      <c r="E12" s="17">
        <f t="shared" si="4"/>
        <v>1.6690064955983793E-2</v>
      </c>
      <c r="F12" s="23">
        <f t="shared" si="0"/>
        <v>14</v>
      </c>
      <c r="G12" s="16">
        <f t="shared" si="5"/>
        <v>1759641381</v>
      </c>
      <c r="H12" s="17">
        <f t="shared" si="6"/>
        <v>6.518971237067725E-2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483867756</v>
      </c>
      <c r="T12" s="21">
        <v>1759641381</v>
      </c>
    </row>
    <row r="13" spans="2:20" ht="18.75" customHeight="1">
      <c r="B13" s="14" t="s">
        <v>11</v>
      </c>
      <c r="C13" s="15"/>
      <c r="D13" s="16">
        <f t="shared" si="3"/>
        <v>43805203</v>
      </c>
      <c r="E13" s="17">
        <f t="shared" si="4"/>
        <v>1.5109741751009674E-3</v>
      </c>
      <c r="F13" s="23">
        <f t="shared" si="0"/>
        <v>18</v>
      </c>
      <c r="G13" s="16">
        <f t="shared" si="5"/>
        <v>123162790</v>
      </c>
      <c r="H13" s="17">
        <f t="shared" si="6"/>
        <v>4.5628313482303385E-3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43805203</v>
      </c>
      <c r="T13" s="21">
        <v>123162790</v>
      </c>
    </row>
    <row r="14" spans="2:20" ht="18.75" customHeight="1">
      <c r="B14" s="14" t="s">
        <v>12</v>
      </c>
      <c r="C14" s="15"/>
      <c r="D14" s="16">
        <f t="shared" si="3"/>
        <v>6017063076</v>
      </c>
      <c r="E14" s="17">
        <f t="shared" si="4"/>
        <v>0.20754673634977994</v>
      </c>
      <c r="F14" s="23">
        <f t="shared" si="0"/>
        <v>1</v>
      </c>
      <c r="G14" s="16">
        <f t="shared" si="5"/>
        <v>4087528713</v>
      </c>
      <c r="H14" s="17">
        <f t="shared" si="6"/>
        <v>0.15143132230495923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6017063076</v>
      </c>
      <c r="T14" s="21">
        <v>4087528713</v>
      </c>
    </row>
    <row r="15" spans="2:20" ht="18.75" customHeight="1">
      <c r="B15" s="14" t="s">
        <v>2</v>
      </c>
      <c r="C15" s="15"/>
      <c r="D15" s="16">
        <f t="shared" si="3"/>
        <v>2510720552</v>
      </c>
      <c r="E15" s="17">
        <f t="shared" si="4"/>
        <v>8.6602358970171767E-2</v>
      </c>
      <c r="F15" s="23">
        <f t="shared" si="0"/>
        <v>5</v>
      </c>
      <c r="G15" s="16">
        <f t="shared" si="5"/>
        <v>1432554180</v>
      </c>
      <c r="H15" s="17">
        <f t="shared" si="6"/>
        <v>5.3072061135854477E-2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2510720552</v>
      </c>
      <c r="T15" s="21">
        <v>1432554180</v>
      </c>
    </row>
    <row r="16" spans="2:20" ht="18.75" customHeight="1">
      <c r="B16" s="14" t="s">
        <v>120</v>
      </c>
      <c r="C16" s="15"/>
      <c r="D16" s="16">
        <f t="shared" si="3"/>
        <v>1968731254</v>
      </c>
      <c r="E16" s="17">
        <f t="shared" si="4"/>
        <v>6.7907505930474579E-2</v>
      </c>
      <c r="F16" s="23">
        <f t="shared" si="0"/>
        <v>6</v>
      </c>
      <c r="G16" s="16">
        <f t="shared" si="5"/>
        <v>2307279032</v>
      </c>
      <c r="H16" s="17">
        <f t="shared" si="6"/>
        <v>8.5478130986835793E-2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1968731254</v>
      </c>
      <c r="T16" s="21">
        <v>2307279032</v>
      </c>
    </row>
    <row r="17" spans="2:20" ht="18.75" customHeight="1">
      <c r="B17" s="14" t="s">
        <v>14</v>
      </c>
      <c r="C17" s="15"/>
      <c r="D17" s="16">
        <f t="shared" si="3"/>
        <v>373066398</v>
      </c>
      <c r="E17" s="17">
        <f t="shared" si="4"/>
        <v>1.286819040596477E-2</v>
      </c>
      <c r="F17" s="23">
        <f t="shared" si="0"/>
        <v>15</v>
      </c>
      <c r="G17" s="16">
        <f t="shared" si="5"/>
        <v>608905537</v>
      </c>
      <c r="H17" s="17">
        <f t="shared" si="6"/>
        <v>2.2558219672797506E-2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373066398</v>
      </c>
      <c r="T17" s="21">
        <v>608905537</v>
      </c>
    </row>
    <row r="18" spans="2:20" ht="18.75" customHeight="1">
      <c r="B18" s="14" t="s">
        <v>15</v>
      </c>
      <c r="C18" s="15"/>
      <c r="D18" s="16">
        <f t="shared" si="3"/>
        <v>3986416978</v>
      </c>
      <c r="E18" s="17">
        <f t="shared" si="4"/>
        <v>0.13750359985643809</v>
      </c>
      <c r="F18" s="23">
        <f t="shared" si="0"/>
        <v>2</v>
      </c>
      <c r="G18" s="16">
        <f t="shared" si="5"/>
        <v>3405273141</v>
      </c>
      <c r="H18" s="17">
        <f t="shared" si="6"/>
        <v>0.12615569229181628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3986416978</v>
      </c>
      <c r="T18" s="21">
        <v>3405273141</v>
      </c>
    </row>
    <row r="19" spans="2:20" ht="18.75" customHeight="1">
      <c r="B19" s="14" t="s">
        <v>16</v>
      </c>
      <c r="C19" s="15"/>
      <c r="D19" s="16">
        <f t="shared" si="3"/>
        <v>1577770763</v>
      </c>
      <c r="E19" s="17">
        <f t="shared" si="4"/>
        <v>5.4422094040343767E-2</v>
      </c>
      <c r="F19" s="23">
        <f t="shared" si="0"/>
        <v>7</v>
      </c>
      <c r="G19" s="16">
        <f t="shared" si="5"/>
        <v>2649339374</v>
      </c>
      <c r="H19" s="17">
        <f t="shared" si="6"/>
        <v>9.815049454293899E-2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1577770763</v>
      </c>
      <c r="T19" s="21">
        <v>2649339374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68487</v>
      </c>
      <c r="H20" s="17">
        <f t="shared" si="6"/>
        <v>2.5372487140495209E-6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68487</v>
      </c>
    </row>
    <row r="21" spans="2:20" ht="18.75" customHeight="1">
      <c r="B21" s="14" t="s">
        <v>122</v>
      </c>
      <c r="C21" s="15"/>
      <c r="D21" s="16">
        <f t="shared" si="3"/>
        <v>9485</v>
      </c>
      <c r="E21" s="17">
        <f t="shared" si="4"/>
        <v>3.2716638822179808E-7</v>
      </c>
      <c r="F21" s="23">
        <f t="shared" si="0"/>
        <v>20</v>
      </c>
      <c r="G21" s="16">
        <f t="shared" si="5"/>
        <v>11968</v>
      </c>
      <c r="H21" s="17">
        <f t="shared" si="6"/>
        <v>4.4338038766108403E-7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9485</v>
      </c>
      <c r="T21" s="21">
        <v>11968</v>
      </c>
    </row>
    <row r="22" spans="2:20" ht="18.75" customHeight="1">
      <c r="B22" s="14" t="s">
        <v>17</v>
      </c>
      <c r="C22" s="15"/>
      <c r="D22" s="16">
        <f t="shared" si="3"/>
        <v>14187935</v>
      </c>
      <c r="E22" s="17">
        <f t="shared" si="4"/>
        <v>4.8938486560628754E-4</v>
      </c>
      <c r="F22" s="23">
        <f t="shared" si="0"/>
        <v>19</v>
      </c>
      <c r="G22" s="16">
        <f t="shared" si="5"/>
        <v>6605880</v>
      </c>
      <c r="H22" s="17">
        <f t="shared" si="6"/>
        <v>2.4472908048484308E-4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14187935</v>
      </c>
      <c r="T22" s="21">
        <v>6605880</v>
      </c>
    </row>
    <row r="23" spans="2:20" ht="18.75" customHeight="1">
      <c r="B23" s="14" t="s">
        <v>18</v>
      </c>
      <c r="C23" s="15"/>
      <c r="D23" s="16">
        <f t="shared" si="3"/>
        <v>569885941</v>
      </c>
      <c r="E23" s="17">
        <f t="shared" si="4"/>
        <v>1.9657092779689061E-2</v>
      </c>
      <c r="F23" s="23">
        <f t="shared" si="0"/>
        <v>12</v>
      </c>
      <c r="G23" s="16">
        <f t="shared" si="5"/>
        <v>488137227</v>
      </c>
      <c r="H23" s="17">
        <f t="shared" si="6"/>
        <v>1.808409700359848E-2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569885941</v>
      </c>
      <c r="T23" s="21">
        <v>488137227</v>
      </c>
    </row>
    <row r="24" spans="2:20" ht="18.75" customHeight="1">
      <c r="B24" s="14" t="s">
        <v>19</v>
      </c>
      <c r="C24" s="15"/>
      <c r="D24" s="16">
        <f t="shared" si="3"/>
        <v>3264716275</v>
      </c>
      <c r="E24" s="17">
        <f t="shared" si="4"/>
        <v>0.11260995595789906</v>
      </c>
      <c r="F24" s="23">
        <f t="shared" si="0"/>
        <v>4</v>
      </c>
      <c r="G24" s="16">
        <f t="shared" si="5"/>
        <v>423351001</v>
      </c>
      <c r="H24" s="17">
        <f t="shared" si="6"/>
        <v>1.5683951448870987E-2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3264716275</v>
      </c>
      <c r="T24" s="21">
        <v>423351001</v>
      </c>
    </row>
    <row r="25" spans="2:20" ht="18.75" customHeight="1">
      <c r="B25" s="14" t="s">
        <v>20</v>
      </c>
      <c r="C25" s="15"/>
      <c r="D25" s="16">
        <f t="shared" si="3"/>
        <v>287747562</v>
      </c>
      <c r="E25" s="17">
        <f t="shared" si="4"/>
        <v>9.9252852481990419E-3</v>
      </c>
      <c r="F25" s="23">
        <f t="shared" si="0"/>
        <v>17</v>
      </c>
      <c r="G25" s="16">
        <f t="shared" si="5"/>
        <v>90132500</v>
      </c>
      <c r="H25" s="17">
        <f t="shared" si="6"/>
        <v>3.3391529738354495E-3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287747562</v>
      </c>
      <c r="T25" s="21">
        <v>90132500</v>
      </c>
    </row>
    <row r="26" spans="2:20" ht="18.75" customHeight="1">
      <c r="B26" s="14" t="s">
        <v>21</v>
      </c>
      <c r="C26" s="15"/>
      <c r="D26" s="16">
        <f t="shared" si="3"/>
        <v>770550748</v>
      </c>
      <c r="E26" s="17">
        <f t="shared" si="4"/>
        <v>2.6578629959384811E-2</v>
      </c>
      <c r="F26" s="23">
        <f t="shared" si="0"/>
        <v>10</v>
      </c>
      <c r="G26" s="16">
        <f t="shared" si="5"/>
        <v>314451234</v>
      </c>
      <c r="H26" s="17">
        <f t="shared" si="6"/>
        <v>1.1649524568133878E-2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770550748</v>
      </c>
      <c r="T26" s="21">
        <v>314451234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2675875</v>
      </c>
      <c r="H27" s="17">
        <f t="shared" si="6"/>
        <v>9.9133564073579825E-5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2675875</v>
      </c>
    </row>
    <row r="28" spans="2:20" ht="18.75" customHeight="1" thickTop="1">
      <c r="B28" s="27" t="s">
        <v>23</v>
      </c>
      <c r="C28" s="28"/>
      <c r="D28" s="29">
        <f>S28</f>
        <v>28991364460</v>
      </c>
      <c r="E28" s="30"/>
      <c r="F28" s="31"/>
      <c r="G28" s="29">
        <f>T28</f>
        <v>26992623790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28991364460</v>
      </c>
      <c r="T28" s="21">
        <f>SUM(T6:T27)</f>
        <v>26992623790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7" priority="5" stopIfTrue="1" operator="equal">
      <formula>0</formula>
    </cfRule>
    <cfRule type="expression" dxfId="196" priority="6" stopIfTrue="1">
      <formula>$F6&lt;=5</formula>
    </cfRule>
  </conditionalFormatting>
  <conditionalFormatting sqref="G6:I27">
    <cfRule type="cellIs" dxfId="195" priority="7" stopIfTrue="1" operator="equal">
      <formula>0</formula>
    </cfRule>
    <cfRule type="expression" dxfId="194" priority="8" stopIfTrue="1">
      <formula>$I6&lt;=5</formula>
    </cfRule>
  </conditionalFormatting>
  <conditionalFormatting sqref="F6:F27">
    <cfRule type="cellIs" dxfId="193" priority="1" operator="equal">
      <formula>0</formula>
    </cfRule>
    <cfRule type="expression" dxfId="19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C784-B530-4B05-98F1-7AB524EAA517}">
  <sheetPr codeName="Sheet5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450991018</v>
      </c>
      <c r="E6" s="13">
        <f>IFERROR(S6/$S$28,"-")</f>
        <v>2.3126080881859516E-2</v>
      </c>
      <c r="F6" s="23">
        <f t="shared" ref="F6:F27" si="0">_xlfn.IFS(D6&gt;0,RANK(D6,$D$6:$D$27),D6=0,"-")</f>
        <v>11</v>
      </c>
      <c r="G6" s="12">
        <f>T6</f>
        <v>315043192</v>
      </c>
      <c r="H6" s="13">
        <f>IFERROR(T6/$T$28,"-")</f>
        <v>1.8438932848490144E-2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450991018</v>
      </c>
      <c r="T6" s="21">
        <v>315043192</v>
      </c>
    </row>
    <row r="7" spans="2:20" ht="18.75" customHeight="1">
      <c r="B7" s="14" t="s">
        <v>5</v>
      </c>
      <c r="C7" s="15"/>
      <c r="D7" s="16">
        <f>S7</f>
        <v>2449005016</v>
      </c>
      <c r="E7" s="17">
        <f>IFERROR(S7/$S$28,"-")</f>
        <v>0.12558096684776027</v>
      </c>
      <c r="F7" s="23">
        <f t="shared" si="0"/>
        <v>2</v>
      </c>
      <c r="G7" s="16">
        <f>T7</f>
        <v>2131575766</v>
      </c>
      <c r="H7" s="17">
        <f>IFERROR(T7/$T$28,"-")</f>
        <v>0.12475744091223828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2449005016</v>
      </c>
      <c r="T7" s="21">
        <v>2131575766</v>
      </c>
    </row>
    <row r="8" spans="2:20" ht="18.75" customHeight="1">
      <c r="B8" s="14" t="s">
        <v>6</v>
      </c>
      <c r="C8" s="15"/>
      <c r="D8" s="16">
        <f t="shared" ref="D8:D27" si="3">S8</f>
        <v>360638637</v>
      </c>
      <c r="E8" s="17">
        <f t="shared" ref="E8:E27" si="4">IFERROR(S8/$S$28,"-")</f>
        <v>1.84929587408891E-2</v>
      </c>
      <c r="F8" s="23">
        <f t="shared" si="0"/>
        <v>13</v>
      </c>
      <c r="G8" s="16">
        <f t="shared" ref="G8:G27" si="5">T8</f>
        <v>265551376</v>
      </c>
      <c r="H8" s="17">
        <f t="shared" ref="H8:H27" si="6">IFERROR(T8/$T$28,"-")</f>
        <v>1.5542262503130545E-2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360638637</v>
      </c>
      <c r="T8" s="21">
        <v>265551376</v>
      </c>
    </row>
    <row r="9" spans="2:20" ht="18.75" customHeight="1">
      <c r="B9" s="14" t="s">
        <v>1</v>
      </c>
      <c r="C9" s="15"/>
      <c r="D9" s="16">
        <f t="shared" si="3"/>
        <v>427245726</v>
      </c>
      <c r="E9" s="17">
        <f t="shared" si="4"/>
        <v>2.1908461192246601E-2</v>
      </c>
      <c r="F9" s="23">
        <f t="shared" si="0"/>
        <v>12</v>
      </c>
      <c r="G9" s="16">
        <f t="shared" si="5"/>
        <v>2011330555</v>
      </c>
      <c r="H9" s="17">
        <f t="shared" si="6"/>
        <v>0.11771969679561084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427245726</v>
      </c>
      <c r="T9" s="21">
        <v>2011330555</v>
      </c>
    </row>
    <row r="10" spans="2:20" ht="18.75" customHeight="1">
      <c r="B10" s="14" t="s">
        <v>8</v>
      </c>
      <c r="C10" s="15"/>
      <c r="D10" s="16">
        <f t="shared" si="3"/>
        <v>673380682</v>
      </c>
      <c r="E10" s="17">
        <f t="shared" si="4"/>
        <v>3.4529858677171531E-2</v>
      </c>
      <c r="F10" s="23">
        <f t="shared" si="0"/>
        <v>10</v>
      </c>
      <c r="G10" s="16">
        <f t="shared" si="5"/>
        <v>233141302</v>
      </c>
      <c r="H10" s="17">
        <f t="shared" si="6"/>
        <v>1.3645356957237663E-2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673380682</v>
      </c>
      <c r="T10" s="21">
        <v>233141302</v>
      </c>
    </row>
    <row r="11" spans="2:20" ht="18.75" customHeight="1">
      <c r="B11" s="14" t="s">
        <v>9</v>
      </c>
      <c r="C11" s="15"/>
      <c r="D11" s="16">
        <f t="shared" si="3"/>
        <v>1174085348</v>
      </c>
      <c r="E11" s="17">
        <f t="shared" si="4"/>
        <v>6.0205174019794284E-2</v>
      </c>
      <c r="F11" s="23">
        <f t="shared" si="0"/>
        <v>7</v>
      </c>
      <c r="G11" s="16">
        <f t="shared" si="5"/>
        <v>929885235</v>
      </c>
      <c r="H11" s="17">
        <f t="shared" si="6"/>
        <v>5.4424573646928626E-2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1174085348</v>
      </c>
      <c r="T11" s="21">
        <v>929885235</v>
      </c>
    </row>
    <row r="12" spans="2:20" ht="18.75" customHeight="1">
      <c r="B12" s="14" t="s">
        <v>10</v>
      </c>
      <c r="C12" s="15"/>
      <c r="D12" s="16">
        <f t="shared" si="3"/>
        <v>205773238</v>
      </c>
      <c r="E12" s="17">
        <f t="shared" si="4"/>
        <v>1.0551714680291322E-2</v>
      </c>
      <c r="F12" s="23">
        <f t="shared" si="0"/>
        <v>16</v>
      </c>
      <c r="G12" s="16">
        <f t="shared" si="5"/>
        <v>1216561925</v>
      </c>
      <c r="H12" s="17">
        <f t="shared" si="6"/>
        <v>7.1203264221322712E-2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205773238</v>
      </c>
      <c r="T12" s="21">
        <v>1216561925</v>
      </c>
    </row>
    <row r="13" spans="2:20" ht="18.75" customHeight="1">
      <c r="B13" s="14" t="s">
        <v>11</v>
      </c>
      <c r="C13" s="15"/>
      <c r="D13" s="16">
        <f t="shared" si="3"/>
        <v>38519517</v>
      </c>
      <c r="E13" s="17">
        <f t="shared" si="4"/>
        <v>1.9752177540532804E-3</v>
      </c>
      <c r="F13" s="23">
        <f t="shared" si="0"/>
        <v>18</v>
      </c>
      <c r="G13" s="16">
        <f t="shared" si="5"/>
        <v>69788105</v>
      </c>
      <c r="H13" s="17">
        <f t="shared" si="6"/>
        <v>4.084577017993073E-3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38519517</v>
      </c>
      <c r="T13" s="21">
        <v>69788105</v>
      </c>
    </row>
    <row r="14" spans="2:20" ht="18.75" customHeight="1">
      <c r="B14" s="14" t="s">
        <v>12</v>
      </c>
      <c r="C14" s="15"/>
      <c r="D14" s="16">
        <f t="shared" si="3"/>
        <v>3780876008</v>
      </c>
      <c r="E14" s="17">
        <f t="shared" si="4"/>
        <v>0.19387713030969969</v>
      </c>
      <c r="F14" s="23">
        <f t="shared" si="0"/>
        <v>1</v>
      </c>
      <c r="G14" s="16">
        <f t="shared" si="5"/>
        <v>2569523061</v>
      </c>
      <c r="H14" s="17">
        <f t="shared" si="6"/>
        <v>0.15038973822492835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3780876008</v>
      </c>
      <c r="T14" s="21">
        <v>2569523061</v>
      </c>
    </row>
    <row r="15" spans="2:20" ht="18.75" customHeight="1">
      <c r="B15" s="14" t="s">
        <v>2</v>
      </c>
      <c r="C15" s="15"/>
      <c r="D15" s="16">
        <f t="shared" si="3"/>
        <v>1745604314</v>
      </c>
      <c r="E15" s="17">
        <f t="shared" si="4"/>
        <v>8.9511730704328343E-2</v>
      </c>
      <c r="F15" s="23">
        <f t="shared" si="0"/>
        <v>5</v>
      </c>
      <c r="G15" s="16">
        <f t="shared" si="5"/>
        <v>797485458</v>
      </c>
      <c r="H15" s="17">
        <f t="shared" si="6"/>
        <v>4.6675443815682921E-2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1745604314</v>
      </c>
      <c r="T15" s="21">
        <v>797485458</v>
      </c>
    </row>
    <row r="16" spans="2:20" ht="18.75" customHeight="1">
      <c r="B16" s="14" t="s">
        <v>120</v>
      </c>
      <c r="C16" s="15"/>
      <c r="D16" s="16">
        <f t="shared" si="3"/>
        <v>1298581917</v>
      </c>
      <c r="E16" s="17">
        <f t="shared" si="4"/>
        <v>6.6589154208526125E-2</v>
      </c>
      <c r="F16" s="23">
        <f t="shared" si="0"/>
        <v>6</v>
      </c>
      <c r="G16" s="16">
        <f t="shared" si="5"/>
        <v>1410940685</v>
      </c>
      <c r="H16" s="17">
        <f t="shared" si="6"/>
        <v>8.2579916673513401E-2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1298581917</v>
      </c>
      <c r="T16" s="21">
        <v>1410940685</v>
      </c>
    </row>
    <row r="17" spans="2:20" ht="18.75" customHeight="1">
      <c r="B17" s="14" t="s">
        <v>14</v>
      </c>
      <c r="C17" s="15"/>
      <c r="D17" s="16">
        <f t="shared" si="3"/>
        <v>310349931</v>
      </c>
      <c r="E17" s="17">
        <f t="shared" si="4"/>
        <v>1.5914236247573162E-2</v>
      </c>
      <c r="F17" s="23">
        <f t="shared" si="0"/>
        <v>15</v>
      </c>
      <c r="G17" s="16">
        <f t="shared" si="5"/>
        <v>399436454</v>
      </c>
      <c r="H17" s="17">
        <f t="shared" si="6"/>
        <v>2.3378324431606895E-2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310349931</v>
      </c>
      <c r="T17" s="21">
        <v>399436454</v>
      </c>
    </row>
    <row r="18" spans="2:20" ht="18.75" customHeight="1">
      <c r="B18" s="14" t="s">
        <v>15</v>
      </c>
      <c r="C18" s="15"/>
      <c r="D18" s="16">
        <f t="shared" si="3"/>
        <v>2383774417</v>
      </c>
      <c r="E18" s="17">
        <f t="shared" si="4"/>
        <v>0.12223604854952901</v>
      </c>
      <c r="F18" s="23">
        <f t="shared" si="0"/>
        <v>3</v>
      </c>
      <c r="G18" s="16">
        <f t="shared" si="5"/>
        <v>2258515138</v>
      </c>
      <c r="H18" s="17">
        <f t="shared" si="6"/>
        <v>0.13218698268801329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2383774417</v>
      </c>
      <c r="T18" s="21">
        <v>2258515138</v>
      </c>
    </row>
    <row r="19" spans="2:20" ht="18.75" customHeight="1">
      <c r="B19" s="14" t="s">
        <v>16</v>
      </c>
      <c r="C19" s="15"/>
      <c r="D19" s="16">
        <f t="shared" si="3"/>
        <v>864340748</v>
      </c>
      <c r="E19" s="17">
        <f t="shared" si="4"/>
        <v>4.4321978154640215E-2</v>
      </c>
      <c r="F19" s="23">
        <f t="shared" si="0"/>
        <v>8</v>
      </c>
      <c r="G19" s="16">
        <f t="shared" si="5"/>
        <v>1521189123</v>
      </c>
      <c r="H19" s="17">
        <f t="shared" si="6"/>
        <v>8.903256696577215E-2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864340748</v>
      </c>
      <c r="T19" s="21">
        <v>1521189123</v>
      </c>
    </row>
    <row r="20" spans="2:20" ht="18.75" customHeight="1">
      <c r="B20" s="14" t="s">
        <v>121</v>
      </c>
      <c r="C20" s="15"/>
      <c r="D20" s="16">
        <f t="shared" si="3"/>
        <v>44290</v>
      </c>
      <c r="E20" s="17">
        <f t="shared" si="4"/>
        <v>2.2711186728281091E-6</v>
      </c>
      <c r="F20" s="23">
        <f t="shared" si="0"/>
        <v>21</v>
      </c>
      <c r="G20" s="16">
        <f t="shared" si="5"/>
        <v>26823</v>
      </c>
      <c r="H20" s="17">
        <f t="shared" si="6"/>
        <v>1.5699037730517E-6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44290</v>
      </c>
      <c r="T20" s="21">
        <v>26823</v>
      </c>
    </row>
    <row r="21" spans="2:20" ht="18.75" customHeight="1">
      <c r="B21" s="14" t="s">
        <v>122</v>
      </c>
      <c r="C21" s="15"/>
      <c r="D21" s="16">
        <f t="shared" si="3"/>
        <v>11838</v>
      </c>
      <c r="E21" s="17">
        <f t="shared" si="4"/>
        <v>6.070332546610783E-7</v>
      </c>
      <c r="F21" s="23">
        <f t="shared" si="0"/>
        <v>22</v>
      </c>
      <c r="G21" s="16">
        <f t="shared" si="5"/>
        <v>65833</v>
      </c>
      <c r="H21" s="17">
        <f t="shared" si="6"/>
        <v>3.8530915666149405E-6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11838</v>
      </c>
      <c r="T21" s="21">
        <v>65833</v>
      </c>
    </row>
    <row r="22" spans="2:20" ht="18.75" customHeight="1">
      <c r="B22" s="14" t="s">
        <v>17</v>
      </c>
      <c r="C22" s="15"/>
      <c r="D22" s="16">
        <f t="shared" si="3"/>
        <v>3643632</v>
      </c>
      <c r="E22" s="17">
        <f t="shared" si="4"/>
        <v>1.8683948232364031E-4</v>
      </c>
      <c r="F22" s="23">
        <f t="shared" si="0"/>
        <v>19</v>
      </c>
      <c r="G22" s="16">
        <f t="shared" si="5"/>
        <v>5708446</v>
      </c>
      <c r="H22" s="17">
        <f t="shared" si="6"/>
        <v>3.3410546596808276E-4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3643632</v>
      </c>
      <c r="T22" s="21">
        <v>5708446</v>
      </c>
    </row>
    <row r="23" spans="2:20" ht="18.75" customHeight="1">
      <c r="B23" s="14" t="s">
        <v>18</v>
      </c>
      <c r="C23" s="15"/>
      <c r="D23" s="16">
        <f t="shared" si="3"/>
        <v>347933334</v>
      </c>
      <c r="E23" s="17">
        <f t="shared" si="4"/>
        <v>1.7841451608641663E-2</v>
      </c>
      <c r="F23" s="23">
        <f t="shared" si="0"/>
        <v>14</v>
      </c>
      <c r="G23" s="16">
        <f t="shared" si="5"/>
        <v>345770908</v>
      </c>
      <c r="H23" s="17">
        <f t="shared" si="6"/>
        <v>2.0237372891947665E-2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347933334</v>
      </c>
      <c r="T23" s="21">
        <v>345770908</v>
      </c>
    </row>
    <row r="24" spans="2:20" ht="18.75" customHeight="1">
      <c r="B24" s="14" t="s">
        <v>19</v>
      </c>
      <c r="C24" s="15"/>
      <c r="D24" s="16">
        <f t="shared" si="3"/>
        <v>2102209026</v>
      </c>
      <c r="E24" s="17">
        <f t="shared" si="4"/>
        <v>0.10779783637697883</v>
      </c>
      <c r="F24" s="23">
        <f t="shared" si="0"/>
        <v>4</v>
      </c>
      <c r="G24" s="16">
        <f t="shared" si="5"/>
        <v>328070258</v>
      </c>
      <c r="H24" s="17">
        <f t="shared" si="6"/>
        <v>1.9201384478255402E-2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2102209026</v>
      </c>
      <c r="T24" s="21">
        <v>328070258</v>
      </c>
    </row>
    <row r="25" spans="2:20" ht="18.75" customHeight="1">
      <c r="B25" s="14" t="s">
        <v>20</v>
      </c>
      <c r="C25" s="15"/>
      <c r="D25" s="16">
        <f t="shared" si="3"/>
        <v>146977058</v>
      </c>
      <c r="E25" s="17">
        <f t="shared" si="4"/>
        <v>7.536742851685257E-3</v>
      </c>
      <c r="F25" s="23">
        <f t="shared" si="0"/>
        <v>17</v>
      </c>
      <c r="G25" s="16">
        <f t="shared" si="5"/>
        <v>59874069</v>
      </c>
      <c r="H25" s="17">
        <f t="shared" si="6"/>
        <v>3.5043256470587859E-3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146977058</v>
      </c>
      <c r="T25" s="21">
        <v>59874069</v>
      </c>
    </row>
    <row r="26" spans="2:20" ht="18.75" customHeight="1">
      <c r="B26" s="14" t="s">
        <v>21</v>
      </c>
      <c r="C26" s="15"/>
      <c r="D26" s="16">
        <f t="shared" si="3"/>
        <v>737365814</v>
      </c>
      <c r="E26" s="17">
        <f t="shared" si="4"/>
        <v>3.7810911467159591E-2</v>
      </c>
      <c r="F26" s="23">
        <f t="shared" si="0"/>
        <v>9</v>
      </c>
      <c r="G26" s="16">
        <f t="shared" si="5"/>
        <v>214960323</v>
      </c>
      <c r="H26" s="17">
        <f t="shared" si="6"/>
        <v>1.25812557183802E-2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737365814</v>
      </c>
      <c r="T26" s="21">
        <v>214960323</v>
      </c>
    </row>
    <row r="27" spans="2:20" ht="18.75" customHeight="1" thickBot="1">
      <c r="B27" s="18" t="s">
        <v>22</v>
      </c>
      <c r="C27" s="19"/>
      <c r="D27" s="16">
        <f t="shared" si="3"/>
        <v>51271</v>
      </c>
      <c r="E27" s="17">
        <f t="shared" si="4"/>
        <v>2.6290929210785729E-6</v>
      </c>
      <c r="F27" s="23">
        <f t="shared" si="0"/>
        <v>20</v>
      </c>
      <c r="G27" s="16">
        <f t="shared" si="5"/>
        <v>1316545</v>
      </c>
      <c r="H27" s="17">
        <f t="shared" si="6"/>
        <v>7.7055100581305234E-5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51271</v>
      </c>
      <c r="T27" s="21">
        <v>1316545</v>
      </c>
    </row>
    <row r="28" spans="2:20" ht="18.75" customHeight="1" thickTop="1">
      <c r="B28" s="27" t="s">
        <v>23</v>
      </c>
      <c r="C28" s="28"/>
      <c r="D28" s="29">
        <f>S28</f>
        <v>19501402780</v>
      </c>
      <c r="E28" s="30"/>
      <c r="F28" s="31"/>
      <c r="G28" s="29">
        <f>T28</f>
        <v>17085760580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19501402780</v>
      </c>
      <c r="T28" s="21">
        <f>SUM(T6:T27)</f>
        <v>17085760580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1" priority="5" stopIfTrue="1" operator="equal">
      <formula>0</formula>
    </cfRule>
    <cfRule type="expression" dxfId="190" priority="6" stopIfTrue="1">
      <formula>$F6&lt;=5</formula>
    </cfRule>
  </conditionalFormatting>
  <conditionalFormatting sqref="G6:I27">
    <cfRule type="cellIs" dxfId="189" priority="7" stopIfTrue="1" operator="equal">
      <formula>0</formula>
    </cfRule>
    <cfRule type="expression" dxfId="188" priority="8" stopIfTrue="1">
      <formula>$I6&lt;=5</formula>
    </cfRule>
  </conditionalFormatting>
  <conditionalFormatting sqref="F6:F27">
    <cfRule type="cellIs" dxfId="187" priority="1" operator="equal">
      <formula>0</formula>
    </cfRule>
    <cfRule type="expression" dxfId="18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959-7F78-4B0B-A308-2EC10D3FFF07}">
  <sheetPr codeName="Sheet5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350234406</v>
      </c>
      <c r="E6" s="13">
        <f>IFERROR(S6/$S$28,"-")</f>
        <v>1.9979641444741389E-2</v>
      </c>
      <c r="F6" s="23">
        <f t="shared" ref="F6:F27" si="0">_xlfn.IFS(D6&gt;0,RANK(D6,$D$6:$D$27),D6=0,"-")</f>
        <v>11</v>
      </c>
      <c r="G6" s="12">
        <f>T6</f>
        <v>349737756</v>
      </c>
      <c r="H6" s="13">
        <f>IFERROR(T6/$T$28,"-")</f>
        <v>1.834669834149457E-2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350234406</v>
      </c>
      <c r="T6" s="21">
        <v>349737756</v>
      </c>
    </row>
    <row r="7" spans="2:20" ht="18.75" customHeight="1">
      <c r="B7" s="14" t="s">
        <v>5</v>
      </c>
      <c r="C7" s="15"/>
      <c r="D7" s="16">
        <f>S7</f>
        <v>2103120614</v>
      </c>
      <c r="E7" s="17">
        <f>IFERROR(S7/$S$28,"-")</f>
        <v>0.11997563649633085</v>
      </c>
      <c r="F7" s="23">
        <f t="shared" si="0"/>
        <v>3</v>
      </c>
      <c r="G7" s="16">
        <f>T7</f>
        <v>2620596712</v>
      </c>
      <c r="H7" s="17">
        <f>IFERROR(T7/$T$28,"-")</f>
        <v>0.13747242476667723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2103120614</v>
      </c>
      <c r="T7" s="21">
        <v>2620596712</v>
      </c>
    </row>
    <row r="8" spans="2:20" ht="18.75" customHeight="1">
      <c r="B8" s="14" t="s">
        <v>6</v>
      </c>
      <c r="C8" s="15"/>
      <c r="D8" s="16">
        <f t="shared" ref="D8:D27" si="3">S8</f>
        <v>305532771</v>
      </c>
      <c r="E8" s="17">
        <f t="shared" ref="E8:E27" si="4">IFERROR(S8/$S$28,"-")</f>
        <v>1.7429570338096022E-2</v>
      </c>
      <c r="F8" s="23">
        <f t="shared" si="0"/>
        <v>13</v>
      </c>
      <c r="G8" s="16">
        <f t="shared" ref="G8:G27" si="5">T8</f>
        <v>126075636</v>
      </c>
      <c r="H8" s="17">
        <f t="shared" ref="H8:H27" si="6">IFERROR(T8/$T$28,"-")</f>
        <v>6.6137316381250895E-3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305532771</v>
      </c>
      <c r="T8" s="21">
        <v>126075636</v>
      </c>
    </row>
    <row r="9" spans="2:20" ht="18.75" customHeight="1">
      <c r="B9" s="14" t="s">
        <v>1</v>
      </c>
      <c r="C9" s="15"/>
      <c r="D9" s="16">
        <f t="shared" si="3"/>
        <v>344060289</v>
      </c>
      <c r="E9" s="17">
        <f t="shared" si="4"/>
        <v>1.9627429777970183E-2</v>
      </c>
      <c r="F9" s="23">
        <f t="shared" si="0"/>
        <v>12</v>
      </c>
      <c r="G9" s="16">
        <f t="shared" si="5"/>
        <v>2089099837</v>
      </c>
      <c r="H9" s="17">
        <f t="shared" si="6"/>
        <v>0.109590925935673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344060289</v>
      </c>
      <c r="T9" s="21">
        <v>2089099837</v>
      </c>
    </row>
    <row r="10" spans="2:20" ht="18.75" customHeight="1">
      <c r="B10" s="14" t="s">
        <v>8</v>
      </c>
      <c r="C10" s="15"/>
      <c r="D10" s="16">
        <f t="shared" si="3"/>
        <v>470009537</v>
      </c>
      <c r="E10" s="17">
        <f t="shared" si="4"/>
        <v>2.6812391541192301E-2</v>
      </c>
      <c r="F10" s="23">
        <f t="shared" si="0"/>
        <v>10</v>
      </c>
      <c r="G10" s="16">
        <f t="shared" si="5"/>
        <v>263736173</v>
      </c>
      <c r="H10" s="17">
        <f t="shared" si="6"/>
        <v>1.3835189151757538E-2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470009537</v>
      </c>
      <c r="T10" s="21">
        <v>263736173</v>
      </c>
    </row>
    <row r="11" spans="2:20" ht="18.75" customHeight="1">
      <c r="B11" s="14" t="s">
        <v>9</v>
      </c>
      <c r="C11" s="15"/>
      <c r="D11" s="16">
        <f t="shared" si="3"/>
        <v>790840986</v>
      </c>
      <c r="E11" s="17">
        <f t="shared" si="4"/>
        <v>4.5114697669325333E-2</v>
      </c>
      <c r="F11" s="23">
        <f t="shared" si="0"/>
        <v>7</v>
      </c>
      <c r="G11" s="16">
        <f t="shared" si="5"/>
        <v>1146157430</v>
      </c>
      <c r="H11" s="17">
        <f t="shared" si="6"/>
        <v>6.0125634877329852E-2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790840986</v>
      </c>
      <c r="T11" s="21">
        <v>1146157430</v>
      </c>
    </row>
    <row r="12" spans="2:20" ht="18.75" customHeight="1">
      <c r="B12" s="14" t="s">
        <v>10</v>
      </c>
      <c r="C12" s="15"/>
      <c r="D12" s="16">
        <f t="shared" si="3"/>
        <v>205404851</v>
      </c>
      <c r="E12" s="17">
        <f t="shared" si="4"/>
        <v>1.1717624549972196E-2</v>
      </c>
      <c r="F12" s="23">
        <f t="shared" si="0"/>
        <v>15</v>
      </c>
      <c r="G12" s="16">
        <f t="shared" si="5"/>
        <v>1255283027</v>
      </c>
      <c r="H12" s="17">
        <f t="shared" si="6"/>
        <v>6.5850193850866878E-2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205404851</v>
      </c>
      <c r="T12" s="21">
        <v>1255283027</v>
      </c>
    </row>
    <row r="13" spans="2:20" ht="18.75" customHeight="1">
      <c r="B13" s="14" t="s">
        <v>11</v>
      </c>
      <c r="C13" s="15"/>
      <c r="D13" s="16">
        <f t="shared" si="3"/>
        <v>15356582</v>
      </c>
      <c r="E13" s="17">
        <f t="shared" si="4"/>
        <v>8.7603900964764033E-4</v>
      </c>
      <c r="F13" s="23">
        <f t="shared" si="0"/>
        <v>18</v>
      </c>
      <c r="G13" s="16">
        <f t="shared" si="5"/>
        <v>103247124</v>
      </c>
      <c r="H13" s="17">
        <f t="shared" si="6"/>
        <v>5.4161834293203507E-3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15356582</v>
      </c>
      <c r="T13" s="21">
        <v>103247124</v>
      </c>
    </row>
    <row r="14" spans="2:20" ht="18.75" customHeight="1">
      <c r="B14" s="14" t="s">
        <v>12</v>
      </c>
      <c r="C14" s="15"/>
      <c r="D14" s="16">
        <f t="shared" si="3"/>
        <v>4045789269</v>
      </c>
      <c r="E14" s="17">
        <f t="shared" si="4"/>
        <v>0.23079805287776997</v>
      </c>
      <c r="F14" s="23">
        <f t="shared" si="0"/>
        <v>1</v>
      </c>
      <c r="G14" s="16">
        <f t="shared" si="5"/>
        <v>2909544287</v>
      </c>
      <c r="H14" s="17">
        <f t="shared" si="6"/>
        <v>0.15263016482786576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4045789269</v>
      </c>
      <c r="T14" s="21">
        <v>2909544287</v>
      </c>
    </row>
    <row r="15" spans="2:20" ht="18.75" customHeight="1">
      <c r="B15" s="14" t="s">
        <v>2</v>
      </c>
      <c r="C15" s="15"/>
      <c r="D15" s="16">
        <f t="shared" si="3"/>
        <v>1581831218</v>
      </c>
      <c r="E15" s="17">
        <f t="shared" si="4"/>
        <v>9.0237909298204549E-2</v>
      </c>
      <c r="F15" s="23">
        <f t="shared" si="0"/>
        <v>5</v>
      </c>
      <c r="G15" s="16">
        <f t="shared" si="5"/>
        <v>1012161948</v>
      </c>
      <c r="H15" s="17">
        <f t="shared" si="6"/>
        <v>5.3096440444638501E-2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1581831218</v>
      </c>
      <c r="T15" s="21">
        <v>1012161948</v>
      </c>
    </row>
    <row r="16" spans="2:20" ht="18.75" customHeight="1">
      <c r="B16" s="14" t="s">
        <v>120</v>
      </c>
      <c r="C16" s="15"/>
      <c r="D16" s="16">
        <f t="shared" si="3"/>
        <v>1181691227</v>
      </c>
      <c r="E16" s="17">
        <f t="shared" si="4"/>
        <v>6.741132969630774E-2</v>
      </c>
      <c r="F16" s="23">
        <f t="shared" si="0"/>
        <v>6</v>
      </c>
      <c r="G16" s="16">
        <f t="shared" si="5"/>
        <v>1655537370</v>
      </c>
      <c r="H16" s="17">
        <f t="shared" si="6"/>
        <v>8.6846913721437838E-2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1181691227</v>
      </c>
      <c r="T16" s="21">
        <v>1655537370</v>
      </c>
    </row>
    <row r="17" spans="2:20" ht="18.75" customHeight="1">
      <c r="B17" s="14" t="s">
        <v>14</v>
      </c>
      <c r="C17" s="15"/>
      <c r="D17" s="16">
        <f t="shared" si="3"/>
        <v>197368923</v>
      </c>
      <c r="E17" s="17">
        <f t="shared" si="4"/>
        <v>1.1259203111743315E-2</v>
      </c>
      <c r="F17" s="23">
        <f t="shared" si="0"/>
        <v>16</v>
      </c>
      <c r="G17" s="16">
        <f t="shared" si="5"/>
        <v>420729179</v>
      </c>
      <c r="H17" s="17">
        <f t="shared" si="6"/>
        <v>2.2070797899720246E-2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197368923</v>
      </c>
      <c r="T17" s="21">
        <v>420729179</v>
      </c>
    </row>
    <row r="18" spans="2:20" ht="18.75" customHeight="1">
      <c r="B18" s="14" t="s">
        <v>15</v>
      </c>
      <c r="C18" s="15"/>
      <c r="D18" s="16">
        <f t="shared" si="3"/>
        <v>2111971003</v>
      </c>
      <c r="E18" s="17">
        <f t="shared" si="4"/>
        <v>0.12048052007098023</v>
      </c>
      <c r="F18" s="23">
        <f t="shared" si="0"/>
        <v>2</v>
      </c>
      <c r="G18" s="16">
        <f t="shared" si="5"/>
        <v>2184720705</v>
      </c>
      <c r="H18" s="17">
        <f t="shared" si="6"/>
        <v>0.11460704784487823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2111971003</v>
      </c>
      <c r="T18" s="21">
        <v>2184720705</v>
      </c>
    </row>
    <row r="19" spans="2:20" ht="18.75" customHeight="1">
      <c r="B19" s="14" t="s">
        <v>16</v>
      </c>
      <c r="C19" s="15"/>
      <c r="D19" s="16">
        <f t="shared" si="3"/>
        <v>758984304</v>
      </c>
      <c r="E19" s="17">
        <f t="shared" si="4"/>
        <v>4.3297385968717753E-2</v>
      </c>
      <c r="F19" s="23">
        <f t="shared" si="0"/>
        <v>8</v>
      </c>
      <c r="G19" s="16">
        <f t="shared" si="5"/>
        <v>1906826471</v>
      </c>
      <c r="H19" s="17">
        <f t="shared" si="6"/>
        <v>0.1000291488489268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758984304</v>
      </c>
      <c r="T19" s="21">
        <v>1906826471</v>
      </c>
    </row>
    <row r="20" spans="2:20" ht="18.75" customHeight="1">
      <c r="B20" s="14" t="s">
        <v>121</v>
      </c>
      <c r="C20" s="15"/>
      <c r="D20" s="16">
        <f t="shared" si="3"/>
        <v>17160</v>
      </c>
      <c r="E20" s="17">
        <f t="shared" si="4"/>
        <v>9.7891766576400326E-7</v>
      </c>
      <c r="F20" s="23">
        <f t="shared" si="0"/>
        <v>21</v>
      </c>
      <c r="G20" s="16">
        <f t="shared" si="5"/>
        <v>41241</v>
      </c>
      <c r="H20" s="17">
        <f t="shared" si="6"/>
        <v>2.1634386717503201E-6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17160</v>
      </c>
      <c r="T20" s="21">
        <v>41241</v>
      </c>
    </row>
    <row r="21" spans="2:20" ht="18.75" customHeight="1">
      <c r="B21" s="14" t="s">
        <v>122</v>
      </c>
      <c r="C21" s="15"/>
      <c r="D21" s="16">
        <f t="shared" si="3"/>
        <v>2614</v>
      </c>
      <c r="E21" s="17">
        <f t="shared" si="4"/>
        <v>1.4911950922535573E-7</v>
      </c>
      <c r="F21" s="23">
        <f t="shared" si="0"/>
        <v>22</v>
      </c>
      <c r="G21" s="16">
        <f t="shared" si="5"/>
        <v>24070</v>
      </c>
      <c r="H21" s="17">
        <f t="shared" si="6"/>
        <v>1.2626747370100193E-6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2614</v>
      </c>
      <c r="T21" s="21">
        <v>24070</v>
      </c>
    </row>
    <row r="22" spans="2:20" ht="18.75" customHeight="1">
      <c r="B22" s="14" t="s">
        <v>17</v>
      </c>
      <c r="C22" s="15"/>
      <c r="D22" s="16">
        <f t="shared" si="3"/>
        <v>5610067</v>
      </c>
      <c r="E22" s="17">
        <f t="shared" si="4"/>
        <v>3.200345974603534E-4</v>
      </c>
      <c r="F22" s="23">
        <f t="shared" si="0"/>
        <v>19</v>
      </c>
      <c r="G22" s="16">
        <f t="shared" si="5"/>
        <v>4708960</v>
      </c>
      <c r="H22" s="17">
        <f t="shared" si="6"/>
        <v>2.470247124881886E-4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5610067</v>
      </c>
      <c r="T22" s="21">
        <v>4708960</v>
      </c>
    </row>
    <row r="23" spans="2:20" ht="18.75" customHeight="1">
      <c r="B23" s="14" t="s">
        <v>18</v>
      </c>
      <c r="C23" s="15"/>
      <c r="D23" s="16">
        <f t="shared" si="3"/>
        <v>304001743</v>
      </c>
      <c r="E23" s="17">
        <f t="shared" si="4"/>
        <v>1.7342230573761563E-2</v>
      </c>
      <c r="F23" s="23">
        <f t="shared" si="0"/>
        <v>14</v>
      </c>
      <c r="G23" s="16">
        <f t="shared" si="5"/>
        <v>389234758</v>
      </c>
      <c r="H23" s="17">
        <f t="shared" si="6"/>
        <v>2.0418649592555401E-2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304001743</v>
      </c>
      <c r="T23" s="21">
        <v>389234758</v>
      </c>
    </row>
    <row r="24" spans="2:20" ht="18.75" customHeight="1">
      <c r="B24" s="14" t="s">
        <v>19</v>
      </c>
      <c r="C24" s="15"/>
      <c r="D24" s="16">
        <f t="shared" si="3"/>
        <v>1912387851</v>
      </c>
      <c r="E24" s="17">
        <f t="shared" si="4"/>
        <v>0.10909500297997426</v>
      </c>
      <c r="F24" s="23">
        <f t="shared" si="0"/>
        <v>4</v>
      </c>
      <c r="G24" s="16">
        <f t="shared" si="5"/>
        <v>343725275</v>
      </c>
      <c r="H24" s="17">
        <f t="shared" si="6"/>
        <v>1.80312929461704E-2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1912387851</v>
      </c>
      <c r="T24" s="21">
        <v>343725275</v>
      </c>
    </row>
    <row r="25" spans="2:20" ht="18.75" customHeight="1">
      <c r="B25" s="14" t="s">
        <v>20</v>
      </c>
      <c r="C25" s="15"/>
      <c r="D25" s="16">
        <f t="shared" si="3"/>
        <v>96022139</v>
      </c>
      <c r="E25" s="17">
        <f t="shared" si="4"/>
        <v>5.4777254179222993E-3</v>
      </c>
      <c r="F25" s="23">
        <f t="shared" si="0"/>
        <v>17</v>
      </c>
      <c r="G25" s="16">
        <f t="shared" si="5"/>
        <v>71896320</v>
      </c>
      <c r="H25" s="17">
        <f t="shared" si="6"/>
        <v>3.7715690464473696E-3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96022139</v>
      </c>
      <c r="T25" s="21">
        <v>71896320</v>
      </c>
    </row>
    <row r="26" spans="2:20" ht="18.75" customHeight="1">
      <c r="B26" s="14" t="s">
        <v>21</v>
      </c>
      <c r="C26" s="15"/>
      <c r="D26" s="16">
        <f t="shared" si="3"/>
        <v>749197733</v>
      </c>
      <c r="E26" s="17">
        <f t="shared" si="4"/>
        <v>4.2739096502566604E-2</v>
      </c>
      <c r="F26" s="23">
        <f t="shared" si="0"/>
        <v>9</v>
      </c>
      <c r="G26" s="16">
        <f t="shared" si="5"/>
        <v>207441586</v>
      </c>
      <c r="H26" s="17">
        <f t="shared" si="6"/>
        <v>1.0882062735666442E-2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749197733</v>
      </c>
      <c r="T26" s="21">
        <v>207441586</v>
      </c>
    </row>
    <row r="27" spans="2:20" ht="18.75" customHeight="1" thickBot="1">
      <c r="B27" s="18" t="s">
        <v>22</v>
      </c>
      <c r="C27" s="19"/>
      <c r="D27" s="16">
        <f t="shared" si="3"/>
        <v>128843</v>
      </c>
      <c r="E27" s="17">
        <f t="shared" si="4"/>
        <v>7.3500401404447239E-6</v>
      </c>
      <c r="F27" s="23">
        <f t="shared" si="0"/>
        <v>20</v>
      </c>
      <c r="G27" s="16">
        <f t="shared" si="5"/>
        <v>2182285</v>
      </c>
      <c r="H27" s="17">
        <f t="shared" si="6"/>
        <v>1.1447927455155421E-4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128843</v>
      </c>
      <c r="T27" s="21">
        <v>2182285</v>
      </c>
    </row>
    <row r="28" spans="2:20" ht="18.75" customHeight="1" thickTop="1">
      <c r="B28" s="27" t="s">
        <v>23</v>
      </c>
      <c r="C28" s="28"/>
      <c r="D28" s="29">
        <f>S28</f>
        <v>17529564130</v>
      </c>
      <c r="E28" s="30"/>
      <c r="F28" s="31"/>
      <c r="G28" s="29">
        <f>T28</f>
        <v>19062708150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17529564130</v>
      </c>
      <c r="T28" s="21">
        <f>SUM(T6:T27)</f>
        <v>19062708150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85" priority="5" stopIfTrue="1" operator="equal">
      <formula>0</formula>
    </cfRule>
    <cfRule type="expression" dxfId="184" priority="6" stopIfTrue="1">
      <formula>$F6&lt;=5</formula>
    </cfRule>
  </conditionalFormatting>
  <conditionalFormatting sqref="G6:I27">
    <cfRule type="cellIs" dxfId="183" priority="7" stopIfTrue="1" operator="equal">
      <formula>0</formula>
    </cfRule>
    <cfRule type="expression" dxfId="182" priority="8" stopIfTrue="1">
      <formula>$I6&lt;=5</formula>
    </cfRule>
  </conditionalFormatting>
  <conditionalFormatting sqref="F6:F27">
    <cfRule type="cellIs" dxfId="181" priority="1" operator="equal">
      <formula>0</formula>
    </cfRule>
    <cfRule type="expression" dxfId="18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922D-E48E-4F50-B43E-1CC5AC3DA8F1}">
  <sheetPr codeName="Sheet5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137693429</v>
      </c>
      <c r="E6" s="13">
        <f>IFERROR(S6/$S$28,"-")</f>
        <v>1.693464541684337E-2</v>
      </c>
      <c r="F6" s="23">
        <f t="shared" ref="F6:F27" si="0">_xlfn.IFS(D6&gt;0,RANK(D6,$D$6:$D$27),D6=0,"-")</f>
        <v>12</v>
      </c>
      <c r="G6" s="12">
        <f>T6</f>
        <v>102010435</v>
      </c>
      <c r="H6" s="13">
        <f>IFERROR(T6/$T$28,"-")</f>
        <v>1.5642902006667389E-2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137693429</v>
      </c>
      <c r="T6" s="21">
        <v>102010435</v>
      </c>
    </row>
    <row r="7" spans="2:20" ht="18.75" customHeight="1">
      <c r="B7" s="14" t="s">
        <v>5</v>
      </c>
      <c r="C7" s="15"/>
      <c r="D7" s="16">
        <f>S7</f>
        <v>731219925</v>
      </c>
      <c r="E7" s="17">
        <f>IFERROR(S7/$S$28,"-")</f>
        <v>8.993130784480502E-2</v>
      </c>
      <c r="F7" s="23">
        <f t="shared" si="0"/>
        <v>4</v>
      </c>
      <c r="G7" s="16">
        <f>T7</f>
        <v>820757866</v>
      </c>
      <c r="H7" s="17">
        <f>IFERROR(T7/$T$28,"-")</f>
        <v>0.1258600148998428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731219925</v>
      </c>
      <c r="T7" s="21">
        <v>820757866</v>
      </c>
    </row>
    <row r="8" spans="2:20" ht="18.75" customHeight="1">
      <c r="B8" s="14" t="s">
        <v>6</v>
      </c>
      <c r="C8" s="15"/>
      <c r="D8" s="16">
        <f t="shared" ref="D8:D27" si="3">S8</f>
        <v>130355945</v>
      </c>
      <c r="E8" s="17">
        <f t="shared" ref="E8:E27" si="4">IFERROR(S8/$S$28,"-")</f>
        <v>1.603222261646586E-2</v>
      </c>
      <c r="F8" s="23">
        <f t="shared" si="0"/>
        <v>13</v>
      </c>
      <c r="G8" s="16">
        <f t="shared" ref="G8:G27" si="5">T8</f>
        <v>43122125</v>
      </c>
      <c r="H8" s="17">
        <f t="shared" ref="H8:H27" si="6">IFERROR(T8/$T$28,"-")</f>
        <v>6.6126095403304776E-3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130355945</v>
      </c>
      <c r="T8" s="21">
        <v>43122125</v>
      </c>
    </row>
    <row r="9" spans="2:20" ht="18.75" customHeight="1">
      <c r="B9" s="14" t="s">
        <v>1</v>
      </c>
      <c r="C9" s="15"/>
      <c r="D9" s="16">
        <f t="shared" si="3"/>
        <v>151194101</v>
      </c>
      <c r="E9" s="17">
        <f t="shared" si="4"/>
        <v>1.8595066650227757E-2</v>
      </c>
      <c r="F9" s="23">
        <f t="shared" si="0"/>
        <v>11</v>
      </c>
      <c r="G9" s="16">
        <f t="shared" si="5"/>
        <v>716798490</v>
      </c>
      <c r="H9" s="17">
        <f t="shared" si="6"/>
        <v>0.10991825039857105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151194101</v>
      </c>
      <c r="T9" s="21">
        <v>716798490</v>
      </c>
    </row>
    <row r="10" spans="2:20" ht="18.75" customHeight="1">
      <c r="B10" s="14" t="s">
        <v>8</v>
      </c>
      <c r="C10" s="15"/>
      <c r="D10" s="16">
        <f t="shared" si="3"/>
        <v>514978238</v>
      </c>
      <c r="E10" s="17">
        <f t="shared" si="4"/>
        <v>6.3336165866860458E-2</v>
      </c>
      <c r="F10" s="23">
        <f t="shared" si="0"/>
        <v>7</v>
      </c>
      <c r="G10" s="16">
        <f t="shared" si="5"/>
        <v>84367814</v>
      </c>
      <c r="H10" s="17">
        <f t="shared" si="6"/>
        <v>1.2937474944781297E-2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514978238</v>
      </c>
      <c r="T10" s="21">
        <v>84367814</v>
      </c>
    </row>
    <row r="11" spans="2:20" ht="18.75" customHeight="1">
      <c r="B11" s="14" t="s">
        <v>9</v>
      </c>
      <c r="C11" s="15"/>
      <c r="D11" s="16">
        <f t="shared" si="3"/>
        <v>641668750</v>
      </c>
      <c r="E11" s="17">
        <f t="shared" si="4"/>
        <v>7.8917584050573059E-2</v>
      </c>
      <c r="F11" s="23">
        <f t="shared" si="0"/>
        <v>5</v>
      </c>
      <c r="G11" s="16">
        <f t="shared" si="5"/>
        <v>388877516</v>
      </c>
      <c r="H11" s="17">
        <f t="shared" si="6"/>
        <v>5.9632849084353283E-2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641668750</v>
      </c>
      <c r="T11" s="21">
        <v>388877516</v>
      </c>
    </row>
    <row r="12" spans="2:20" ht="18.75" customHeight="1">
      <c r="B12" s="14" t="s">
        <v>10</v>
      </c>
      <c r="C12" s="15"/>
      <c r="D12" s="16">
        <f t="shared" si="3"/>
        <v>48880300</v>
      </c>
      <c r="E12" s="17">
        <f t="shared" si="4"/>
        <v>6.011692456064326E-3</v>
      </c>
      <c r="F12" s="23">
        <f t="shared" si="0"/>
        <v>16</v>
      </c>
      <c r="G12" s="16">
        <f t="shared" si="5"/>
        <v>479028789</v>
      </c>
      <c r="H12" s="17">
        <f t="shared" si="6"/>
        <v>7.3457194890890823E-2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48880300</v>
      </c>
      <c r="T12" s="21">
        <v>479028789</v>
      </c>
    </row>
    <row r="13" spans="2:20" ht="18.75" customHeight="1">
      <c r="B13" s="14" t="s">
        <v>11</v>
      </c>
      <c r="C13" s="15"/>
      <c r="D13" s="16">
        <f t="shared" si="3"/>
        <v>12937676</v>
      </c>
      <c r="E13" s="17">
        <f t="shared" si="4"/>
        <v>1.5911794569224101E-3</v>
      </c>
      <c r="F13" s="23">
        <f t="shared" si="0"/>
        <v>18</v>
      </c>
      <c r="G13" s="16">
        <f t="shared" si="5"/>
        <v>36416238</v>
      </c>
      <c r="H13" s="17">
        <f t="shared" si="6"/>
        <v>5.5842879454977056E-3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12937676</v>
      </c>
      <c r="T13" s="21">
        <v>36416238</v>
      </c>
    </row>
    <row r="14" spans="2:20" ht="18.75" customHeight="1">
      <c r="B14" s="14" t="s">
        <v>12</v>
      </c>
      <c r="C14" s="15"/>
      <c r="D14" s="16">
        <f t="shared" si="3"/>
        <v>1535235985</v>
      </c>
      <c r="E14" s="17">
        <f t="shared" si="4"/>
        <v>0.18881566989774992</v>
      </c>
      <c r="F14" s="23">
        <f t="shared" si="0"/>
        <v>1</v>
      </c>
      <c r="G14" s="16">
        <f t="shared" si="5"/>
        <v>987580293</v>
      </c>
      <c r="H14" s="17">
        <f t="shared" si="6"/>
        <v>0.15144158288428894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1535235985</v>
      </c>
      <c r="T14" s="21">
        <v>987580293</v>
      </c>
    </row>
    <row r="15" spans="2:20" ht="18.75" customHeight="1">
      <c r="B15" s="14" t="s">
        <v>2</v>
      </c>
      <c r="C15" s="15"/>
      <c r="D15" s="16">
        <f t="shared" si="3"/>
        <v>565613998</v>
      </c>
      <c r="E15" s="17">
        <f t="shared" si="4"/>
        <v>6.9563758913529228E-2</v>
      </c>
      <c r="F15" s="23">
        <f t="shared" si="0"/>
        <v>6</v>
      </c>
      <c r="G15" s="16">
        <f t="shared" si="5"/>
        <v>355893406</v>
      </c>
      <c r="H15" s="17">
        <f t="shared" si="6"/>
        <v>5.4574864570248058E-2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565613998</v>
      </c>
      <c r="T15" s="21">
        <v>355893406</v>
      </c>
    </row>
    <row r="16" spans="2:20" ht="18.75" customHeight="1">
      <c r="B16" s="14" t="s">
        <v>120</v>
      </c>
      <c r="C16" s="15"/>
      <c r="D16" s="16">
        <f t="shared" si="3"/>
        <v>430344553</v>
      </c>
      <c r="E16" s="17">
        <f t="shared" si="4"/>
        <v>5.2927234545992449E-2</v>
      </c>
      <c r="F16" s="23">
        <f t="shared" si="0"/>
        <v>8</v>
      </c>
      <c r="G16" s="16">
        <f t="shared" si="5"/>
        <v>553535248</v>
      </c>
      <c r="H16" s="17">
        <f t="shared" si="6"/>
        <v>8.488246954049683E-2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430344553</v>
      </c>
      <c r="T16" s="21">
        <v>553535248</v>
      </c>
    </row>
    <row r="17" spans="2:20" ht="18.75" customHeight="1">
      <c r="B17" s="14" t="s">
        <v>14</v>
      </c>
      <c r="C17" s="15"/>
      <c r="D17" s="16">
        <f t="shared" si="3"/>
        <v>86639632</v>
      </c>
      <c r="E17" s="17">
        <f t="shared" si="4"/>
        <v>1.0655638817490674E-2</v>
      </c>
      <c r="F17" s="23">
        <f t="shared" si="0"/>
        <v>15</v>
      </c>
      <c r="G17" s="16">
        <f t="shared" si="5"/>
        <v>145108297</v>
      </c>
      <c r="H17" s="17">
        <f t="shared" si="6"/>
        <v>2.2251790910659167E-2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86639632</v>
      </c>
      <c r="T17" s="21">
        <v>145108297</v>
      </c>
    </row>
    <row r="18" spans="2:20" ht="18.75" customHeight="1">
      <c r="B18" s="14" t="s">
        <v>15</v>
      </c>
      <c r="C18" s="15"/>
      <c r="D18" s="16">
        <f t="shared" si="3"/>
        <v>1495950283</v>
      </c>
      <c r="E18" s="17">
        <f t="shared" si="4"/>
        <v>0.18398399827657347</v>
      </c>
      <c r="F18" s="23">
        <f t="shared" si="0"/>
        <v>2</v>
      </c>
      <c r="G18" s="16">
        <f t="shared" si="5"/>
        <v>841393121</v>
      </c>
      <c r="H18" s="17">
        <f t="shared" si="6"/>
        <v>0.12902435070379847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1495950283</v>
      </c>
      <c r="T18" s="21">
        <v>841393121</v>
      </c>
    </row>
    <row r="19" spans="2:20" ht="18.75" customHeight="1">
      <c r="B19" s="14" t="s">
        <v>16</v>
      </c>
      <c r="C19" s="15"/>
      <c r="D19" s="16">
        <f t="shared" si="3"/>
        <v>407352133</v>
      </c>
      <c r="E19" s="17">
        <f t="shared" si="4"/>
        <v>5.0099441797980211E-2</v>
      </c>
      <c r="F19" s="23">
        <f t="shared" si="0"/>
        <v>9</v>
      </c>
      <c r="G19" s="16">
        <f t="shared" si="5"/>
        <v>618411415</v>
      </c>
      <c r="H19" s="17">
        <f t="shared" si="6"/>
        <v>9.4830976504016673E-2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407352133</v>
      </c>
      <c r="T19" s="21">
        <v>618411415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10670</v>
      </c>
      <c r="H20" s="17">
        <f t="shared" si="6"/>
        <v>1.6362028493569413E-6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10670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22419</v>
      </c>
      <c r="H21" s="17">
        <f t="shared" si="6"/>
        <v>3.4378661368072416E-6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22419</v>
      </c>
    </row>
    <row r="22" spans="2:20" ht="18.75" customHeight="1">
      <c r="B22" s="14" t="s">
        <v>17</v>
      </c>
      <c r="C22" s="15"/>
      <c r="D22" s="16">
        <f t="shared" si="3"/>
        <v>1819421</v>
      </c>
      <c r="E22" s="17">
        <f t="shared" si="4"/>
        <v>2.2376702884607935E-4</v>
      </c>
      <c r="F22" s="23">
        <f t="shared" si="0"/>
        <v>19</v>
      </c>
      <c r="G22" s="16">
        <f t="shared" si="5"/>
        <v>1179411</v>
      </c>
      <c r="H22" s="17">
        <f t="shared" si="6"/>
        <v>1.8085807298621551E-4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1819421</v>
      </c>
      <c r="T22" s="21">
        <v>1179411</v>
      </c>
    </row>
    <row r="23" spans="2:20" ht="18.75" customHeight="1">
      <c r="B23" s="14" t="s">
        <v>18</v>
      </c>
      <c r="C23" s="15"/>
      <c r="D23" s="16">
        <f t="shared" si="3"/>
        <v>122571747</v>
      </c>
      <c r="E23" s="17">
        <f t="shared" si="4"/>
        <v>1.5074859335284874E-2</v>
      </c>
      <c r="F23" s="23">
        <f t="shared" si="0"/>
        <v>14</v>
      </c>
      <c r="G23" s="16">
        <f t="shared" si="5"/>
        <v>153136718</v>
      </c>
      <c r="H23" s="17">
        <f t="shared" si="6"/>
        <v>2.3482917931843525E-2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122571747</v>
      </c>
      <c r="T23" s="21">
        <v>153136718</v>
      </c>
    </row>
    <row r="24" spans="2:20" ht="18.75" customHeight="1">
      <c r="B24" s="14" t="s">
        <v>19</v>
      </c>
      <c r="C24" s="15"/>
      <c r="D24" s="16">
        <f t="shared" si="3"/>
        <v>848459493</v>
      </c>
      <c r="E24" s="17">
        <f t="shared" si="4"/>
        <v>0.10435037291801121</v>
      </c>
      <c r="F24" s="23">
        <f t="shared" si="0"/>
        <v>3</v>
      </c>
      <c r="G24" s="16">
        <f t="shared" si="5"/>
        <v>110606475</v>
      </c>
      <c r="H24" s="17">
        <f t="shared" si="6"/>
        <v>1.6961071185785125E-2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848459493</v>
      </c>
      <c r="T24" s="21">
        <v>110606475</v>
      </c>
    </row>
    <row r="25" spans="2:20" ht="18.75" customHeight="1">
      <c r="B25" s="14" t="s">
        <v>20</v>
      </c>
      <c r="C25" s="15"/>
      <c r="D25" s="16">
        <f t="shared" si="3"/>
        <v>28726216</v>
      </c>
      <c r="E25" s="17">
        <f t="shared" si="4"/>
        <v>3.5329810991027951E-3</v>
      </c>
      <c r="F25" s="23">
        <f t="shared" si="0"/>
        <v>17</v>
      </c>
      <c r="G25" s="16">
        <f t="shared" si="5"/>
        <v>20960455</v>
      </c>
      <c r="H25" s="17">
        <f t="shared" si="6"/>
        <v>3.2142039545283926E-3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28726216</v>
      </c>
      <c r="T25" s="21">
        <v>20960455</v>
      </c>
    </row>
    <row r="26" spans="2:20" ht="18.75" customHeight="1">
      <c r="B26" s="14" t="s">
        <v>21</v>
      </c>
      <c r="C26" s="15"/>
      <c r="D26" s="16">
        <f t="shared" si="3"/>
        <v>239099044</v>
      </c>
      <c r="E26" s="17">
        <f t="shared" si="4"/>
        <v>2.9406323591855868E-2</v>
      </c>
      <c r="F26" s="23">
        <f t="shared" si="0"/>
        <v>10</v>
      </c>
      <c r="G26" s="16">
        <f t="shared" si="5"/>
        <v>61897154</v>
      </c>
      <c r="H26" s="17">
        <f t="shared" si="6"/>
        <v>9.4916869486303089E-3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239099044</v>
      </c>
      <c r="T26" s="21">
        <v>61897154</v>
      </c>
    </row>
    <row r="27" spans="2:20" ht="18.75" customHeight="1" thickBot="1">
      <c r="B27" s="18" t="s">
        <v>22</v>
      </c>
      <c r="C27" s="19"/>
      <c r="D27" s="16">
        <f t="shared" si="3"/>
        <v>130821</v>
      </c>
      <c r="E27" s="17">
        <f t="shared" si="4"/>
        <v>1.6089418820972686E-5</v>
      </c>
      <c r="F27" s="23">
        <f t="shared" si="0"/>
        <v>20</v>
      </c>
      <c r="G27" s="16">
        <f t="shared" si="5"/>
        <v>81965</v>
      </c>
      <c r="H27" s="17">
        <f t="shared" si="6"/>
        <v>1.2569012797332868E-5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130821</v>
      </c>
      <c r="T27" s="21">
        <v>81965</v>
      </c>
    </row>
    <row r="28" spans="2:20" ht="18.75" customHeight="1" thickTop="1">
      <c r="B28" s="27" t="s">
        <v>23</v>
      </c>
      <c r="C28" s="28"/>
      <c r="D28" s="29">
        <f>S28</f>
        <v>8130871690</v>
      </c>
      <c r="E28" s="30"/>
      <c r="F28" s="31"/>
      <c r="G28" s="29">
        <f>T28</f>
        <v>6521196320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8130871690</v>
      </c>
      <c r="T28" s="21">
        <f>SUM(T6:T27)</f>
        <v>6521196320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9" priority="5" stopIfTrue="1" operator="equal">
      <formula>0</formula>
    </cfRule>
    <cfRule type="expression" dxfId="178" priority="6" stopIfTrue="1">
      <formula>$F6&lt;=5</formula>
    </cfRule>
  </conditionalFormatting>
  <conditionalFormatting sqref="G6:I27">
    <cfRule type="cellIs" dxfId="177" priority="7" stopIfTrue="1" operator="equal">
      <formula>0</formula>
    </cfRule>
    <cfRule type="expression" dxfId="176" priority="8" stopIfTrue="1">
      <formula>$I6&lt;=5</formula>
    </cfRule>
  </conditionalFormatting>
  <conditionalFormatting sqref="F6:F27">
    <cfRule type="cellIs" dxfId="175" priority="1" operator="equal">
      <formula>0</formula>
    </cfRule>
    <cfRule type="expression" dxfId="17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0F1-78F6-4562-8E93-219815178C62}">
  <sheetPr codeName="Sheet5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141840722</v>
      </c>
      <c r="E6" s="13">
        <f>IFERROR(S6/$S$28,"-")</f>
        <v>1.551107571887942E-2</v>
      </c>
      <c r="F6" s="23">
        <f t="shared" ref="F6:F27" si="0">_xlfn.IFS(D6&gt;0,RANK(D6,$D$6:$D$27),D6=0,"-")</f>
        <v>15</v>
      </c>
      <c r="G6" s="12">
        <f>T6</f>
        <v>149333928</v>
      </c>
      <c r="H6" s="13">
        <f>IFERROR(T6/$T$28,"-")</f>
        <v>1.9124519679088885E-2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141840722</v>
      </c>
      <c r="T6" s="21">
        <v>149333928</v>
      </c>
    </row>
    <row r="7" spans="2:20" ht="18.75" customHeight="1">
      <c r="B7" s="14" t="s">
        <v>5</v>
      </c>
      <c r="C7" s="15"/>
      <c r="D7" s="16">
        <f>S7</f>
        <v>1147272628</v>
      </c>
      <c r="E7" s="17">
        <f>IFERROR(S7/$S$28,"-")</f>
        <v>0.12546067414339432</v>
      </c>
      <c r="F7" s="23">
        <f t="shared" si="0"/>
        <v>2</v>
      </c>
      <c r="G7" s="16">
        <f>T7</f>
        <v>1173951540</v>
      </c>
      <c r="H7" s="17">
        <f>IFERROR(T7/$T$28,"-")</f>
        <v>0.15034265574951394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1147272628</v>
      </c>
      <c r="T7" s="21">
        <v>1173951540</v>
      </c>
    </row>
    <row r="8" spans="2:20" ht="18.75" customHeight="1">
      <c r="B8" s="14" t="s">
        <v>6</v>
      </c>
      <c r="C8" s="15"/>
      <c r="D8" s="16">
        <f t="shared" ref="D8:D27" si="3">S8</f>
        <v>151585984</v>
      </c>
      <c r="E8" s="17">
        <f t="shared" ref="E8:E27" si="4">IFERROR(S8/$S$28,"-")</f>
        <v>1.6576774586249246E-2</v>
      </c>
      <c r="F8" s="23">
        <f t="shared" si="0"/>
        <v>14</v>
      </c>
      <c r="G8" s="16">
        <f t="shared" ref="G8:G27" si="5">T8</f>
        <v>128788168</v>
      </c>
      <c r="H8" s="17">
        <f t="shared" ref="H8:H27" si="6">IFERROR(T8/$T$28,"-")</f>
        <v>1.6493317267793326E-2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151585984</v>
      </c>
      <c r="T8" s="21">
        <v>128788168</v>
      </c>
    </row>
    <row r="9" spans="2:20" ht="18.75" customHeight="1">
      <c r="B9" s="14" t="s">
        <v>1</v>
      </c>
      <c r="C9" s="15"/>
      <c r="D9" s="16">
        <f t="shared" si="3"/>
        <v>156940645</v>
      </c>
      <c r="E9" s="17">
        <f t="shared" si="4"/>
        <v>1.7162336694569104E-2</v>
      </c>
      <c r="F9" s="23">
        <f t="shared" si="0"/>
        <v>13</v>
      </c>
      <c r="G9" s="16">
        <f t="shared" si="5"/>
        <v>859725096</v>
      </c>
      <c r="H9" s="17">
        <f t="shared" si="6"/>
        <v>0.11010109850628572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156940645</v>
      </c>
      <c r="T9" s="21">
        <v>859725096</v>
      </c>
    </row>
    <row r="10" spans="2:20" ht="18.75" customHeight="1">
      <c r="B10" s="14" t="s">
        <v>8</v>
      </c>
      <c r="C10" s="15"/>
      <c r="D10" s="16">
        <f t="shared" si="3"/>
        <v>406863001</v>
      </c>
      <c r="E10" s="17">
        <f t="shared" si="4"/>
        <v>4.4492743175133541E-2</v>
      </c>
      <c r="F10" s="23">
        <f t="shared" si="0"/>
        <v>9</v>
      </c>
      <c r="G10" s="16">
        <f t="shared" si="5"/>
        <v>91350203</v>
      </c>
      <c r="H10" s="17">
        <f t="shared" si="6"/>
        <v>1.169880668351712E-2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406863001</v>
      </c>
      <c r="T10" s="21">
        <v>91350203</v>
      </c>
    </row>
    <row r="11" spans="2:20" ht="18.75" customHeight="1">
      <c r="B11" s="14" t="s">
        <v>9</v>
      </c>
      <c r="C11" s="15"/>
      <c r="D11" s="16">
        <f t="shared" si="3"/>
        <v>513069598</v>
      </c>
      <c r="E11" s="17">
        <f t="shared" si="4"/>
        <v>5.6107028161017293E-2</v>
      </c>
      <c r="F11" s="23">
        <f t="shared" si="0"/>
        <v>7</v>
      </c>
      <c r="G11" s="16">
        <f t="shared" si="5"/>
        <v>401932024</v>
      </c>
      <c r="H11" s="17">
        <f t="shared" si="6"/>
        <v>5.1473613569208633E-2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513069598</v>
      </c>
      <c r="T11" s="21">
        <v>401932024</v>
      </c>
    </row>
    <row r="12" spans="2:20" ht="18.75" customHeight="1">
      <c r="B12" s="14" t="s">
        <v>10</v>
      </c>
      <c r="C12" s="15"/>
      <c r="D12" s="16">
        <f t="shared" si="3"/>
        <v>224378434</v>
      </c>
      <c r="E12" s="17">
        <f t="shared" si="4"/>
        <v>2.4537035841213417E-2</v>
      </c>
      <c r="F12" s="23">
        <f t="shared" si="0"/>
        <v>11</v>
      </c>
      <c r="G12" s="16">
        <f t="shared" si="5"/>
        <v>468650527</v>
      </c>
      <c r="H12" s="17">
        <f t="shared" si="6"/>
        <v>6.0017950014861168E-2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224378434</v>
      </c>
      <c r="T12" s="21">
        <v>468650527</v>
      </c>
    </row>
    <row r="13" spans="2:20" ht="18.75" customHeight="1">
      <c r="B13" s="14" t="s">
        <v>11</v>
      </c>
      <c r="C13" s="15"/>
      <c r="D13" s="16">
        <f t="shared" si="3"/>
        <v>10440788</v>
      </c>
      <c r="E13" s="17">
        <f t="shared" si="4"/>
        <v>1.1417585228645948E-3</v>
      </c>
      <c r="F13" s="23">
        <f t="shared" si="0"/>
        <v>18</v>
      </c>
      <c r="G13" s="16">
        <f t="shared" si="5"/>
        <v>29180733</v>
      </c>
      <c r="H13" s="17">
        <f t="shared" si="6"/>
        <v>3.7370442871410871E-3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10440788</v>
      </c>
      <c r="T13" s="21">
        <v>29180733</v>
      </c>
    </row>
    <row r="14" spans="2:20" ht="18.75" customHeight="1">
      <c r="B14" s="14" t="s">
        <v>12</v>
      </c>
      <c r="C14" s="15"/>
      <c r="D14" s="16">
        <f t="shared" si="3"/>
        <v>1895977667</v>
      </c>
      <c r="E14" s="17">
        <f t="shared" si="4"/>
        <v>0.20733575477810492</v>
      </c>
      <c r="F14" s="23">
        <f t="shared" si="0"/>
        <v>1</v>
      </c>
      <c r="G14" s="16">
        <f t="shared" si="5"/>
        <v>1099530882</v>
      </c>
      <c r="H14" s="17">
        <f t="shared" si="6"/>
        <v>0.14081193920362797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1895977667</v>
      </c>
      <c r="T14" s="21">
        <v>1099530882</v>
      </c>
    </row>
    <row r="15" spans="2:20" ht="18.75" customHeight="1">
      <c r="B15" s="14" t="s">
        <v>2</v>
      </c>
      <c r="C15" s="15"/>
      <c r="D15" s="16">
        <f t="shared" si="3"/>
        <v>792664854</v>
      </c>
      <c r="E15" s="17">
        <f t="shared" si="4"/>
        <v>8.6682332102684168E-2</v>
      </c>
      <c r="F15" s="23">
        <f t="shared" si="0"/>
        <v>5</v>
      </c>
      <c r="G15" s="16">
        <f t="shared" si="5"/>
        <v>382811578</v>
      </c>
      <c r="H15" s="17">
        <f t="shared" si="6"/>
        <v>4.9024944665247601E-2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792664854</v>
      </c>
      <c r="T15" s="21">
        <v>382811578</v>
      </c>
    </row>
    <row r="16" spans="2:20" ht="18.75" customHeight="1">
      <c r="B16" s="14" t="s">
        <v>120</v>
      </c>
      <c r="C16" s="15"/>
      <c r="D16" s="16">
        <f t="shared" si="3"/>
        <v>557347672</v>
      </c>
      <c r="E16" s="17">
        <f t="shared" si="4"/>
        <v>6.0949083029436156E-2</v>
      </c>
      <c r="F16" s="23">
        <f t="shared" si="0"/>
        <v>6</v>
      </c>
      <c r="G16" s="16">
        <f t="shared" si="5"/>
        <v>648164975</v>
      </c>
      <c r="H16" s="17">
        <f t="shared" si="6"/>
        <v>8.3007552173164925E-2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557347672</v>
      </c>
      <c r="T16" s="21">
        <v>648164975</v>
      </c>
    </row>
    <row r="17" spans="2:20" ht="18.75" customHeight="1">
      <c r="B17" s="14" t="s">
        <v>14</v>
      </c>
      <c r="C17" s="15"/>
      <c r="D17" s="16">
        <f t="shared" si="3"/>
        <v>109819414</v>
      </c>
      <c r="E17" s="17">
        <f t="shared" si="4"/>
        <v>1.2009366717387174E-2</v>
      </c>
      <c r="F17" s="23">
        <f t="shared" si="0"/>
        <v>16</v>
      </c>
      <c r="G17" s="16">
        <f t="shared" si="5"/>
        <v>180964070</v>
      </c>
      <c r="H17" s="17">
        <f t="shared" si="6"/>
        <v>2.3175248681083501E-2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109819414</v>
      </c>
      <c r="T17" s="21">
        <v>180964070</v>
      </c>
    </row>
    <row r="18" spans="2:20" ht="18.75" customHeight="1">
      <c r="B18" s="14" t="s">
        <v>15</v>
      </c>
      <c r="C18" s="15"/>
      <c r="D18" s="16">
        <f t="shared" si="3"/>
        <v>1050065843</v>
      </c>
      <c r="E18" s="17">
        <f t="shared" si="4"/>
        <v>0.11483056890095321</v>
      </c>
      <c r="F18" s="23">
        <f t="shared" si="0"/>
        <v>3</v>
      </c>
      <c r="G18" s="16">
        <f t="shared" si="5"/>
        <v>1016939083</v>
      </c>
      <c r="H18" s="17">
        <f t="shared" si="6"/>
        <v>0.13023478164498628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1050065843</v>
      </c>
      <c r="T18" s="21">
        <v>1016939083</v>
      </c>
    </row>
    <row r="19" spans="2:20" ht="18.75" customHeight="1">
      <c r="B19" s="14" t="s">
        <v>16</v>
      </c>
      <c r="C19" s="15"/>
      <c r="D19" s="16">
        <f t="shared" si="3"/>
        <v>463613477</v>
      </c>
      <c r="E19" s="17">
        <f t="shared" si="4"/>
        <v>5.0698724912299604E-2</v>
      </c>
      <c r="F19" s="23">
        <f t="shared" si="0"/>
        <v>8</v>
      </c>
      <c r="G19" s="16">
        <f t="shared" si="5"/>
        <v>775031439</v>
      </c>
      <c r="H19" s="17">
        <f t="shared" si="6"/>
        <v>9.9254765514961041E-2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463613477</v>
      </c>
      <c r="T19" s="21">
        <v>775031439</v>
      </c>
    </row>
    <row r="20" spans="2:20" ht="18.75" customHeight="1">
      <c r="B20" s="14" t="s">
        <v>121</v>
      </c>
      <c r="C20" s="15"/>
      <c r="D20" s="16">
        <f t="shared" si="3"/>
        <v>1888</v>
      </c>
      <c r="E20" s="17">
        <f t="shared" si="4"/>
        <v>2.0646335230332757E-7</v>
      </c>
      <c r="F20" s="23">
        <f t="shared" si="0"/>
        <v>21</v>
      </c>
      <c r="G20" s="16">
        <f t="shared" si="5"/>
        <v>14477</v>
      </c>
      <c r="H20" s="17">
        <f t="shared" si="6"/>
        <v>1.8540038094636456E-6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1888</v>
      </c>
      <c r="T20" s="21">
        <v>14477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7979062</v>
      </c>
      <c r="E22" s="17">
        <f t="shared" si="4"/>
        <v>8.7255502582420205E-4</v>
      </c>
      <c r="F22" s="23">
        <f t="shared" si="0"/>
        <v>19</v>
      </c>
      <c r="G22" s="16">
        <f t="shared" si="5"/>
        <v>1953939</v>
      </c>
      <c r="H22" s="17">
        <f t="shared" si="6"/>
        <v>2.5023211642326353E-4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7979062</v>
      </c>
      <c r="T22" s="21">
        <v>1953939</v>
      </c>
    </row>
    <row r="23" spans="2:20" ht="18.75" customHeight="1">
      <c r="B23" s="14" t="s">
        <v>18</v>
      </c>
      <c r="C23" s="15"/>
      <c r="D23" s="16">
        <f t="shared" si="3"/>
        <v>182599372</v>
      </c>
      <c r="E23" s="17">
        <f t="shared" si="4"/>
        <v>1.9968261902331762E-2</v>
      </c>
      <c r="F23" s="23">
        <f t="shared" si="0"/>
        <v>12</v>
      </c>
      <c r="G23" s="16">
        <f t="shared" si="5"/>
        <v>139716812</v>
      </c>
      <c r="H23" s="17">
        <f t="shared" si="6"/>
        <v>1.7892899198322581E-2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182599372</v>
      </c>
      <c r="T23" s="21">
        <v>139716812</v>
      </c>
    </row>
    <row r="24" spans="2:20" ht="18.75" customHeight="1">
      <c r="B24" s="14" t="s">
        <v>19</v>
      </c>
      <c r="C24" s="15"/>
      <c r="D24" s="16">
        <f t="shared" si="3"/>
        <v>979501200</v>
      </c>
      <c r="E24" s="17">
        <f t="shared" si="4"/>
        <v>0.10711393079297252</v>
      </c>
      <c r="F24" s="23">
        <f t="shared" si="0"/>
        <v>4</v>
      </c>
      <c r="G24" s="16">
        <f t="shared" si="5"/>
        <v>137248895</v>
      </c>
      <c r="H24" s="17">
        <f t="shared" si="6"/>
        <v>1.757684424774994E-2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979501200</v>
      </c>
      <c r="T24" s="21">
        <v>137248895</v>
      </c>
    </row>
    <row r="25" spans="2:20" ht="18.75" customHeight="1">
      <c r="B25" s="14" t="s">
        <v>20</v>
      </c>
      <c r="C25" s="15"/>
      <c r="D25" s="16">
        <f t="shared" si="3"/>
        <v>43000980</v>
      </c>
      <c r="E25" s="17">
        <f t="shared" si="4"/>
        <v>4.7023975016569613E-3</v>
      </c>
      <c r="F25" s="23">
        <f t="shared" si="0"/>
        <v>17</v>
      </c>
      <c r="G25" s="16">
        <f t="shared" si="5"/>
        <v>25410313</v>
      </c>
      <c r="H25" s="17">
        <f t="shared" si="6"/>
        <v>3.2541836776724181E-3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43000980</v>
      </c>
      <c r="T25" s="21">
        <v>25410313</v>
      </c>
    </row>
    <row r="26" spans="2:20" ht="18.75" customHeight="1">
      <c r="B26" s="14" t="s">
        <v>21</v>
      </c>
      <c r="C26" s="15"/>
      <c r="D26" s="16">
        <f t="shared" si="3"/>
        <v>309407321</v>
      </c>
      <c r="E26" s="17">
        <f t="shared" si="4"/>
        <v>3.3835419873332502E-2</v>
      </c>
      <c r="F26" s="23">
        <f t="shared" si="0"/>
        <v>10</v>
      </c>
      <c r="G26" s="16">
        <f t="shared" si="5"/>
        <v>95751845</v>
      </c>
      <c r="H26" s="17">
        <f t="shared" si="6"/>
        <v>1.226250503510206E-2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309407321</v>
      </c>
      <c r="T26" s="21">
        <v>95751845</v>
      </c>
    </row>
    <row r="27" spans="2:20" ht="18.75" customHeight="1" thickBot="1">
      <c r="B27" s="18" t="s">
        <v>22</v>
      </c>
      <c r="C27" s="19"/>
      <c r="D27" s="16">
        <f t="shared" si="3"/>
        <v>109470</v>
      </c>
      <c r="E27" s="17">
        <f t="shared" si="4"/>
        <v>1.1971156343562113E-5</v>
      </c>
      <c r="F27" s="23">
        <f t="shared" si="0"/>
        <v>20</v>
      </c>
      <c r="G27" s="16">
        <f t="shared" si="5"/>
        <v>2055543</v>
      </c>
      <c r="H27" s="17">
        <f t="shared" si="6"/>
        <v>2.6324408043906409E-4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109470</v>
      </c>
      <c r="T27" s="21">
        <v>2055543</v>
      </c>
    </row>
    <row r="28" spans="2:20" ht="18.75" customHeight="1" thickTop="1">
      <c r="B28" s="27" t="s">
        <v>23</v>
      </c>
      <c r="C28" s="28"/>
      <c r="D28" s="29">
        <f>S28</f>
        <v>9144480020</v>
      </c>
      <c r="E28" s="30"/>
      <c r="F28" s="31"/>
      <c r="G28" s="29">
        <f>T28</f>
        <v>7808506070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9144480020</v>
      </c>
      <c r="T28" s="21">
        <f>SUM(T6:T27)</f>
        <v>7808506070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3" priority="5" stopIfTrue="1" operator="equal">
      <formula>0</formula>
    </cfRule>
    <cfRule type="expression" dxfId="172" priority="6" stopIfTrue="1">
      <formula>$F6&lt;=5</formula>
    </cfRule>
  </conditionalFormatting>
  <conditionalFormatting sqref="G6:I27">
    <cfRule type="cellIs" dxfId="171" priority="7" stopIfTrue="1" operator="equal">
      <formula>0</formula>
    </cfRule>
    <cfRule type="expression" dxfId="170" priority="8" stopIfTrue="1">
      <formula>$I6&lt;=5</formula>
    </cfRule>
  </conditionalFormatting>
  <conditionalFormatting sqref="F6:F27">
    <cfRule type="cellIs" dxfId="169" priority="1" operator="equal">
      <formula>0</formula>
    </cfRule>
    <cfRule type="expression" dxfId="16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259A-651D-4A74-854A-1656FACC7590}">
  <sheetPr codeName="Sheet5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356768213</v>
      </c>
      <c r="E6" s="13">
        <f>IFERROR(S6/$S$28,"-")</f>
        <v>2.0607142434954203E-2</v>
      </c>
      <c r="F6" s="23">
        <f t="shared" ref="F6:F27" si="0">_xlfn.IFS(D6&gt;0,RANK(D6,$D$6:$D$27),D6=0,"-")</f>
        <v>12</v>
      </c>
      <c r="G6" s="12">
        <f>T6</f>
        <v>259924980</v>
      </c>
      <c r="H6" s="13">
        <f>IFERROR(T6/$T$28,"-")</f>
        <v>1.5665291108854819E-2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356768213</v>
      </c>
      <c r="T6" s="21">
        <v>259924980</v>
      </c>
    </row>
    <row r="7" spans="2:20" ht="18.75" customHeight="1">
      <c r="B7" s="14" t="s">
        <v>5</v>
      </c>
      <c r="C7" s="15"/>
      <c r="D7" s="16">
        <f>S7</f>
        <v>2077031969</v>
      </c>
      <c r="E7" s="17">
        <f>IFERROR(S7/$S$28,"-")</f>
        <v>0.1199705917386098</v>
      </c>
      <c r="F7" s="23">
        <f t="shared" si="0"/>
        <v>3</v>
      </c>
      <c r="G7" s="16">
        <f>T7</f>
        <v>2408577424</v>
      </c>
      <c r="H7" s="17">
        <f>IFERROR(T7/$T$28,"-")</f>
        <v>0.14516137119708786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2077031969</v>
      </c>
      <c r="T7" s="21">
        <v>2408577424</v>
      </c>
    </row>
    <row r="8" spans="2:20" ht="18.75" customHeight="1">
      <c r="B8" s="14" t="s">
        <v>6</v>
      </c>
      <c r="C8" s="15"/>
      <c r="D8" s="16">
        <f t="shared" ref="D8:D27" si="3">S8</f>
        <v>293793691</v>
      </c>
      <c r="E8" s="17">
        <f t="shared" ref="E8:E27" si="4">IFERROR(S8/$S$28,"-")</f>
        <v>1.6969696896533555E-2</v>
      </c>
      <c r="F8" s="23">
        <f t="shared" si="0"/>
        <v>16</v>
      </c>
      <c r="G8" s="16">
        <f t="shared" ref="G8:G27" si="5">T8</f>
        <v>136970388</v>
      </c>
      <c r="H8" s="17">
        <f t="shared" ref="H8:H27" si="6">IFERROR(T8/$T$28,"-")</f>
        <v>8.2550011211419329E-3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293793691</v>
      </c>
      <c r="T8" s="21">
        <v>136970388</v>
      </c>
    </row>
    <row r="9" spans="2:20" ht="18.75" customHeight="1">
      <c r="B9" s="14" t="s">
        <v>1</v>
      </c>
      <c r="C9" s="15"/>
      <c r="D9" s="16">
        <f t="shared" si="3"/>
        <v>358035109</v>
      </c>
      <c r="E9" s="17">
        <f t="shared" si="4"/>
        <v>2.0680319095236641E-2</v>
      </c>
      <c r="F9" s="23">
        <f t="shared" si="0"/>
        <v>11</v>
      </c>
      <c r="G9" s="16">
        <f t="shared" si="5"/>
        <v>1915450859</v>
      </c>
      <c r="H9" s="17">
        <f t="shared" si="6"/>
        <v>0.11544136816300235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358035109</v>
      </c>
      <c r="T9" s="21">
        <v>1915450859</v>
      </c>
    </row>
    <row r="10" spans="2:20" ht="18.75" customHeight="1">
      <c r="B10" s="14" t="s">
        <v>8</v>
      </c>
      <c r="C10" s="15"/>
      <c r="D10" s="16">
        <f t="shared" si="3"/>
        <v>531496197</v>
      </c>
      <c r="E10" s="17">
        <f t="shared" si="4"/>
        <v>3.0699533860140949E-2</v>
      </c>
      <c r="F10" s="23">
        <f t="shared" si="0"/>
        <v>10</v>
      </c>
      <c r="G10" s="16">
        <f t="shared" si="5"/>
        <v>205212786</v>
      </c>
      <c r="H10" s="17">
        <f t="shared" si="6"/>
        <v>1.2367868728696742E-2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531496197</v>
      </c>
      <c r="T10" s="21">
        <v>205212786</v>
      </c>
    </row>
    <row r="11" spans="2:20" ht="18.75" customHeight="1">
      <c r="B11" s="14" t="s">
        <v>9</v>
      </c>
      <c r="C11" s="15"/>
      <c r="D11" s="16">
        <f t="shared" si="3"/>
        <v>620618496</v>
      </c>
      <c r="E11" s="17">
        <f t="shared" si="4"/>
        <v>3.5847290422252542E-2</v>
      </c>
      <c r="F11" s="23">
        <f t="shared" si="0"/>
        <v>9</v>
      </c>
      <c r="G11" s="16">
        <f t="shared" si="5"/>
        <v>851375960</v>
      </c>
      <c r="H11" s="17">
        <f t="shared" si="6"/>
        <v>5.1311160075806238E-2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620618496</v>
      </c>
      <c r="T11" s="21">
        <v>851375960</v>
      </c>
    </row>
    <row r="12" spans="2:20" ht="18.75" customHeight="1">
      <c r="B12" s="14" t="s">
        <v>10</v>
      </c>
      <c r="C12" s="15"/>
      <c r="D12" s="16">
        <f t="shared" si="3"/>
        <v>296304900</v>
      </c>
      <c r="E12" s="17">
        <f t="shared" si="4"/>
        <v>1.711474580969707E-2</v>
      </c>
      <c r="F12" s="23">
        <f t="shared" si="0"/>
        <v>15</v>
      </c>
      <c r="G12" s="16">
        <f t="shared" si="5"/>
        <v>1058692931</v>
      </c>
      <c r="H12" s="17">
        <f t="shared" si="6"/>
        <v>6.3805844898023059E-2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296304900</v>
      </c>
      <c r="T12" s="21">
        <v>1058692931</v>
      </c>
    </row>
    <row r="13" spans="2:20" ht="18.75" customHeight="1">
      <c r="B13" s="14" t="s">
        <v>11</v>
      </c>
      <c r="C13" s="15"/>
      <c r="D13" s="16">
        <f t="shared" si="3"/>
        <v>43664743</v>
      </c>
      <c r="E13" s="17">
        <f t="shared" si="4"/>
        <v>2.5221013128394077E-3</v>
      </c>
      <c r="F13" s="23">
        <f t="shared" si="0"/>
        <v>18</v>
      </c>
      <c r="G13" s="16">
        <f t="shared" si="5"/>
        <v>83281228</v>
      </c>
      <c r="H13" s="17">
        <f t="shared" si="6"/>
        <v>5.019235475262558E-3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43664743</v>
      </c>
      <c r="T13" s="21">
        <v>83281228</v>
      </c>
    </row>
    <row r="14" spans="2:20" ht="18.75" customHeight="1">
      <c r="B14" s="14" t="s">
        <v>12</v>
      </c>
      <c r="C14" s="15"/>
      <c r="D14" s="16">
        <f t="shared" si="3"/>
        <v>3550955226</v>
      </c>
      <c r="E14" s="17">
        <f t="shared" si="4"/>
        <v>0.20510526850755897</v>
      </c>
      <c r="F14" s="23">
        <f t="shared" si="0"/>
        <v>1</v>
      </c>
      <c r="G14" s="16">
        <f t="shared" si="5"/>
        <v>2357213508</v>
      </c>
      <c r="H14" s="17">
        <f t="shared" si="6"/>
        <v>0.1420657445411552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3550955226</v>
      </c>
      <c r="T14" s="21">
        <v>2357213508</v>
      </c>
    </row>
    <row r="15" spans="2:20" ht="18.75" customHeight="1">
      <c r="B15" s="14" t="s">
        <v>2</v>
      </c>
      <c r="C15" s="15"/>
      <c r="D15" s="16">
        <f t="shared" si="3"/>
        <v>1756658617</v>
      </c>
      <c r="E15" s="17">
        <f t="shared" si="4"/>
        <v>0.10146563794378358</v>
      </c>
      <c r="F15" s="23">
        <f t="shared" si="0"/>
        <v>5</v>
      </c>
      <c r="G15" s="16">
        <f t="shared" si="5"/>
        <v>913788612</v>
      </c>
      <c r="H15" s="17">
        <f t="shared" si="6"/>
        <v>5.5072677581571361E-2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1756658617</v>
      </c>
      <c r="T15" s="21">
        <v>913788612</v>
      </c>
    </row>
    <row r="16" spans="2:20" ht="18.75" customHeight="1">
      <c r="B16" s="14" t="s">
        <v>120</v>
      </c>
      <c r="C16" s="15"/>
      <c r="D16" s="16">
        <f t="shared" si="3"/>
        <v>1205335786</v>
      </c>
      <c r="E16" s="17">
        <f t="shared" si="4"/>
        <v>6.9620906008376587E-2</v>
      </c>
      <c r="F16" s="23">
        <f t="shared" si="0"/>
        <v>6</v>
      </c>
      <c r="G16" s="16">
        <f t="shared" si="5"/>
        <v>1391105461</v>
      </c>
      <c r="H16" s="17">
        <f t="shared" si="6"/>
        <v>8.3839852597786799E-2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1205335786</v>
      </c>
      <c r="T16" s="21">
        <v>1391105461</v>
      </c>
    </row>
    <row r="17" spans="2:20" ht="18.75" customHeight="1">
      <c r="B17" s="14" t="s">
        <v>14</v>
      </c>
      <c r="C17" s="15"/>
      <c r="D17" s="16">
        <f t="shared" si="3"/>
        <v>320866264</v>
      </c>
      <c r="E17" s="17">
        <f t="shared" si="4"/>
        <v>1.8533424682707418E-2</v>
      </c>
      <c r="F17" s="23">
        <f t="shared" si="0"/>
        <v>13</v>
      </c>
      <c r="G17" s="16">
        <f t="shared" si="5"/>
        <v>379619395</v>
      </c>
      <c r="H17" s="17">
        <f t="shared" si="6"/>
        <v>2.2879095088291803E-2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320866264</v>
      </c>
      <c r="T17" s="21">
        <v>379619395</v>
      </c>
    </row>
    <row r="18" spans="2:20" ht="18.75" customHeight="1">
      <c r="B18" s="14" t="s">
        <v>15</v>
      </c>
      <c r="C18" s="15"/>
      <c r="D18" s="16">
        <f t="shared" si="3"/>
        <v>2157512912</v>
      </c>
      <c r="E18" s="17">
        <f t="shared" si="4"/>
        <v>0.12461921848075858</v>
      </c>
      <c r="F18" s="23">
        <f t="shared" si="0"/>
        <v>2</v>
      </c>
      <c r="G18" s="16">
        <f t="shared" si="5"/>
        <v>1926436291</v>
      </c>
      <c r="H18" s="17">
        <f t="shared" si="6"/>
        <v>0.1161034437751137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2157512912</v>
      </c>
      <c r="T18" s="21">
        <v>1926436291</v>
      </c>
    </row>
    <row r="19" spans="2:20" ht="18.75" customHeight="1">
      <c r="B19" s="14" t="s">
        <v>16</v>
      </c>
      <c r="C19" s="15"/>
      <c r="D19" s="16">
        <f t="shared" si="3"/>
        <v>865928955</v>
      </c>
      <c r="E19" s="17">
        <f t="shared" si="4"/>
        <v>5.0016567238954243E-2</v>
      </c>
      <c r="F19" s="23">
        <f t="shared" si="0"/>
        <v>7</v>
      </c>
      <c r="G19" s="16">
        <f t="shared" si="5"/>
        <v>1864670986</v>
      </c>
      <c r="H19" s="17">
        <f t="shared" si="6"/>
        <v>0.11238094090812413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865928955</v>
      </c>
      <c r="T19" s="21">
        <v>1864670986</v>
      </c>
    </row>
    <row r="20" spans="2:20" ht="18.75" customHeight="1">
      <c r="B20" s="14" t="s">
        <v>121</v>
      </c>
      <c r="C20" s="15"/>
      <c r="D20" s="16">
        <f t="shared" si="3"/>
        <v>116223</v>
      </c>
      <c r="E20" s="17">
        <f t="shared" si="4"/>
        <v>6.7131090381577304E-6</v>
      </c>
      <c r="F20" s="23">
        <f t="shared" si="0"/>
        <v>20</v>
      </c>
      <c r="G20" s="16">
        <f t="shared" si="5"/>
        <v>22891</v>
      </c>
      <c r="H20" s="17">
        <f t="shared" si="6"/>
        <v>1.3796064494178114E-6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116223</v>
      </c>
      <c r="T20" s="21">
        <v>22891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5921</v>
      </c>
      <c r="H21" s="17">
        <f t="shared" si="6"/>
        <v>3.5684984434943258E-7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5921</v>
      </c>
    </row>
    <row r="22" spans="2:20" ht="18.75" customHeight="1">
      <c r="B22" s="14" t="s">
        <v>17</v>
      </c>
      <c r="C22" s="15"/>
      <c r="D22" s="16">
        <f t="shared" si="3"/>
        <v>2614357</v>
      </c>
      <c r="E22" s="17">
        <f t="shared" si="4"/>
        <v>1.5100680248893015E-4</v>
      </c>
      <c r="F22" s="23">
        <f t="shared" si="0"/>
        <v>19</v>
      </c>
      <c r="G22" s="16">
        <f t="shared" si="5"/>
        <v>3732025</v>
      </c>
      <c r="H22" s="17">
        <f t="shared" si="6"/>
        <v>2.2492358391457373E-4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2614357</v>
      </c>
      <c r="T22" s="21">
        <v>3732025</v>
      </c>
    </row>
    <row r="23" spans="2:20" ht="18.75" customHeight="1">
      <c r="B23" s="14" t="s">
        <v>18</v>
      </c>
      <c r="C23" s="15"/>
      <c r="D23" s="16">
        <f t="shared" si="3"/>
        <v>302806723</v>
      </c>
      <c r="E23" s="17">
        <f t="shared" si="4"/>
        <v>1.7490294941502321E-2</v>
      </c>
      <c r="F23" s="23">
        <f t="shared" si="0"/>
        <v>14</v>
      </c>
      <c r="G23" s="16">
        <f t="shared" si="5"/>
        <v>312792712</v>
      </c>
      <c r="H23" s="17">
        <f t="shared" si="6"/>
        <v>1.8851550513568127E-2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302806723</v>
      </c>
      <c r="T23" s="21">
        <v>312792712</v>
      </c>
    </row>
    <row r="24" spans="2:20" ht="18.75" customHeight="1">
      <c r="B24" s="14" t="s">
        <v>19</v>
      </c>
      <c r="C24" s="15"/>
      <c r="D24" s="16">
        <f t="shared" si="3"/>
        <v>1851762846</v>
      </c>
      <c r="E24" s="17">
        <f t="shared" si="4"/>
        <v>0.10695891431134355</v>
      </c>
      <c r="F24" s="23">
        <f t="shared" si="0"/>
        <v>4</v>
      </c>
      <c r="G24" s="16">
        <f t="shared" si="5"/>
        <v>258651190</v>
      </c>
      <c r="H24" s="17">
        <f t="shared" si="6"/>
        <v>1.5588521684224879E-2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1851762846</v>
      </c>
      <c r="T24" s="21">
        <v>258651190</v>
      </c>
    </row>
    <row r="25" spans="2:20" ht="18.75" customHeight="1">
      <c r="B25" s="14" t="s">
        <v>20</v>
      </c>
      <c r="C25" s="15"/>
      <c r="D25" s="16">
        <f t="shared" si="3"/>
        <v>98288959</v>
      </c>
      <c r="E25" s="17">
        <f t="shared" si="4"/>
        <v>5.6772282509831495E-3</v>
      </c>
      <c r="F25" s="23">
        <f t="shared" si="0"/>
        <v>17</v>
      </c>
      <c r="G25" s="16">
        <f t="shared" si="5"/>
        <v>60038727</v>
      </c>
      <c r="H25" s="17">
        <f t="shared" si="6"/>
        <v>3.6184445845107373E-3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98288959</v>
      </c>
      <c r="T25" s="21">
        <v>60038727</v>
      </c>
    </row>
    <row r="26" spans="2:20" ht="18.75" customHeight="1">
      <c r="B26" s="14" t="s">
        <v>21</v>
      </c>
      <c r="C26" s="15"/>
      <c r="D26" s="16">
        <f t="shared" si="3"/>
        <v>622260596</v>
      </c>
      <c r="E26" s="17">
        <f t="shared" si="4"/>
        <v>3.5942139086902039E-2</v>
      </c>
      <c r="F26" s="23">
        <f t="shared" si="0"/>
        <v>8</v>
      </c>
      <c r="G26" s="16">
        <f t="shared" si="5"/>
        <v>204120578</v>
      </c>
      <c r="H26" s="17">
        <f t="shared" si="6"/>
        <v>1.2302042980546565E-2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622260596</v>
      </c>
      <c r="T26" s="21">
        <v>204120578</v>
      </c>
    </row>
    <row r="27" spans="2:20" ht="18.75" customHeight="1" thickBot="1">
      <c r="B27" s="18" t="s">
        <v>22</v>
      </c>
      <c r="C27" s="19"/>
      <c r="D27" s="16">
        <f t="shared" si="3"/>
        <v>21798</v>
      </c>
      <c r="E27" s="17">
        <f t="shared" si="4"/>
        <v>1.2590653383044855E-6</v>
      </c>
      <c r="F27" s="23">
        <f t="shared" si="0"/>
        <v>21</v>
      </c>
      <c r="G27" s="16">
        <f t="shared" si="5"/>
        <v>728157</v>
      </c>
      <c r="H27" s="17">
        <f t="shared" si="6"/>
        <v>4.3884937022791717E-5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21798</v>
      </c>
      <c r="T27" s="21">
        <v>728157</v>
      </c>
    </row>
    <row r="28" spans="2:20" ht="18.75" customHeight="1" thickTop="1">
      <c r="B28" s="27" t="s">
        <v>23</v>
      </c>
      <c r="C28" s="28"/>
      <c r="D28" s="29">
        <f>S28</f>
        <v>17312842580</v>
      </c>
      <c r="E28" s="30"/>
      <c r="F28" s="31"/>
      <c r="G28" s="29">
        <f>T28</f>
        <v>16592413010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17312842580</v>
      </c>
      <c r="T28" s="21">
        <f>SUM(T6:T27)</f>
        <v>16592413010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7" priority="5" stopIfTrue="1" operator="equal">
      <formula>0</formula>
    </cfRule>
    <cfRule type="expression" dxfId="166" priority="6" stopIfTrue="1">
      <formula>$F6&lt;=5</formula>
    </cfRule>
  </conditionalFormatting>
  <conditionalFormatting sqref="G6:I27">
    <cfRule type="cellIs" dxfId="165" priority="7" stopIfTrue="1" operator="equal">
      <formula>0</formula>
    </cfRule>
    <cfRule type="expression" dxfId="164" priority="8" stopIfTrue="1">
      <formula>$I6&lt;=5</formula>
    </cfRule>
  </conditionalFormatting>
  <conditionalFormatting sqref="F6:F27">
    <cfRule type="cellIs" dxfId="163" priority="1" operator="equal">
      <formula>0</formula>
    </cfRule>
    <cfRule type="expression" dxfId="16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DCA8-481D-4D88-845D-B5C2EF85152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166774797</v>
      </c>
      <c r="E6" s="13">
        <f>IFERROR(S6/$S$28,"-")</f>
        <v>1.7091775098837261E-2</v>
      </c>
      <c r="F6" s="23">
        <f t="shared" ref="F6:F27" si="0">_xlfn.IFS(D6&gt;0,RANK(D6,$D$6:$D$27),D6=0,"-")</f>
        <v>14</v>
      </c>
      <c r="G6" s="12">
        <f>T6</f>
        <v>181856687</v>
      </c>
      <c r="H6" s="13">
        <f>IFERROR(T6/$T$28,"-")</f>
        <v>2.04539911613889E-2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166774797</v>
      </c>
      <c r="T6" s="21">
        <v>181856687</v>
      </c>
    </row>
    <row r="7" spans="2:20" ht="18.75" customHeight="1">
      <c r="B7" s="14" t="s">
        <v>5</v>
      </c>
      <c r="C7" s="15"/>
      <c r="D7" s="16">
        <f>S7</f>
        <v>1206477200</v>
      </c>
      <c r="E7" s="17">
        <f>IFERROR(S7/$S$28,"-")</f>
        <v>0.12364480326289891</v>
      </c>
      <c r="F7" s="23">
        <f t="shared" si="0"/>
        <v>3</v>
      </c>
      <c r="G7" s="16">
        <f>T7</f>
        <v>1334878638</v>
      </c>
      <c r="H7" s="17">
        <f>IFERROR(T7/$T$28,"-")</f>
        <v>0.15013798125102132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1206477200</v>
      </c>
      <c r="T7" s="21">
        <v>1334878638</v>
      </c>
    </row>
    <row r="8" spans="2:20" ht="18.75" customHeight="1">
      <c r="B8" s="14" t="s">
        <v>6</v>
      </c>
      <c r="C8" s="15"/>
      <c r="D8" s="16">
        <f t="shared" ref="D8:D27" si="3">S8</f>
        <v>168612235</v>
      </c>
      <c r="E8" s="17">
        <f t="shared" ref="E8:E27" si="4">IFERROR(S8/$S$28,"-")</f>
        <v>1.7280083390131762E-2</v>
      </c>
      <c r="F8" s="23">
        <f t="shared" si="0"/>
        <v>13</v>
      </c>
      <c r="G8" s="16">
        <f t="shared" ref="G8:G27" si="5">T8</f>
        <v>100377809</v>
      </c>
      <c r="H8" s="17">
        <f t="shared" ref="H8:H27" si="6">IFERROR(T8/$T$28,"-")</f>
        <v>1.1289806561171893E-2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168612235</v>
      </c>
      <c r="T8" s="21">
        <v>100377809</v>
      </c>
    </row>
    <row r="9" spans="2:20" ht="18.75" customHeight="1">
      <c r="B9" s="14" t="s">
        <v>1</v>
      </c>
      <c r="C9" s="15"/>
      <c r="D9" s="16">
        <f t="shared" si="3"/>
        <v>201855131</v>
      </c>
      <c r="E9" s="17">
        <f t="shared" si="4"/>
        <v>2.0686953686403428E-2</v>
      </c>
      <c r="F9" s="23">
        <f t="shared" si="0"/>
        <v>11</v>
      </c>
      <c r="G9" s="16">
        <f t="shared" si="5"/>
        <v>969596608</v>
      </c>
      <c r="H9" s="17">
        <f t="shared" si="6"/>
        <v>0.1090535672748985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201855131</v>
      </c>
      <c r="T9" s="21">
        <v>969596608</v>
      </c>
    </row>
    <row r="10" spans="2:20" ht="18.75" customHeight="1">
      <c r="B10" s="14" t="s">
        <v>8</v>
      </c>
      <c r="C10" s="15"/>
      <c r="D10" s="16">
        <f t="shared" si="3"/>
        <v>420588435</v>
      </c>
      <c r="E10" s="17">
        <f t="shared" si="4"/>
        <v>4.3103652767102062E-2</v>
      </c>
      <c r="F10" s="23">
        <f t="shared" si="0"/>
        <v>9</v>
      </c>
      <c r="G10" s="16">
        <f t="shared" si="5"/>
        <v>107588805</v>
      </c>
      <c r="H10" s="17">
        <f t="shared" si="6"/>
        <v>1.2100849866105797E-2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420588435</v>
      </c>
      <c r="T10" s="21">
        <v>107588805</v>
      </c>
    </row>
    <row r="11" spans="2:20" ht="18.75" customHeight="1">
      <c r="B11" s="14" t="s">
        <v>9</v>
      </c>
      <c r="C11" s="15"/>
      <c r="D11" s="16">
        <f t="shared" si="3"/>
        <v>488962413</v>
      </c>
      <c r="E11" s="17">
        <f t="shared" si="4"/>
        <v>5.0110902517127819E-2</v>
      </c>
      <c r="F11" s="23">
        <f t="shared" si="0"/>
        <v>7</v>
      </c>
      <c r="G11" s="16">
        <f t="shared" si="5"/>
        <v>429711094</v>
      </c>
      <c r="H11" s="17">
        <f t="shared" si="6"/>
        <v>4.8330952595802841E-2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488962413</v>
      </c>
      <c r="T11" s="21">
        <v>429711094</v>
      </c>
    </row>
    <row r="12" spans="2:20" ht="18.75" customHeight="1">
      <c r="B12" s="14" t="s">
        <v>10</v>
      </c>
      <c r="C12" s="15"/>
      <c r="D12" s="16">
        <f t="shared" si="3"/>
        <v>124248963</v>
      </c>
      <c r="E12" s="17">
        <f t="shared" si="4"/>
        <v>1.2733550692673019E-2</v>
      </c>
      <c r="F12" s="23">
        <f t="shared" si="0"/>
        <v>15</v>
      </c>
      <c r="G12" s="16">
        <f t="shared" si="5"/>
        <v>884887359</v>
      </c>
      <c r="H12" s="17">
        <f t="shared" si="6"/>
        <v>9.9526052730800965E-2</v>
      </c>
      <c r="I12" s="23">
        <f t="shared" si="1"/>
        <v>5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124248963</v>
      </c>
      <c r="T12" s="21">
        <v>884887359</v>
      </c>
    </row>
    <row r="13" spans="2:20" ht="18.75" customHeight="1">
      <c r="B13" s="14" t="s">
        <v>11</v>
      </c>
      <c r="C13" s="15"/>
      <c r="D13" s="16">
        <f t="shared" si="3"/>
        <v>15948149</v>
      </c>
      <c r="E13" s="17">
        <f t="shared" si="4"/>
        <v>1.6344326652110773E-3</v>
      </c>
      <c r="F13" s="23">
        <f t="shared" si="0"/>
        <v>18</v>
      </c>
      <c r="G13" s="16">
        <f t="shared" si="5"/>
        <v>34608311</v>
      </c>
      <c r="H13" s="17">
        <f t="shared" si="6"/>
        <v>3.8925051312773463E-3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15948149</v>
      </c>
      <c r="T13" s="21">
        <v>34608311</v>
      </c>
    </row>
    <row r="14" spans="2:20" ht="18.75" customHeight="1">
      <c r="B14" s="14" t="s">
        <v>12</v>
      </c>
      <c r="C14" s="15"/>
      <c r="D14" s="16">
        <f t="shared" si="3"/>
        <v>1986650928</v>
      </c>
      <c r="E14" s="17">
        <f t="shared" si="4"/>
        <v>0.20360025298829978</v>
      </c>
      <c r="F14" s="23">
        <f t="shared" si="0"/>
        <v>1</v>
      </c>
      <c r="G14" s="16">
        <f t="shared" si="5"/>
        <v>1219253808</v>
      </c>
      <c r="H14" s="17">
        <f t="shared" si="6"/>
        <v>0.13713329448436373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1986650928</v>
      </c>
      <c r="T14" s="21">
        <v>1219253808</v>
      </c>
    </row>
    <row r="15" spans="2:20" ht="18.75" customHeight="1">
      <c r="B15" s="14" t="s">
        <v>2</v>
      </c>
      <c r="C15" s="15"/>
      <c r="D15" s="16">
        <f t="shared" si="3"/>
        <v>796915640</v>
      </c>
      <c r="E15" s="17">
        <f t="shared" si="4"/>
        <v>8.1671230525472982E-2</v>
      </c>
      <c r="F15" s="23">
        <f t="shared" si="0"/>
        <v>5</v>
      </c>
      <c r="G15" s="16">
        <f t="shared" si="5"/>
        <v>443429681</v>
      </c>
      <c r="H15" s="17">
        <f t="shared" si="6"/>
        <v>4.9873925042258689E-2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796915640</v>
      </c>
      <c r="T15" s="21">
        <v>443429681</v>
      </c>
    </row>
    <row r="16" spans="2:20" ht="18.75" customHeight="1">
      <c r="B16" s="14" t="s">
        <v>120</v>
      </c>
      <c r="C16" s="15"/>
      <c r="D16" s="16">
        <f t="shared" si="3"/>
        <v>669214058</v>
      </c>
      <c r="E16" s="17">
        <f t="shared" si="4"/>
        <v>6.8583841072318824E-2</v>
      </c>
      <c r="F16" s="23">
        <f t="shared" si="0"/>
        <v>6</v>
      </c>
      <c r="G16" s="16">
        <f t="shared" si="5"/>
        <v>711093169</v>
      </c>
      <c r="H16" s="17">
        <f t="shared" si="6"/>
        <v>7.9978875858714091E-2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669214058</v>
      </c>
      <c r="T16" s="21">
        <v>711093169</v>
      </c>
    </row>
    <row r="17" spans="2:20" ht="18.75" customHeight="1">
      <c r="B17" s="14" t="s">
        <v>14</v>
      </c>
      <c r="C17" s="15"/>
      <c r="D17" s="16">
        <f t="shared" si="3"/>
        <v>101175581</v>
      </c>
      <c r="E17" s="17">
        <f t="shared" si="4"/>
        <v>1.0368894503563344E-2</v>
      </c>
      <c r="F17" s="23">
        <f t="shared" si="0"/>
        <v>16</v>
      </c>
      <c r="G17" s="16">
        <f t="shared" si="5"/>
        <v>187515241</v>
      </c>
      <c r="H17" s="17">
        <f t="shared" si="6"/>
        <v>2.1090426452339966E-2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101175581</v>
      </c>
      <c r="T17" s="21">
        <v>187515241</v>
      </c>
    </row>
    <row r="18" spans="2:20" ht="18.75" customHeight="1">
      <c r="B18" s="14" t="s">
        <v>15</v>
      </c>
      <c r="C18" s="15"/>
      <c r="D18" s="16">
        <f t="shared" si="3"/>
        <v>1265862016</v>
      </c>
      <c r="E18" s="17">
        <f t="shared" si="4"/>
        <v>0.12973080628983008</v>
      </c>
      <c r="F18" s="23">
        <f t="shared" si="0"/>
        <v>2</v>
      </c>
      <c r="G18" s="16">
        <f t="shared" si="5"/>
        <v>947614392</v>
      </c>
      <c r="H18" s="17">
        <f t="shared" si="6"/>
        <v>0.10658115859315592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1265862016</v>
      </c>
      <c r="T18" s="21">
        <v>947614392</v>
      </c>
    </row>
    <row r="19" spans="2:20" ht="18.75" customHeight="1">
      <c r="B19" s="14" t="s">
        <v>16</v>
      </c>
      <c r="C19" s="15"/>
      <c r="D19" s="16">
        <f t="shared" si="3"/>
        <v>486048762</v>
      </c>
      <c r="E19" s="17">
        <f t="shared" si="4"/>
        <v>4.9812299439778537E-2</v>
      </c>
      <c r="F19" s="23">
        <f t="shared" si="0"/>
        <v>8</v>
      </c>
      <c r="G19" s="16">
        <f t="shared" si="5"/>
        <v>863057672</v>
      </c>
      <c r="H19" s="17">
        <f t="shared" si="6"/>
        <v>9.7070799463408686E-2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486048762</v>
      </c>
      <c r="T19" s="21">
        <v>863057672</v>
      </c>
    </row>
    <row r="20" spans="2:20" ht="18.75" customHeight="1">
      <c r="B20" s="14" t="s">
        <v>121</v>
      </c>
      <c r="C20" s="15"/>
      <c r="D20" s="16">
        <f t="shared" si="3"/>
        <v>1808</v>
      </c>
      <c r="E20" s="17">
        <f t="shared" si="4"/>
        <v>1.8529136257139482E-7</v>
      </c>
      <c r="F20" s="23">
        <f t="shared" si="0"/>
        <v>20</v>
      </c>
      <c r="G20" s="16">
        <f t="shared" si="5"/>
        <v>16857</v>
      </c>
      <c r="H20" s="17">
        <f t="shared" si="6"/>
        <v>1.8959595860642325E-6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1808</v>
      </c>
      <c r="T20" s="21">
        <v>16857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720</v>
      </c>
      <c r="H21" s="17">
        <f t="shared" si="6"/>
        <v>8.0980655037447202E-8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720</v>
      </c>
    </row>
    <row r="22" spans="2:20" ht="18.75" customHeight="1">
      <c r="B22" s="14" t="s">
        <v>17</v>
      </c>
      <c r="C22" s="15"/>
      <c r="D22" s="16">
        <f t="shared" si="3"/>
        <v>1506549</v>
      </c>
      <c r="E22" s="17">
        <f t="shared" si="4"/>
        <v>1.5439740983991832E-4</v>
      </c>
      <c r="F22" s="23">
        <f t="shared" si="0"/>
        <v>19</v>
      </c>
      <c r="G22" s="16">
        <f t="shared" si="5"/>
        <v>2344667</v>
      </c>
      <c r="H22" s="17">
        <f t="shared" si="6"/>
        <v>2.6371204097873086E-4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1506549</v>
      </c>
      <c r="T22" s="21">
        <v>2344667</v>
      </c>
    </row>
    <row r="23" spans="2:20" ht="18.75" customHeight="1">
      <c r="B23" s="14" t="s">
        <v>18</v>
      </c>
      <c r="C23" s="15"/>
      <c r="D23" s="16">
        <f t="shared" si="3"/>
        <v>193933393</v>
      </c>
      <c r="E23" s="17">
        <f t="shared" si="4"/>
        <v>1.9875101016075113E-2</v>
      </c>
      <c r="F23" s="23">
        <f t="shared" si="0"/>
        <v>12</v>
      </c>
      <c r="G23" s="16">
        <f t="shared" si="5"/>
        <v>139404993</v>
      </c>
      <c r="H23" s="17">
        <f t="shared" si="6"/>
        <v>1.5679316178653809E-2</v>
      </c>
      <c r="I23" s="23">
        <f t="shared" si="1"/>
        <v>14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193933393</v>
      </c>
      <c r="T23" s="21">
        <v>139404993</v>
      </c>
    </row>
    <row r="24" spans="2:20" ht="18.75" customHeight="1">
      <c r="B24" s="14" t="s">
        <v>19</v>
      </c>
      <c r="C24" s="15"/>
      <c r="D24" s="16">
        <f t="shared" si="3"/>
        <v>1034046276</v>
      </c>
      <c r="E24" s="17">
        <f t="shared" si="4"/>
        <v>0.10597336473557334</v>
      </c>
      <c r="F24" s="23">
        <f t="shared" si="0"/>
        <v>4</v>
      </c>
      <c r="G24" s="16">
        <f t="shared" si="5"/>
        <v>149076984</v>
      </c>
      <c r="H24" s="17">
        <f t="shared" si="6"/>
        <v>1.6767155299065327E-2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1034046276</v>
      </c>
      <c r="T24" s="21">
        <v>149076984</v>
      </c>
    </row>
    <row r="25" spans="2:20" ht="18.75" customHeight="1">
      <c r="B25" s="14" t="s">
        <v>20</v>
      </c>
      <c r="C25" s="15"/>
      <c r="D25" s="16">
        <f t="shared" si="3"/>
        <v>45869473</v>
      </c>
      <c r="E25" s="17">
        <f t="shared" si="4"/>
        <v>4.7008944428107331E-3</v>
      </c>
      <c r="F25" s="23">
        <f t="shared" si="0"/>
        <v>17</v>
      </c>
      <c r="G25" s="16">
        <f t="shared" si="5"/>
        <v>26986806</v>
      </c>
      <c r="H25" s="17">
        <f t="shared" si="6"/>
        <v>3.0352905934007087E-3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45869473</v>
      </c>
      <c r="T25" s="21">
        <v>26986806</v>
      </c>
    </row>
    <row r="26" spans="2:20" ht="18.75" customHeight="1">
      <c r="B26" s="14" t="s">
        <v>21</v>
      </c>
      <c r="C26" s="15"/>
      <c r="D26" s="16">
        <f t="shared" si="3"/>
        <v>382912613</v>
      </c>
      <c r="E26" s="17">
        <f t="shared" si="4"/>
        <v>3.9242477770211941E-2</v>
      </c>
      <c r="F26" s="23">
        <f t="shared" si="0"/>
        <v>10</v>
      </c>
      <c r="G26" s="16">
        <f t="shared" si="5"/>
        <v>156780049</v>
      </c>
      <c r="H26" s="17">
        <f t="shared" si="6"/>
        <v>1.7633543145587596E-2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382912613</v>
      </c>
      <c r="T26" s="21">
        <v>156780049</v>
      </c>
    </row>
    <row r="27" spans="2:20" ht="18.75" customHeight="1" thickBot="1">
      <c r="B27" s="18" t="s">
        <v>22</v>
      </c>
      <c r="C27" s="19"/>
      <c r="D27" s="16">
        <f t="shared" si="3"/>
        <v>980</v>
      </c>
      <c r="E27" s="17">
        <f t="shared" si="4"/>
        <v>1.0043447749998171E-7</v>
      </c>
      <c r="F27" s="23">
        <f t="shared" si="0"/>
        <v>21</v>
      </c>
      <c r="G27" s="16">
        <f t="shared" si="5"/>
        <v>931950</v>
      </c>
      <c r="H27" s="17">
        <f t="shared" si="6"/>
        <v>1.0481933536409572E-4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980</v>
      </c>
      <c r="T27" s="21">
        <v>931950</v>
      </c>
    </row>
    <row r="28" spans="2:20" ht="18.75" customHeight="1" thickTop="1">
      <c r="B28" s="27" t="s">
        <v>23</v>
      </c>
      <c r="C28" s="28"/>
      <c r="D28" s="29">
        <f>S28</f>
        <v>9757605400</v>
      </c>
      <c r="E28" s="30"/>
      <c r="F28" s="31"/>
      <c r="G28" s="29">
        <f>T28</f>
        <v>8891012300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9757605400</v>
      </c>
      <c r="T28" s="21">
        <f>SUM(T6:T27)</f>
        <v>8891012300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1" priority="3" stopIfTrue="1" operator="equal">
      <formula>0</formula>
    </cfRule>
    <cfRule type="expression" dxfId="160" priority="4" stopIfTrue="1">
      <formula>$F6&lt;=5</formula>
    </cfRule>
  </conditionalFormatting>
  <conditionalFormatting sqref="G6:I27">
    <cfRule type="cellIs" dxfId="159" priority="5" stopIfTrue="1" operator="equal">
      <formula>0</formula>
    </cfRule>
    <cfRule type="expression" dxfId="158" priority="6" stopIfTrue="1">
      <formula>$I6&lt;=5</formula>
    </cfRule>
  </conditionalFormatting>
  <conditionalFormatting sqref="F6:F27">
    <cfRule type="cellIs" dxfId="157" priority="1" operator="equal">
      <formula>0</formula>
    </cfRule>
    <cfRule type="expression" dxfId="15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18BF-DF75-477D-ABB8-A9380EBFD1B3}">
  <sheetPr codeName="Sheet1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105207517</v>
      </c>
      <c r="E6" s="13">
        <f>IFERROR(S6/$S$28,"-")</f>
        <v>1.8429920876367991E-2</v>
      </c>
      <c r="F6" s="23">
        <f t="shared" ref="F6:F27" si="0">_xlfn.IFS(D6&gt;0,RANK(D6,$D$6:$D$27),D6=0,"-")</f>
        <v>12</v>
      </c>
      <c r="G6" s="12">
        <f>T6</f>
        <v>89291027</v>
      </c>
      <c r="H6" s="13">
        <f>IFERROR(T6/$T$28,"-")</f>
        <v>2.1279055669392071E-2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105207517</v>
      </c>
      <c r="T6" s="21">
        <v>89291027</v>
      </c>
    </row>
    <row r="7" spans="2:20" ht="18.75" customHeight="1">
      <c r="B7" s="14" t="s">
        <v>5</v>
      </c>
      <c r="C7" s="15"/>
      <c r="D7" s="16">
        <f>S7</f>
        <v>680007806</v>
      </c>
      <c r="E7" s="17">
        <f>IFERROR(S7/$S$28,"-")</f>
        <v>0.11912162188841122</v>
      </c>
      <c r="F7" s="23">
        <f t="shared" si="0"/>
        <v>4</v>
      </c>
      <c r="G7" s="16">
        <f>T7</f>
        <v>465000009</v>
      </c>
      <c r="H7" s="17">
        <f>IFERROR(T7/$T$28,"-")</f>
        <v>0.11081473032871281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680007806</v>
      </c>
      <c r="T7" s="21">
        <v>465000009</v>
      </c>
    </row>
    <row r="8" spans="2:20" ht="18.75" customHeight="1">
      <c r="B8" s="14" t="s">
        <v>6</v>
      </c>
      <c r="C8" s="15"/>
      <c r="D8" s="16">
        <f t="shared" ref="D8:D27" si="3">S8</f>
        <v>96815072</v>
      </c>
      <c r="E8" s="17">
        <f t="shared" ref="E8:E27" si="4">IFERROR(S8/$S$28,"-")</f>
        <v>1.6959758841184992E-2</v>
      </c>
      <c r="F8" s="23">
        <f t="shared" si="0"/>
        <v>13</v>
      </c>
      <c r="G8" s="16">
        <f t="shared" ref="G8:G27" si="5">T8</f>
        <v>39806360</v>
      </c>
      <c r="H8" s="17">
        <f t="shared" ref="H8:H27" si="6">IFERROR(T8/$T$28,"-")</f>
        <v>9.486303147077272E-3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96815072</v>
      </c>
      <c r="T8" s="21">
        <v>39806360</v>
      </c>
    </row>
    <row r="9" spans="2:20" ht="18.75" customHeight="1">
      <c r="B9" s="14" t="s">
        <v>1</v>
      </c>
      <c r="C9" s="15"/>
      <c r="D9" s="16">
        <f t="shared" si="3"/>
        <v>132558958</v>
      </c>
      <c r="E9" s="17">
        <f t="shared" si="4"/>
        <v>2.3221260011238434E-2</v>
      </c>
      <c r="F9" s="23">
        <f t="shared" si="0"/>
        <v>10</v>
      </c>
      <c r="G9" s="16">
        <f t="shared" si="5"/>
        <v>473676057</v>
      </c>
      <c r="H9" s="17">
        <f t="shared" si="6"/>
        <v>0.11288233011544521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132558958</v>
      </c>
      <c r="T9" s="21">
        <v>473676057</v>
      </c>
    </row>
    <row r="10" spans="2:20" ht="18.75" customHeight="1">
      <c r="B10" s="14" t="s">
        <v>8</v>
      </c>
      <c r="C10" s="15"/>
      <c r="D10" s="16">
        <f t="shared" si="3"/>
        <v>105299377</v>
      </c>
      <c r="E10" s="17">
        <f t="shared" si="4"/>
        <v>1.8446012621330506E-2</v>
      </c>
      <c r="F10" s="23">
        <f t="shared" si="0"/>
        <v>11</v>
      </c>
      <c r="G10" s="16">
        <f t="shared" si="5"/>
        <v>57497222</v>
      </c>
      <c r="H10" s="17">
        <f t="shared" si="6"/>
        <v>1.3702234467225856E-2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105299377</v>
      </c>
      <c r="T10" s="21">
        <v>57497222</v>
      </c>
    </row>
    <row r="11" spans="2:20" ht="18.75" customHeight="1">
      <c r="B11" s="14" t="s">
        <v>9</v>
      </c>
      <c r="C11" s="15"/>
      <c r="D11" s="16">
        <f t="shared" si="3"/>
        <v>236685546</v>
      </c>
      <c r="E11" s="17">
        <f t="shared" si="4"/>
        <v>4.1461827155943209E-2</v>
      </c>
      <c r="F11" s="23">
        <f t="shared" si="0"/>
        <v>8</v>
      </c>
      <c r="G11" s="16">
        <f t="shared" si="5"/>
        <v>209914967</v>
      </c>
      <c r="H11" s="17">
        <f t="shared" si="6"/>
        <v>5.0025096795354357E-2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236685546</v>
      </c>
      <c r="T11" s="21">
        <v>209914967</v>
      </c>
    </row>
    <row r="12" spans="2:20" ht="18.75" customHeight="1">
      <c r="B12" s="14" t="s">
        <v>10</v>
      </c>
      <c r="C12" s="15"/>
      <c r="D12" s="16">
        <f t="shared" si="3"/>
        <v>84769133</v>
      </c>
      <c r="E12" s="17">
        <f t="shared" si="4"/>
        <v>1.4849589254618706E-2</v>
      </c>
      <c r="F12" s="23">
        <f t="shared" si="0"/>
        <v>14</v>
      </c>
      <c r="G12" s="16">
        <f t="shared" si="5"/>
        <v>209753205</v>
      </c>
      <c r="H12" s="17">
        <f t="shared" si="6"/>
        <v>4.9986547091998471E-2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84769133</v>
      </c>
      <c r="T12" s="21">
        <v>209753205</v>
      </c>
    </row>
    <row r="13" spans="2:20" ht="18.75" customHeight="1">
      <c r="B13" s="14" t="s">
        <v>11</v>
      </c>
      <c r="C13" s="15"/>
      <c r="D13" s="16">
        <f t="shared" si="3"/>
        <v>10678177</v>
      </c>
      <c r="E13" s="17">
        <f t="shared" si="4"/>
        <v>1.8705693549810945E-3</v>
      </c>
      <c r="F13" s="23">
        <f t="shared" si="0"/>
        <v>18</v>
      </c>
      <c r="G13" s="16">
        <f t="shared" si="5"/>
        <v>28080475</v>
      </c>
      <c r="H13" s="17">
        <f t="shared" si="6"/>
        <v>6.6918929126884418E-3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10678177</v>
      </c>
      <c r="T13" s="21">
        <v>28080475</v>
      </c>
    </row>
    <row r="14" spans="2:20" ht="18.75" customHeight="1">
      <c r="B14" s="14" t="s">
        <v>12</v>
      </c>
      <c r="C14" s="15"/>
      <c r="D14" s="16">
        <f t="shared" si="3"/>
        <v>1230336251</v>
      </c>
      <c r="E14" s="17">
        <f t="shared" si="4"/>
        <v>0.21552642248231399</v>
      </c>
      <c r="F14" s="23">
        <f t="shared" si="0"/>
        <v>1</v>
      </c>
      <c r="G14" s="16">
        <f t="shared" si="5"/>
        <v>676804375</v>
      </c>
      <c r="H14" s="17">
        <f t="shared" si="6"/>
        <v>0.16129009214904771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1230336251</v>
      </c>
      <c r="T14" s="21">
        <v>676804375</v>
      </c>
    </row>
    <row r="15" spans="2:20" ht="18.75" customHeight="1">
      <c r="B15" s="14" t="s">
        <v>2</v>
      </c>
      <c r="C15" s="15"/>
      <c r="D15" s="16">
        <f t="shared" si="3"/>
        <v>565597324</v>
      </c>
      <c r="E15" s="17">
        <f t="shared" si="4"/>
        <v>9.9079554640620127E-2</v>
      </c>
      <c r="F15" s="23">
        <f t="shared" si="0"/>
        <v>5</v>
      </c>
      <c r="G15" s="16">
        <f t="shared" si="5"/>
        <v>260016558</v>
      </c>
      <c r="H15" s="17">
        <f t="shared" si="6"/>
        <v>6.1964869243196316E-2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565597324</v>
      </c>
      <c r="T15" s="21">
        <v>260016558</v>
      </c>
    </row>
    <row r="16" spans="2:20" ht="18.75" customHeight="1">
      <c r="B16" s="14" t="s">
        <v>120</v>
      </c>
      <c r="C16" s="15"/>
      <c r="D16" s="16">
        <f t="shared" si="3"/>
        <v>295525289</v>
      </c>
      <c r="E16" s="17">
        <f t="shared" si="4"/>
        <v>5.176918768300353E-2</v>
      </c>
      <c r="F16" s="23">
        <f t="shared" si="0"/>
        <v>6</v>
      </c>
      <c r="G16" s="16">
        <f t="shared" si="5"/>
        <v>367992065</v>
      </c>
      <c r="H16" s="17">
        <f t="shared" si="6"/>
        <v>8.7696646573787812E-2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295525289</v>
      </c>
      <c r="T16" s="21">
        <v>367992065</v>
      </c>
    </row>
    <row r="17" spans="2:20" ht="18.75" customHeight="1">
      <c r="B17" s="14" t="s">
        <v>14</v>
      </c>
      <c r="C17" s="15"/>
      <c r="D17" s="16">
        <f t="shared" si="3"/>
        <v>58882990</v>
      </c>
      <c r="E17" s="17">
        <f t="shared" si="4"/>
        <v>1.0314936400067001E-2</v>
      </c>
      <c r="F17" s="23">
        <f t="shared" si="0"/>
        <v>16</v>
      </c>
      <c r="G17" s="16">
        <f t="shared" si="5"/>
        <v>123109110</v>
      </c>
      <c r="H17" s="17">
        <f t="shared" si="6"/>
        <v>2.9338285078738226E-2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58882990</v>
      </c>
      <c r="T17" s="21">
        <v>123109110</v>
      </c>
    </row>
    <row r="18" spans="2:20" ht="18.75" customHeight="1">
      <c r="B18" s="14" t="s">
        <v>15</v>
      </c>
      <c r="C18" s="15"/>
      <c r="D18" s="16">
        <f t="shared" si="3"/>
        <v>730854956</v>
      </c>
      <c r="E18" s="17">
        <f t="shared" si="4"/>
        <v>0.12802886519203197</v>
      </c>
      <c r="F18" s="23">
        <f t="shared" si="0"/>
        <v>3</v>
      </c>
      <c r="G18" s="16">
        <f t="shared" si="5"/>
        <v>587263607</v>
      </c>
      <c r="H18" s="17">
        <f t="shared" si="6"/>
        <v>0.13995152039141612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730854956</v>
      </c>
      <c r="T18" s="21">
        <v>587263607</v>
      </c>
    </row>
    <row r="19" spans="2:20" ht="18.75" customHeight="1">
      <c r="B19" s="14" t="s">
        <v>16</v>
      </c>
      <c r="C19" s="15"/>
      <c r="D19" s="16">
        <f t="shared" si="3"/>
        <v>262721321</v>
      </c>
      <c r="E19" s="17">
        <f t="shared" si="4"/>
        <v>4.6022692072134698E-2</v>
      </c>
      <c r="F19" s="23">
        <f t="shared" si="0"/>
        <v>7</v>
      </c>
      <c r="G19" s="16">
        <f t="shared" si="5"/>
        <v>406555929</v>
      </c>
      <c r="H19" s="17">
        <f t="shared" si="6"/>
        <v>9.6886848954177776E-2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262721321</v>
      </c>
      <c r="T19" s="21">
        <v>406555929</v>
      </c>
    </row>
    <row r="20" spans="2:20" ht="18.75" customHeight="1">
      <c r="B20" s="14" t="s">
        <v>121</v>
      </c>
      <c r="C20" s="15"/>
      <c r="D20" s="16">
        <f t="shared" si="3"/>
        <v>5963</v>
      </c>
      <c r="E20" s="17">
        <f t="shared" si="4"/>
        <v>1.0445795254894413E-6</v>
      </c>
      <c r="F20" s="23">
        <f t="shared" si="0"/>
        <v>21</v>
      </c>
      <c r="G20" s="16">
        <f t="shared" si="5"/>
        <v>16608</v>
      </c>
      <c r="H20" s="17">
        <f t="shared" si="6"/>
        <v>3.9578731304911914E-6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5963</v>
      </c>
      <c r="T20" s="21">
        <v>16608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1797018</v>
      </c>
      <c r="E22" s="17">
        <f t="shared" si="4"/>
        <v>3.147959432728467E-4</v>
      </c>
      <c r="F22" s="23">
        <f t="shared" si="0"/>
        <v>19</v>
      </c>
      <c r="G22" s="16">
        <f t="shared" si="5"/>
        <v>1162845</v>
      </c>
      <c r="H22" s="17">
        <f t="shared" si="6"/>
        <v>2.771190378387542E-4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1797018</v>
      </c>
      <c r="T22" s="21">
        <v>1162845</v>
      </c>
    </row>
    <row r="23" spans="2:20" ht="18.75" customHeight="1">
      <c r="B23" s="14" t="s">
        <v>18</v>
      </c>
      <c r="C23" s="15"/>
      <c r="D23" s="16">
        <f t="shared" si="3"/>
        <v>75518326</v>
      </c>
      <c r="E23" s="17">
        <f t="shared" si="4"/>
        <v>1.3229062072587111E-2</v>
      </c>
      <c r="F23" s="23">
        <f t="shared" si="0"/>
        <v>15</v>
      </c>
      <c r="G23" s="16">
        <f t="shared" si="5"/>
        <v>74304942</v>
      </c>
      <c r="H23" s="17">
        <f t="shared" si="6"/>
        <v>1.7707703119250146E-2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75518326</v>
      </c>
      <c r="T23" s="21">
        <v>74304942</v>
      </c>
    </row>
    <row r="24" spans="2:20" ht="18.75" customHeight="1">
      <c r="B24" s="14" t="s">
        <v>19</v>
      </c>
      <c r="C24" s="15"/>
      <c r="D24" s="16">
        <f t="shared" si="3"/>
        <v>785528110</v>
      </c>
      <c r="E24" s="17">
        <f t="shared" si="4"/>
        <v>0.13760633580453088</v>
      </c>
      <c r="F24" s="23">
        <f t="shared" si="0"/>
        <v>2</v>
      </c>
      <c r="G24" s="16">
        <f t="shared" si="5"/>
        <v>64315986</v>
      </c>
      <c r="H24" s="17">
        <f t="shared" si="6"/>
        <v>1.5327222594559708E-2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785528110</v>
      </c>
      <c r="T24" s="21">
        <v>64315986</v>
      </c>
    </row>
    <row r="25" spans="2:20" ht="18.75" customHeight="1">
      <c r="B25" s="14" t="s">
        <v>20</v>
      </c>
      <c r="C25" s="15"/>
      <c r="D25" s="16">
        <f t="shared" si="3"/>
        <v>42223335</v>
      </c>
      <c r="E25" s="17">
        <f t="shared" si="4"/>
        <v>7.3965506018584138E-3</v>
      </c>
      <c r="F25" s="23">
        <f t="shared" si="0"/>
        <v>17</v>
      </c>
      <c r="G25" s="16">
        <f t="shared" si="5"/>
        <v>13962613</v>
      </c>
      <c r="H25" s="17">
        <f t="shared" si="6"/>
        <v>3.3274476652304314E-3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42223335</v>
      </c>
      <c r="T25" s="21">
        <v>13962613</v>
      </c>
    </row>
    <row r="26" spans="2:20" ht="18.75" customHeight="1">
      <c r="B26" s="14" t="s">
        <v>21</v>
      </c>
      <c r="C26" s="15"/>
      <c r="D26" s="16">
        <f t="shared" si="3"/>
        <v>207398480</v>
      </c>
      <c r="E26" s="17">
        <f t="shared" si="4"/>
        <v>3.6331411340873955E-2</v>
      </c>
      <c r="F26" s="23">
        <f t="shared" si="0"/>
        <v>9</v>
      </c>
      <c r="G26" s="16">
        <f t="shared" si="5"/>
        <v>47399795</v>
      </c>
      <c r="H26" s="17">
        <f t="shared" si="6"/>
        <v>1.1295904083651899E-2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207398480</v>
      </c>
      <c r="T26" s="21">
        <v>47399795</v>
      </c>
    </row>
    <row r="27" spans="2:20" ht="18.75" customHeight="1" thickBot="1">
      <c r="B27" s="18" t="s">
        <v>22</v>
      </c>
      <c r="C27" s="19"/>
      <c r="D27" s="16">
        <f t="shared" si="3"/>
        <v>106071</v>
      </c>
      <c r="E27" s="17">
        <f t="shared" si="4"/>
        <v>1.8581183103838763E-5</v>
      </c>
      <c r="F27" s="23">
        <f t="shared" si="0"/>
        <v>20</v>
      </c>
      <c r="G27" s="16">
        <f t="shared" si="5"/>
        <v>269365</v>
      </c>
      <c r="H27" s="17">
        <f t="shared" si="6"/>
        <v>6.4192708080127638E-5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106071</v>
      </c>
      <c r="T27" s="21">
        <v>269365</v>
      </c>
    </row>
    <row r="28" spans="2:20" ht="18.75" customHeight="1" thickTop="1">
      <c r="B28" s="27" t="s">
        <v>23</v>
      </c>
      <c r="C28" s="28"/>
      <c r="D28" s="29">
        <f>S28</f>
        <v>5708517020</v>
      </c>
      <c r="E28" s="30"/>
      <c r="F28" s="31"/>
      <c r="G28" s="29">
        <f>T28</f>
        <v>4196193120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5708517020</v>
      </c>
      <c r="T28" s="21">
        <f>SUM(T6:T27)</f>
        <v>4196193120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25" priority="5" stopIfTrue="1" operator="equal">
      <formula>0</formula>
    </cfRule>
    <cfRule type="expression" dxfId="424" priority="6" stopIfTrue="1">
      <formula>$F6&lt;=5</formula>
    </cfRule>
  </conditionalFormatting>
  <conditionalFormatting sqref="G6:I27">
    <cfRule type="cellIs" dxfId="423" priority="7" stopIfTrue="1" operator="equal">
      <formula>0</formula>
    </cfRule>
    <cfRule type="expression" dxfId="422" priority="8" stopIfTrue="1">
      <formula>$I6&lt;=5</formula>
    </cfRule>
  </conditionalFormatting>
  <conditionalFormatting sqref="F6:F27">
    <cfRule type="cellIs" dxfId="421" priority="1" operator="equal">
      <formula>0</formula>
    </cfRule>
    <cfRule type="expression" dxfId="4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5017-820D-4193-BF4E-193A4259B7AB}">
  <sheetPr codeName="Sheet6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257537220</v>
      </c>
      <c r="E6" s="13">
        <f>IFERROR(S6/$S$28,"-")</f>
        <v>2.680000984807451E-2</v>
      </c>
      <c r="F6" s="23">
        <f t="shared" ref="F6:F27" si="0">_xlfn.IFS(D6&gt;0,RANK(D6,$D$6:$D$27),D6=0,"-")</f>
        <v>11</v>
      </c>
      <c r="G6" s="12">
        <f>T6</f>
        <v>160256998</v>
      </c>
      <c r="H6" s="13">
        <f>IFERROR(T6/$T$28,"-")</f>
        <v>1.793097915717019E-2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257537220</v>
      </c>
      <c r="T6" s="21">
        <v>160256998</v>
      </c>
    </row>
    <row r="7" spans="2:20" ht="18.75" customHeight="1">
      <c r="B7" s="14" t="s">
        <v>5</v>
      </c>
      <c r="C7" s="15"/>
      <c r="D7" s="16">
        <f>S7</f>
        <v>1228871994</v>
      </c>
      <c r="E7" s="17">
        <f>IFERROR(S7/$S$28,"-")</f>
        <v>0.12787969653948644</v>
      </c>
      <c r="F7" s="23">
        <f t="shared" si="0"/>
        <v>3</v>
      </c>
      <c r="G7" s="16">
        <f>T7</f>
        <v>1119870050</v>
      </c>
      <c r="H7" s="17">
        <f>IFERROR(T7/$T$28,"-")</f>
        <v>0.12530102757377956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1228871994</v>
      </c>
      <c r="T7" s="21">
        <v>1119870050</v>
      </c>
    </row>
    <row r="8" spans="2:20" ht="18.75" customHeight="1">
      <c r="B8" s="14" t="s">
        <v>6</v>
      </c>
      <c r="C8" s="15"/>
      <c r="D8" s="16">
        <f t="shared" ref="D8:D27" si="3">S8</f>
        <v>179636806</v>
      </c>
      <c r="E8" s="17">
        <f t="shared" ref="E8:E27" si="4">IFERROR(S8/$S$28,"-")</f>
        <v>1.8693485042187884E-2</v>
      </c>
      <c r="F8" s="23">
        <f t="shared" si="0"/>
        <v>12</v>
      </c>
      <c r="G8" s="16">
        <f t="shared" ref="G8:G27" si="5">T8</f>
        <v>115238518</v>
      </c>
      <c r="H8" s="17">
        <f t="shared" ref="H8:H27" si="6">IFERROR(T8/$T$28,"-")</f>
        <v>1.2893910968937418E-2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179636806</v>
      </c>
      <c r="T8" s="21">
        <v>115238518</v>
      </c>
    </row>
    <row r="9" spans="2:20" ht="18.75" customHeight="1">
      <c r="B9" s="14" t="s">
        <v>1</v>
      </c>
      <c r="C9" s="15"/>
      <c r="D9" s="16">
        <f t="shared" si="3"/>
        <v>168444809</v>
      </c>
      <c r="E9" s="17">
        <f t="shared" si="4"/>
        <v>1.752881599039172E-2</v>
      </c>
      <c r="F9" s="23">
        <f t="shared" si="0"/>
        <v>13</v>
      </c>
      <c r="G9" s="16">
        <f t="shared" si="5"/>
        <v>969776065</v>
      </c>
      <c r="H9" s="17">
        <f t="shared" si="6"/>
        <v>0.10850717675765724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168444809</v>
      </c>
      <c r="T9" s="21">
        <v>969776065</v>
      </c>
    </row>
    <row r="10" spans="2:20" ht="18.75" customHeight="1">
      <c r="B10" s="14" t="s">
        <v>8</v>
      </c>
      <c r="C10" s="15"/>
      <c r="D10" s="16">
        <f t="shared" si="3"/>
        <v>375371277</v>
      </c>
      <c r="E10" s="17">
        <f t="shared" si="4"/>
        <v>3.9062136029441898E-2</v>
      </c>
      <c r="F10" s="23">
        <f t="shared" si="0"/>
        <v>9</v>
      </c>
      <c r="G10" s="16">
        <f t="shared" si="5"/>
        <v>143178726</v>
      </c>
      <c r="H10" s="17">
        <f t="shared" si="6"/>
        <v>1.6020110096260393E-2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375371277</v>
      </c>
      <c r="T10" s="21">
        <v>143178726</v>
      </c>
    </row>
    <row r="11" spans="2:20" ht="18.75" customHeight="1">
      <c r="B11" s="14" t="s">
        <v>9</v>
      </c>
      <c r="C11" s="15"/>
      <c r="D11" s="16">
        <f t="shared" si="3"/>
        <v>511912804</v>
      </c>
      <c r="E11" s="17">
        <f t="shared" si="4"/>
        <v>5.3271011423340814E-2</v>
      </c>
      <c r="F11" s="23">
        <f t="shared" si="0"/>
        <v>7</v>
      </c>
      <c r="G11" s="16">
        <f t="shared" si="5"/>
        <v>503714441</v>
      </c>
      <c r="H11" s="17">
        <f t="shared" si="6"/>
        <v>5.6360054509049476E-2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511912804</v>
      </c>
      <c r="T11" s="21">
        <v>503714441</v>
      </c>
    </row>
    <row r="12" spans="2:20" ht="18.75" customHeight="1">
      <c r="B12" s="14" t="s">
        <v>10</v>
      </c>
      <c r="C12" s="15"/>
      <c r="D12" s="16">
        <f t="shared" si="3"/>
        <v>143476206</v>
      </c>
      <c r="E12" s="17">
        <f t="shared" si="4"/>
        <v>1.4930516582280291E-2</v>
      </c>
      <c r="F12" s="23">
        <f t="shared" si="0"/>
        <v>15</v>
      </c>
      <c r="G12" s="16">
        <f t="shared" si="5"/>
        <v>649458159</v>
      </c>
      <c r="H12" s="17">
        <f t="shared" si="6"/>
        <v>7.266715873763667E-2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143476206</v>
      </c>
      <c r="T12" s="21">
        <v>649458159</v>
      </c>
    </row>
    <row r="13" spans="2:20" ht="18.75" customHeight="1">
      <c r="B13" s="14" t="s">
        <v>11</v>
      </c>
      <c r="C13" s="15"/>
      <c r="D13" s="16">
        <f t="shared" si="3"/>
        <v>10625819</v>
      </c>
      <c r="E13" s="17">
        <f t="shared" si="4"/>
        <v>1.1057510593764166E-3</v>
      </c>
      <c r="F13" s="23">
        <f t="shared" si="0"/>
        <v>18</v>
      </c>
      <c r="G13" s="16">
        <f t="shared" si="5"/>
        <v>39314399</v>
      </c>
      <c r="H13" s="17">
        <f t="shared" si="6"/>
        <v>4.3988448419935615E-3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10625819</v>
      </c>
      <c r="T13" s="21">
        <v>39314399</v>
      </c>
    </row>
    <row r="14" spans="2:20" ht="18.75" customHeight="1">
      <c r="B14" s="14" t="s">
        <v>12</v>
      </c>
      <c r="C14" s="15"/>
      <c r="D14" s="16">
        <f t="shared" si="3"/>
        <v>1823930656</v>
      </c>
      <c r="E14" s="17">
        <f t="shared" si="4"/>
        <v>0.18980308765857223</v>
      </c>
      <c r="F14" s="23">
        <f t="shared" si="0"/>
        <v>1</v>
      </c>
      <c r="G14" s="16">
        <f t="shared" si="5"/>
        <v>1329155719</v>
      </c>
      <c r="H14" s="17">
        <f t="shared" si="6"/>
        <v>0.14871777077730208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1823930656</v>
      </c>
      <c r="T14" s="21">
        <v>1329155719</v>
      </c>
    </row>
    <row r="15" spans="2:20" ht="18.75" customHeight="1">
      <c r="B15" s="14" t="s">
        <v>2</v>
      </c>
      <c r="C15" s="15"/>
      <c r="D15" s="16">
        <f t="shared" si="3"/>
        <v>939913743</v>
      </c>
      <c r="E15" s="17">
        <f t="shared" si="4"/>
        <v>9.7809930419923669E-2</v>
      </c>
      <c r="F15" s="23">
        <f t="shared" si="0"/>
        <v>5</v>
      </c>
      <c r="G15" s="16">
        <f t="shared" si="5"/>
        <v>484006123</v>
      </c>
      <c r="H15" s="17">
        <f t="shared" si="6"/>
        <v>5.4154912495339214E-2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939913743</v>
      </c>
      <c r="T15" s="21">
        <v>484006123</v>
      </c>
    </row>
    <row r="16" spans="2:20" ht="18.75" customHeight="1">
      <c r="B16" s="14" t="s">
        <v>120</v>
      </c>
      <c r="C16" s="15"/>
      <c r="D16" s="16">
        <f t="shared" si="3"/>
        <v>637711205</v>
      </c>
      <c r="E16" s="17">
        <f t="shared" si="4"/>
        <v>6.6361928478638796E-2</v>
      </c>
      <c r="F16" s="23">
        <f t="shared" si="0"/>
        <v>6</v>
      </c>
      <c r="G16" s="16">
        <f t="shared" si="5"/>
        <v>786156148</v>
      </c>
      <c r="H16" s="17">
        <f t="shared" si="6"/>
        <v>8.796214630246102E-2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637711205</v>
      </c>
      <c r="T16" s="21">
        <v>786156148</v>
      </c>
    </row>
    <row r="17" spans="2:20" ht="18.75" customHeight="1">
      <c r="B17" s="14" t="s">
        <v>14</v>
      </c>
      <c r="C17" s="15"/>
      <c r="D17" s="16">
        <f t="shared" si="3"/>
        <v>160738024</v>
      </c>
      <c r="E17" s="17">
        <f t="shared" si="4"/>
        <v>1.6726827392794085E-2</v>
      </c>
      <c r="F17" s="23">
        <f t="shared" si="0"/>
        <v>14</v>
      </c>
      <c r="G17" s="16">
        <f t="shared" si="5"/>
        <v>213842627</v>
      </c>
      <c r="H17" s="17">
        <f t="shared" si="6"/>
        <v>2.3926616219601963E-2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160738024</v>
      </c>
      <c r="T17" s="21">
        <v>213842627</v>
      </c>
    </row>
    <row r="18" spans="2:20" ht="18.75" customHeight="1">
      <c r="B18" s="14" t="s">
        <v>15</v>
      </c>
      <c r="C18" s="15"/>
      <c r="D18" s="16">
        <f t="shared" si="3"/>
        <v>1249824499</v>
      </c>
      <c r="E18" s="17">
        <f t="shared" si="4"/>
        <v>0.13006007008060735</v>
      </c>
      <c r="F18" s="23">
        <f t="shared" si="0"/>
        <v>2</v>
      </c>
      <c r="G18" s="16">
        <f t="shared" si="5"/>
        <v>1071766068</v>
      </c>
      <c r="H18" s="17">
        <f t="shared" si="6"/>
        <v>0.1199187259620965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1249824499</v>
      </c>
      <c r="T18" s="21">
        <v>1071766068</v>
      </c>
    </row>
    <row r="19" spans="2:20" ht="18.75" customHeight="1">
      <c r="B19" s="14" t="s">
        <v>16</v>
      </c>
      <c r="C19" s="15"/>
      <c r="D19" s="16">
        <f t="shared" si="3"/>
        <v>491785287</v>
      </c>
      <c r="E19" s="17">
        <f t="shared" si="4"/>
        <v>5.1176488333368471E-2</v>
      </c>
      <c r="F19" s="23">
        <f t="shared" si="0"/>
        <v>8</v>
      </c>
      <c r="G19" s="16">
        <f t="shared" si="5"/>
        <v>857779265</v>
      </c>
      <c r="H19" s="17">
        <f t="shared" si="6"/>
        <v>9.597597804850784E-2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491785287</v>
      </c>
      <c r="T19" s="21">
        <v>857779265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21504</v>
      </c>
      <c r="H20" s="17">
        <f t="shared" si="6"/>
        <v>2.4060588966965907E-6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21504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2999756</v>
      </c>
      <c r="E22" s="17">
        <f t="shared" si="4"/>
        <v>3.1216260834772002E-4</v>
      </c>
      <c r="F22" s="23">
        <f t="shared" si="0"/>
        <v>19</v>
      </c>
      <c r="G22" s="16">
        <f t="shared" si="5"/>
        <v>2251843</v>
      </c>
      <c r="H22" s="17">
        <f t="shared" si="6"/>
        <v>2.5195623531035812E-4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2999756</v>
      </c>
      <c r="T22" s="21">
        <v>2251843</v>
      </c>
    </row>
    <row r="23" spans="2:20" ht="18.75" customHeight="1">
      <c r="B23" s="14" t="s">
        <v>18</v>
      </c>
      <c r="C23" s="15"/>
      <c r="D23" s="16">
        <f t="shared" si="3"/>
        <v>131282440</v>
      </c>
      <c r="E23" s="17">
        <f t="shared" si="4"/>
        <v>1.3661600777080887E-2</v>
      </c>
      <c r="F23" s="23">
        <f t="shared" si="0"/>
        <v>16</v>
      </c>
      <c r="G23" s="16">
        <f t="shared" si="5"/>
        <v>193619556</v>
      </c>
      <c r="H23" s="17">
        <f t="shared" si="6"/>
        <v>2.1663879059163123E-2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131282440</v>
      </c>
      <c r="T23" s="21">
        <v>193619556</v>
      </c>
    </row>
    <row r="24" spans="2:20" ht="18.75" customHeight="1">
      <c r="B24" s="14" t="s">
        <v>19</v>
      </c>
      <c r="C24" s="15"/>
      <c r="D24" s="16">
        <f t="shared" si="3"/>
        <v>971250707</v>
      </c>
      <c r="E24" s="17">
        <f t="shared" si="4"/>
        <v>0.10107093845522341</v>
      </c>
      <c r="F24" s="23">
        <f t="shared" si="0"/>
        <v>4</v>
      </c>
      <c r="G24" s="16">
        <f t="shared" si="5"/>
        <v>159031505</v>
      </c>
      <c r="H24" s="17">
        <f t="shared" si="6"/>
        <v>1.7793860093949888E-2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971250707</v>
      </c>
      <c r="T24" s="21">
        <v>159031505</v>
      </c>
    </row>
    <row r="25" spans="2:20" ht="18.75" customHeight="1">
      <c r="B25" s="14" t="s">
        <v>20</v>
      </c>
      <c r="C25" s="15"/>
      <c r="D25" s="16">
        <f t="shared" si="3"/>
        <v>41944481</v>
      </c>
      <c r="E25" s="17">
        <f t="shared" si="4"/>
        <v>4.3648545397530275E-3</v>
      </c>
      <c r="F25" s="23">
        <f t="shared" si="0"/>
        <v>17</v>
      </c>
      <c r="G25" s="16">
        <f t="shared" si="5"/>
        <v>36076068</v>
      </c>
      <c r="H25" s="17">
        <f t="shared" si="6"/>
        <v>4.0365115499084439E-3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41944481</v>
      </c>
      <c r="T25" s="21">
        <v>36076068</v>
      </c>
    </row>
    <row r="26" spans="2:20" ht="18.75" customHeight="1">
      <c r="B26" s="14" t="s">
        <v>21</v>
      </c>
      <c r="C26" s="15"/>
      <c r="D26" s="16">
        <f t="shared" si="3"/>
        <v>282106315</v>
      </c>
      <c r="E26" s="17">
        <f t="shared" si="4"/>
        <v>2.9356735388399433E-2</v>
      </c>
      <c r="F26" s="23">
        <f t="shared" si="0"/>
        <v>10</v>
      </c>
      <c r="G26" s="16">
        <f t="shared" si="5"/>
        <v>102647593</v>
      </c>
      <c r="H26" s="17">
        <f t="shared" si="6"/>
        <v>1.1485126225918001E-2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282106315</v>
      </c>
      <c r="T26" s="21">
        <v>102647593</v>
      </c>
    </row>
    <row r="27" spans="2:20" ht="18.75" customHeight="1" thickBot="1">
      <c r="B27" s="18" t="s">
        <v>22</v>
      </c>
      <c r="C27" s="19"/>
      <c r="D27" s="16">
        <f t="shared" si="3"/>
        <v>230182</v>
      </c>
      <c r="E27" s="17">
        <f t="shared" si="4"/>
        <v>2.3953352710918783E-5</v>
      </c>
      <c r="F27" s="23">
        <f t="shared" si="0"/>
        <v>20</v>
      </c>
      <c r="G27" s="16">
        <f t="shared" si="5"/>
        <v>275705</v>
      </c>
      <c r="H27" s="17">
        <f t="shared" si="6"/>
        <v>3.0848329060348475E-5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230182</v>
      </c>
      <c r="T27" s="21">
        <v>275705</v>
      </c>
    </row>
    <row r="28" spans="2:20" ht="18.75" customHeight="1" thickTop="1">
      <c r="B28" s="27" t="s">
        <v>23</v>
      </c>
      <c r="C28" s="28"/>
      <c r="D28" s="29">
        <f>S28</f>
        <v>9609594230</v>
      </c>
      <c r="E28" s="30"/>
      <c r="F28" s="31"/>
      <c r="G28" s="29">
        <f>T28</f>
        <v>8937437080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9609594230</v>
      </c>
      <c r="T28" s="21">
        <f>SUM(T6:T27)</f>
        <v>8937437080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2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55" priority="5" stopIfTrue="1" operator="equal">
      <formula>0</formula>
    </cfRule>
    <cfRule type="expression" dxfId="154" priority="6" stopIfTrue="1">
      <formula>$F6&lt;=5</formula>
    </cfRule>
  </conditionalFormatting>
  <conditionalFormatting sqref="G6:I27">
    <cfRule type="cellIs" dxfId="153" priority="7" stopIfTrue="1" operator="equal">
      <formula>0</formula>
    </cfRule>
    <cfRule type="expression" dxfId="152" priority="8" stopIfTrue="1">
      <formula>$I6&lt;=5</formula>
    </cfRule>
  </conditionalFormatting>
  <conditionalFormatting sqref="F6:F27">
    <cfRule type="cellIs" dxfId="151" priority="1" operator="equal">
      <formula>0</formula>
    </cfRule>
    <cfRule type="expression" dxfId="15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0652-D361-4E0F-94C5-9837B350A708}">
  <sheetPr codeName="Sheet6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210136407</v>
      </c>
      <c r="E6" s="13">
        <f>IFERROR(S6/$S$28,"-")</f>
        <v>2.3230382709919738E-2</v>
      </c>
      <c r="F6" s="23">
        <f t="shared" ref="F6:F27" si="0">_xlfn.IFS(D6&gt;0,RANK(D6,$D$6:$D$27),D6=0,"-")</f>
        <v>11</v>
      </c>
      <c r="G6" s="12">
        <f>T6</f>
        <v>124419618</v>
      </c>
      <c r="H6" s="13">
        <f>IFERROR(T6/$T$28,"-")</f>
        <v>1.5392607600923652E-2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210136407</v>
      </c>
      <c r="T6" s="21">
        <v>124419618</v>
      </c>
    </row>
    <row r="7" spans="2:20" ht="18.75" customHeight="1">
      <c r="B7" s="14" t="s">
        <v>5</v>
      </c>
      <c r="C7" s="15"/>
      <c r="D7" s="16">
        <f>S7</f>
        <v>1161017522</v>
      </c>
      <c r="E7" s="17">
        <f>IFERROR(S7/$S$28,"-")</f>
        <v>0.12834939815537372</v>
      </c>
      <c r="F7" s="23">
        <f t="shared" si="0"/>
        <v>3</v>
      </c>
      <c r="G7" s="16">
        <f>T7</f>
        <v>1100541887</v>
      </c>
      <c r="H7" s="17">
        <f>IFERROR(T7/$T$28,"-")</f>
        <v>0.13615384524786966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1161017522</v>
      </c>
      <c r="T7" s="21">
        <v>1100541887</v>
      </c>
    </row>
    <row r="8" spans="2:20" ht="18.75" customHeight="1">
      <c r="B8" s="14" t="s">
        <v>6</v>
      </c>
      <c r="C8" s="15"/>
      <c r="D8" s="16">
        <f t="shared" ref="D8:D27" si="3">S8</f>
        <v>166162796</v>
      </c>
      <c r="E8" s="17">
        <f t="shared" ref="E8:E27" si="4">IFERROR(S8/$S$28,"-")</f>
        <v>1.8369141256090481E-2</v>
      </c>
      <c r="F8" s="23">
        <f t="shared" si="0"/>
        <v>13</v>
      </c>
      <c r="G8" s="16">
        <f t="shared" ref="G8:G27" si="5">T8</f>
        <v>71328252</v>
      </c>
      <c r="H8" s="17">
        <f t="shared" ref="H8:H27" si="6">IFERROR(T8/$T$28,"-")</f>
        <v>8.8243945090379361E-3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166162796</v>
      </c>
      <c r="T8" s="21">
        <v>71328252</v>
      </c>
    </row>
    <row r="9" spans="2:20" ht="18.75" customHeight="1">
      <c r="B9" s="14" t="s">
        <v>1</v>
      </c>
      <c r="C9" s="15"/>
      <c r="D9" s="16">
        <f t="shared" si="3"/>
        <v>184342136</v>
      </c>
      <c r="E9" s="17">
        <f t="shared" si="4"/>
        <v>2.0378850242947538E-2</v>
      </c>
      <c r="F9" s="23">
        <f t="shared" si="0"/>
        <v>12</v>
      </c>
      <c r="G9" s="16">
        <f t="shared" si="5"/>
        <v>951339027</v>
      </c>
      <c r="H9" s="17">
        <f t="shared" si="6"/>
        <v>0.11769517197887162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184342136</v>
      </c>
      <c r="T9" s="21">
        <v>951339027</v>
      </c>
    </row>
    <row r="10" spans="2:20" ht="18.75" customHeight="1">
      <c r="B10" s="14" t="s">
        <v>8</v>
      </c>
      <c r="C10" s="15"/>
      <c r="D10" s="16">
        <f t="shared" si="3"/>
        <v>257602218</v>
      </c>
      <c r="E10" s="17">
        <f t="shared" si="4"/>
        <v>2.8477683598464566E-2</v>
      </c>
      <c r="F10" s="23">
        <f t="shared" si="0"/>
        <v>10</v>
      </c>
      <c r="G10" s="16">
        <f t="shared" si="5"/>
        <v>94189487</v>
      </c>
      <c r="H10" s="17">
        <f t="shared" si="6"/>
        <v>1.1652678547231189E-2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257602218</v>
      </c>
      <c r="T10" s="21">
        <v>94189487</v>
      </c>
    </row>
    <row r="11" spans="2:20" ht="18.75" customHeight="1">
      <c r="B11" s="14" t="s">
        <v>9</v>
      </c>
      <c r="C11" s="15"/>
      <c r="D11" s="16">
        <f t="shared" si="3"/>
        <v>338062662</v>
      </c>
      <c r="E11" s="17">
        <f t="shared" si="4"/>
        <v>3.7372510219965072E-2</v>
      </c>
      <c r="F11" s="23">
        <f t="shared" si="0"/>
        <v>9</v>
      </c>
      <c r="G11" s="16">
        <f t="shared" si="5"/>
        <v>397523772</v>
      </c>
      <c r="H11" s="17">
        <f t="shared" si="6"/>
        <v>4.9179763873210415E-2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338062662</v>
      </c>
      <c r="T11" s="21">
        <v>397523772</v>
      </c>
    </row>
    <row r="12" spans="2:20" ht="18.75" customHeight="1">
      <c r="B12" s="14" t="s">
        <v>10</v>
      </c>
      <c r="C12" s="15"/>
      <c r="D12" s="16">
        <f t="shared" si="3"/>
        <v>93715321</v>
      </c>
      <c r="E12" s="17">
        <f t="shared" si="4"/>
        <v>1.036014084229097E-2</v>
      </c>
      <c r="F12" s="23">
        <f t="shared" si="0"/>
        <v>16</v>
      </c>
      <c r="G12" s="16">
        <f t="shared" si="5"/>
        <v>674883051</v>
      </c>
      <c r="H12" s="17">
        <f t="shared" si="6"/>
        <v>8.3493344116818816E-2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93715321</v>
      </c>
      <c r="T12" s="21">
        <v>674883051</v>
      </c>
    </row>
    <row r="13" spans="2:20" ht="18.75" customHeight="1">
      <c r="B13" s="14" t="s">
        <v>11</v>
      </c>
      <c r="C13" s="15"/>
      <c r="D13" s="16">
        <f t="shared" si="3"/>
        <v>13313633</v>
      </c>
      <c r="E13" s="17">
        <f t="shared" si="4"/>
        <v>1.471809641484052E-3</v>
      </c>
      <c r="F13" s="23">
        <f t="shared" si="0"/>
        <v>18</v>
      </c>
      <c r="G13" s="16">
        <f t="shared" si="5"/>
        <v>35478267</v>
      </c>
      <c r="H13" s="17">
        <f t="shared" si="6"/>
        <v>4.3892036567078898E-3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13313633</v>
      </c>
      <c r="T13" s="21">
        <v>35478267</v>
      </c>
    </row>
    <row r="14" spans="2:20" ht="18.75" customHeight="1">
      <c r="B14" s="14" t="s">
        <v>12</v>
      </c>
      <c r="C14" s="15"/>
      <c r="D14" s="16">
        <f t="shared" si="3"/>
        <v>1877962800</v>
      </c>
      <c r="E14" s="17">
        <f t="shared" si="4"/>
        <v>0.20760702622555291</v>
      </c>
      <c r="F14" s="23">
        <f t="shared" si="0"/>
        <v>1</v>
      </c>
      <c r="G14" s="16">
        <f t="shared" si="5"/>
        <v>1175583081</v>
      </c>
      <c r="H14" s="17">
        <f t="shared" si="6"/>
        <v>0.14543758740778198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1877962800</v>
      </c>
      <c r="T14" s="21">
        <v>1175583081</v>
      </c>
    </row>
    <row r="15" spans="2:20" ht="18.75" customHeight="1">
      <c r="B15" s="14" t="s">
        <v>2</v>
      </c>
      <c r="C15" s="15"/>
      <c r="D15" s="16">
        <f t="shared" si="3"/>
        <v>795903312</v>
      </c>
      <c r="E15" s="17">
        <f t="shared" si="4"/>
        <v>8.7986364675268547E-2</v>
      </c>
      <c r="F15" s="23">
        <f t="shared" si="0"/>
        <v>5</v>
      </c>
      <c r="G15" s="16">
        <f t="shared" si="5"/>
        <v>390949914</v>
      </c>
      <c r="H15" s="17">
        <f t="shared" si="6"/>
        <v>4.8366477204719018E-2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795903312</v>
      </c>
      <c r="T15" s="21">
        <v>390949914</v>
      </c>
    </row>
    <row r="16" spans="2:20" ht="18.75" customHeight="1">
      <c r="B16" s="14" t="s">
        <v>120</v>
      </c>
      <c r="C16" s="15"/>
      <c r="D16" s="16">
        <f t="shared" si="3"/>
        <v>495108351</v>
      </c>
      <c r="E16" s="17">
        <f t="shared" si="4"/>
        <v>5.4733763848009799E-2</v>
      </c>
      <c r="F16" s="23">
        <f t="shared" si="0"/>
        <v>7</v>
      </c>
      <c r="G16" s="16">
        <f t="shared" si="5"/>
        <v>653343773</v>
      </c>
      <c r="H16" s="17">
        <f t="shared" si="6"/>
        <v>8.0828606356080732E-2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495108351</v>
      </c>
      <c r="T16" s="21">
        <v>653343773</v>
      </c>
    </row>
    <row r="17" spans="2:20" ht="18.75" customHeight="1">
      <c r="B17" s="14" t="s">
        <v>14</v>
      </c>
      <c r="C17" s="15"/>
      <c r="D17" s="16">
        <f t="shared" si="3"/>
        <v>119818938</v>
      </c>
      <c r="E17" s="17">
        <f t="shared" si="4"/>
        <v>1.3245871219431981E-2</v>
      </c>
      <c r="F17" s="23">
        <f t="shared" si="0"/>
        <v>15</v>
      </c>
      <c r="G17" s="16">
        <f t="shared" si="5"/>
        <v>173126307</v>
      </c>
      <c r="H17" s="17">
        <f t="shared" si="6"/>
        <v>2.1418369159822058E-2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119818938</v>
      </c>
      <c r="T17" s="21">
        <v>173126307</v>
      </c>
    </row>
    <row r="18" spans="2:20" ht="18.75" customHeight="1">
      <c r="B18" s="14" t="s">
        <v>15</v>
      </c>
      <c r="C18" s="15"/>
      <c r="D18" s="16">
        <f t="shared" si="3"/>
        <v>1363919174</v>
      </c>
      <c r="E18" s="17">
        <f t="shared" si="4"/>
        <v>0.15077998548541666</v>
      </c>
      <c r="F18" s="23">
        <f t="shared" si="0"/>
        <v>2</v>
      </c>
      <c r="G18" s="16">
        <f t="shared" si="5"/>
        <v>931063012</v>
      </c>
      <c r="H18" s="17">
        <f t="shared" si="6"/>
        <v>0.11518671915107527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1363919174</v>
      </c>
      <c r="T18" s="21">
        <v>931063012</v>
      </c>
    </row>
    <row r="19" spans="2:20" ht="18.75" customHeight="1">
      <c r="B19" s="14" t="s">
        <v>16</v>
      </c>
      <c r="C19" s="15"/>
      <c r="D19" s="16">
        <f t="shared" si="3"/>
        <v>497702636</v>
      </c>
      <c r="E19" s="17">
        <f t="shared" si="4"/>
        <v>5.5020559621617005E-2</v>
      </c>
      <c r="F19" s="23">
        <f t="shared" si="0"/>
        <v>6</v>
      </c>
      <c r="G19" s="16">
        <f t="shared" si="5"/>
        <v>913841174</v>
      </c>
      <c r="H19" s="17">
        <f t="shared" si="6"/>
        <v>0.11305611467919306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497702636</v>
      </c>
      <c r="T19" s="21">
        <v>913841174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8460369</v>
      </c>
      <c r="E22" s="17">
        <f t="shared" si="4"/>
        <v>9.352858580909349E-4</v>
      </c>
      <c r="F22" s="23">
        <f t="shared" si="0"/>
        <v>19</v>
      </c>
      <c r="G22" s="16">
        <f t="shared" si="5"/>
        <v>2412360</v>
      </c>
      <c r="H22" s="17">
        <f t="shared" si="6"/>
        <v>2.984457874815544E-4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8460369</v>
      </c>
      <c r="T22" s="21">
        <v>2412360</v>
      </c>
    </row>
    <row r="23" spans="2:20" ht="18.75" customHeight="1">
      <c r="B23" s="14" t="s">
        <v>18</v>
      </c>
      <c r="C23" s="15"/>
      <c r="D23" s="16">
        <f t="shared" si="3"/>
        <v>132636295</v>
      </c>
      <c r="E23" s="17">
        <f t="shared" si="4"/>
        <v>1.4662818014566195E-2</v>
      </c>
      <c r="F23" s="23">
        <f t="shared" si="0"/>
        <v>14</v>
      </c>
      <c r="G23" s="16">
        <f t="shared" si="5"/>
        <v>140823318</v>
      </c>
      <c r="H23" s="17">
        <f t="shared" si="6"/>
        <v>1.7421995902881557E-2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132636295</v>
      </c>
      <c r="T23" s="21">
        <v>140823318</v>
      </c>
    </row>
    <row r="24" spans="2:20" ht="18.75" customHeight="1">
      <c r="B24" s="14" t="s">
        <v>19</v>
      </c>
      <c r="C24" s="15"/>
      <c r="D24" s="16">
        <f t="shared" si="3"/>
        <v>921495529</v>
      </c>
      <c r="E24" s="17">
        <f t="shared" si="4"/>
        <v>0.10187046647347474</v>
      </c>
      <c r="F24" s="23">
        <f t="shared" si="0"/>
        <v>4</v>
      </c>
      <c r="G24" s="16">
        <f t="shared" si="5"/>
        <v>119973525</v>
      </c>
      <c r="H24" s="17">
        <f t="shared" si="6"/>
        <v>1.4842557970436814E-2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921495529</v>
      </c>
      <c r="T24" s="21">
        <v>119973525</v>
      </c>
    </row>
    <row r="25" spans="2:20" ht="18.75" customHeight="1">
      <c r="B25" s="14" t="s">
        <v>20</v>
      </c>
      <c r="C25" s="15"/>
      <c r="D25" s="16">
        <f t="shared" si="3"/>
        <v>54873502</v>
      </c>
      <c r="E25" s="17">
        <f t="shared" si="4"/>
        <v>6.0662141810274035E-3</v>
      </c>
      <c r="F25" s="23">
        <f t="shared" si="0"/>
        <v>17</v>
      </c>
      <c r="G25" s="16">
        <f t="shared" si="5"/>
        <v>42886446</v>
      </c>
      <c r="H25" s="17">
        <f t="shared" si="6"/>
        <v>5.3057085794637445E-3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54873502</v>
      </c>
      <c r="T25" s="21">
        <v>42886446</v>
      </c>
    </row>
    <row r="26" spans="2:20" ht="18.75" customHeight="1">
      <c r="B26" s="14" t="s">
        <v>21</v>
      </c>
      <c r="C26" s="15"/>
      <c r="D26" s="16">
        <f t="shared" si="3"/>
        <v>353492828</v>
      </c>
      <c r="E26" s="17">
        <f t="shared" si="4"/>
        <v>3.90783005995331E-2</v>
      </c>
      <c r="F26" s="23">
        <f t="shared" si="0"/>
        <v>8</v>
      </c>
      <c r="G26" s="16">
        <f t="shared" si="5"/>
        <v>89071871</v>
      </c>
      <c r="H26" s="17">
        <f t="shared" si="6"/>
        <v>1.1019551262270319E-2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353492828</v>
      </c>
      <c r="T26" s="21">
        <v>89071871</v>
      </c>
    </row>
    <row r="27" spans="2:20" ht="18.75" customHeight="1" thickBot="1">
      <c r="B27" s="18" t="s">
        <v>22</v>
      </c>
      <c r="C27" s="19"/>
      <c r="D27" s="16">
        <f t="shared" si="3"/>
        <v>31001</v>
      </c>
      <c r="E27" s="17">
        <f t="shared" si="4"/>
        <v>3.4271314746055487E-6</v>
      </c>
      <c r="F27" s="23">
        <f t="shared" si="0"/>
        <v>20</v>
      </c>
      <c r="G27" s="16">
        <f t="shared" si="5"/>
        <v>297918</v>
      </c>
      <c r="H27" s="17">
        <f t="shared" si="6"/>
        <v>3.6857008122722035E-5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31001</v>
      </c>
      <c r="T27" s="21">
        <v>297918</v>
      </c>
    </row>
    <row r="28" spans="2:20" ht="18.75" customHeight="1" thickTop="1">
      <c r="B28" s="27" t="s">
        <v>23</v>
      </c>
      <c r="C28" s="28"/>
      <c r="D28" s="29">
        <f>S28</f>
        <v>9045757430</v>
      </c>
      <c r="E28" s="30"/>
      <c r="F28" s="31"/>
      <c r="G28" s="29">
        <f>T28</f>
        <v>8083076060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9045757430</v>
      </c>
      <c r="T28" s="21">
        <f>SUM(T6:T27)</f>
        <v>8083076060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9" priority="5" stopIfTrue="1" operator="equal">
      <formula>0</formula>
    </cfRule>
    <cfRule type="expression" dxfId="148" priority="6" stopIfTrue="1">
      <formula>$F6&lt;=5</formula>
    </cfRule>
  </conditionalFormatting>
  <conditionalFormatting sqref="G6:I27">
    <cfRule type="cellIs" dxfId="147" priority="7" stopIfTrue="1" operator="equal">
      <formula>0</formula>
    </cfRule>
    <cfRule type="expression" dxfId="146" priority="8" stopIfTrue="1">
      <formula>$I6&lt;=5</formula>
    </cfRule>
  </conditionalFormatting>
  <conditionalFormatting sqref="F6:F27">
    <cfRule type="cellIs" dxfId="145" priority="1" operator="equal">
      <formula>0</formula>
    </cfRule>
    <cfRule type="expression" dxfId="1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190F-22B1-4C29-8276-6477EBC2D67D}">
  <sheetPr codeName="Sheet6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211480343</v>
      </c>
      <c r="E6" s="13">
        <f>IFERROR(S6/$S$28,"-")</f>
        <v>1.5877989590451055E-2</v>
      </c>
      <c r="F6" s="23">
        <f t="shared" ref="F6:F27" si="0">_xlfn.IFS(D6&gt;0,RANK(D6,$D$6:$D$27),D6=0,"-")</f>
        <v>12</v>
      </c>
      <c r="G6" s="12">
        <f>T6</f>
        <v>199690713</v>
      </c>
      <c r="H6" s="13">
        <f>IFERROR(T6/$T$28,"-")</f>
        <v>1.8045736313933226E-2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211480343</v>
      </c>
      <c r="T6" s="21">
        <v>199690713</v>
      </c>
    </row>
    <row r="7" spans="2:20" ht="18.75" customHeight="1">
      <c r="B7" s="14" t="s">
        <v>5</v>
      </c>
      <c r="C7" s="15"/>
      <c r="D7" s="16">
        <f>S7</f>
        <v>1415144069</v>
      </c>
      <c r="E7" s="17">
        <f>IFERROR(S7/$S$28,"-")</f>
        <v>0.1062493207539887</v>
      </c>
      <c r="F7" s="23">
        <f t="shared" si="0"/>
        <v>4</v>
      </c>
      <c r="G7" s="16">
        <f>T7</f>
        <v>1593952242</v>
      </c>
      <c r="H7" s="17">
        <f>IFERROR(T7/$T$28,"-")</f>
        <v>0.1440429623591693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1415144069</v>
      </c>
      <c r="T7" s="21">
        <v>1593952242</v>
      </c>
    </row>
    <row r="8" spans="2:20" ht="18.75" customHeight="1">
      <c r="B8" s="14" t="s">
        <v>6</v>
      </c>
      <c r="C8" s="15"/>
      <c r="D8" s="16">
        <f t="shared" ref="D8:D27" si="3">S8</f>
        <v>204658423</v>
      </c>
      <c r="E8" s="17">
        <f t="shared" ref="E8:E27" si="4">IFERROR(S8/$S$28,"-")</f>
        <v>1.5365798371114467E-2</v>
      </c>
      <c r="F8" s="23">
        <f t="shared" si="0"/>
        <v>13</v>
      </c>
      <c r="G8" s="16">
        <f t="shared" ref="G8:G27" si="5">T8</f>
        <v>239214709</v>
      </c>
      <c r="H8" s="17">
        <f t="shared" ref="H8:H27" si="6">IFERROR(T8/$T$28,"-")</f>
        <v>2.1617457798491956E-2</v>
      </c>
      <c r="I8" s="23">
        <f t="shared" si="1"/>
        <v>11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204658423</v>
      </c>
      <c r="T8" s="21">
        <v>239214709</v>
      </c>
    </row>
    <row r="9" spans="2:20" ht="18.75" customHeight="1">
      <c r="B9" s="14" t="s">
        <v>1</v>
      </c>
      <c r="C9" s="15"/>
      <c r="D9" s="16">
        <f t="shared" si="3"/>
        <v>212629812</v>
      </c>
      <c r="E9" s="17">
        <f t="shared" si="4"/>
        <v>1.5964291969942403E-2</v>
      </c>
      <c r="F9" s="23">
        <f t="shared" si="0"/>
        <v>11</v>
      </c>
      <c r="G9" s="16">
        <f t="shared" si="5"/>
        <v>1136801733</v>
      </c>
      <c r="H9" s="17">
        <f t="shared" si="6"/>
        <v>0.10273098837070266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212629812</v>
      </c>
      <c r="T9" s="21">
        <v>1136801733</v>
      </c>
    </row>
    <row r="10" spans="2:20" ht="18.75" customHeight="1">
      <c r="B10" s="14" t="s">
        <v>8</v>
      </c>
      <c r="C10" s="15"/>
      <c r="D10" s="16">
        <f t="shared" si="3"/>
        <v>759068438</v>
      </c>
      <c r="E10" s="17">
        <f t="shared" si="4"/>
        <v>5.6991021416132007E-2</v>
      </c>
      <c r="F10" s="23">
        <f t="shared" si="0"/>
        <v>7</v>
      </c>
      <c r="G10" s="16">
        <f t="shared" si="5"/>
        <v>149361305</v>
      </c>
      <c r="H10" s="17">
        <f t="shared" si="6"/>
        <v>1.3497546706315562E-2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759068438</v>
      </c>
      <c r="T10" s="21">
        <v>149361305</v>
      </c>
    </row>
    <row r="11" spans="2:20" ht="18.75" customHeight="1">
      <c r="B11" s="14" t="s">
        <v>9</v>
      </c>
      <c r="C11" s="15"/>
      <c r="D11" s="16">
        <f t="shared" si="3"/>
        <v>965760947</v>
      </c>
      <c r="E11" s="17">
        <f t="shared" si="4"/>
        <v>7.2509539401163892E-2</v>
      </c>
      <c r="F11" s="23">
        <f t="shared" si="0"/>
        <v>6</v>
      </c>
      <c r="G11" s="16">
        <f t="shared" si="5"/>
        <v>669841346</v>
      </c>
      <c r="H11" s="17">
        <f t="shared" si="6"/>
        <v>6.0532511104240037E-2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965760947</v>
      </c>
      <c r="T11" s="21">
        <v>669841346</v>
      </c>
    </row>
    <row r="12" spans="2:20" ht="18.75" customHeight="1">
      <c r="B12" s="14" t="s">
        <v>10</v>
      </c>
      <c r="C12" s="15"/>
      <c r="D12" s="16">
        <f t="shared" si="3"/>
        <v>93592811</v>
      </c>
      <c r="E12" s="17">
        <f t="shared" si="4"/>
        <v>7.0269683589412992E-3</v>
      </c>
      <c r="F12" s="23">
        <f t="shared" si="0"/>
        <v>16</v>
      </c>
      <c r="G12" s="16">
        <f t="shared" si="5"/>
        <v>795491291</v>
      </c>
      <c r="H12" s="17">
        <f t="shared" si="6"/>
        <v>7.1887299422964762E-2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93592811</v>
      </c>
      <c r="T12" s="21">
        <v>795491291</v>
      </c>
    </row>
    <row r="13" spans="2:20" ht="18.75" customHeight="1">
      <c r="B13" s="14" t="s">
        <v>11</v>
      </c>
      <c r="C13" s="15"/>
      <c r="D13" s="16">
        <f t="shared" si="3"/>
        <v>13742958</v>
      </c>
      <c r="E13" s="17">
        <f t="shared" si="4"/>
        <v>1.0318242394093623E-3</v>
      </c>
      <c r="F13" s="23">
        <f t="shared" si="0"/>
        <v>18</v>
      </c>
      <c r="G13" s="16">
        <f t="shared" si="5"/>
        <v>46543483</v>
      </c>
      <c r="H13" s="17">
        <f t="shared" si="6"/>
        <v>4.206061507477485E-3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13742958</v>
      </c>
      <c r="T13" s="21">
        <v>46543483</v>
      </c>
    </row>
    <row r="14" spans="2:20" ht="18.75" customHeight="1">
      <c r="B14" s="14" t="s">
        <v>12</v>
      </c>
      <c r="C14" s="15"/>
      <c r="D14" s="16">
        <f t="shared" si="3"/>
        <v>2915235811</v>
      </c>
      <c r="E14" s="17">
        <f t="shared" si="4"/>
        <v>0.21887653104841115</v>
      </c>
      <c r="F14" s="23">
        <f t="shared" si="0"/>
        <v>1</v>
      </c>
      <c r="G14" s="16">
        <f t="shared" si="5"/>
        <v>1625786918</v>
      </c>
      <c r="H14" s="17">
        <f t="shared" si="6"/>
        <v>0.14691981206391996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2915235811</v>
      </c>
      <c r="T14" s="21">
        <v>1625786918</v>
      </c>
    </row>
    <row r="15" spans="2:20" ht="18.75" customHeight="1">
      <c r="B15" s="14" t="s">
        <v>2</v>
      </c>
      <c r="C15" s="15"/>
      <c r="D15" s="16">
        <f t="shared" si="3"/>
        <v>1048149491</v>
      </c>
      <c r="E15" s="17">
        <f t="shared" si="4"/>
        <v>7.8695288986431106E-2</v>
      </c>
      <c r="F15" s="23">
        <f t="shared" si="0"/>
        <v>5</v>
      </c>
      <c r="G15" s="16">
        <f t="shared" si="5"/>
        <v>609703144</v>
      </c>
      <c r="H15" s="17">
        <f t="shared" si="6"/>
        <v>5.5097916178005024E-2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1048149491</v>
      </c>
      <c r="T15" s="21">
        <v>609703144</v>
      </c>
    </row>
    <row r="16" spans="2:20" ht="18.75" customHeight="1">
      <c r="B16" s="14" t="s">
        <v>120</v>
      </c>
      <c r="C16" s="15"/>
      <c r="D16" s="16">
        <f t="shared" si="3"/>
        <v>646679186</v>
      </c>
      <c r="E16" s="17">
        <f t="shared" si="4"/>
        <v>4.8552812228365647E-2</v>
      </c>
      <c r="F16" s="23">
        <f t="shared" si="0"/>
        <v>8</v>
      </c>
      <c r="G16" s="16">
        <f t="shared" si="5"/>
        <v>952361736</v>
      </c>
      <c r="H16" s="17">
        <f t="shared" si="6"/>
        <v>8.6063435325285695E-2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646679186</v>
      </c>
      <c r="T16" s="21">
        <v>952361736</v>
      </c>
    </row>
    <row r="17" spans="2:20" ht="18.75" customHeight="1">
      <c r="B17" s="14" t="s">
        <v>14</v>
      </c>
      <c r="C17" s="15"/>
      <c r="D17" s="16">
        <f t="shared" si="3"/>
        <v>120104449</v>
      </c>
      <c r="E17" s="17">
        <f t="shared" si="4"/>
        <v>9.0174678361896726E-3</v>
      </c>
      <c r="F17" s="23">
        <f t="shared" si="0"/>
        <v>15</v>
      </c>
      <c r="G17" s="16">
        <f t="shared" si="5"/>
        <v>246071352</v>
      </c>
      <c r="H17" s="17">
        <f t="shared" si="6"/>
        <v>2.2237081864718691E-2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120104449</v>
      </c>
      <c r="T17" s="21">
        <v>246071352</v>
      </c>
    </row>
    <row r="18" spans="2:20" ht="18.75" customHeight="1">
      <c r="B18" s="14" t="s">
        <v>15</v>
      </c>
      <c r="C18" s="15"/>
      <c r="D18" s="16">
        <f t="shared" si="3"/>
        <v>1921852032</v>
      </c>
      <c r="E18" s="17">
        <f t="shared" si="4"/>
        <v>0.1442930634857312</v>
      </c>
      <c r="F18" s="23">
        <f t="shared" si="0"/>
        <v>2</v>
      </c>
      <c r="G18" s="16">
        <f t="shared" si="5"/>
        <v>1200303431</v>
      </c>
      <c r="H18" s="17">
        <f t="shared" si="6"/>
        <v>0.10846953715136139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1921852032</v>
      </c>
      <c r="T18" s="21">
        <v>1200303431</v>
      </c>
    </row>
    <row r="19" spans="2:20" ht="18.75" customHeight="1">
      <c r="B19" s="14" t="s">
        <v>16</v>
      </c>
      <c r="C19" s="15"/>
      <c r="D19" s="16">
        <f t="shared" si="3"/>
        <v>618319326</v>
      </c>
      <c r="E19" s="17">
        <f t="shared" si="4"/>
        <v>4.6423547846254028E-2</v>
      </c>
      <c r="F19" s="23">
        <f t="shared" si="0"/>
        <v>9</v>
      </c>
      <c r="G19" s="16">
        <f t="shared" si="5"/>
        <v>1047291323</v>
      </c>
      <c r="H19" s="17">
        <f t="shared" si="6"/>
        <v>9.4642073107968072E-2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618319326</v>
      </c>
      <c r="T19" s="21">
        <v>1047291323</v>
      </c>
    </row>
    <row r="20" spans="2:20" ht="18.75" customHeight="1">
      <c r="B20" s="14" t="s">
        <v>121</v>
      </c>
      <c r="C20" s="15"/>
      <c r="D20" s="16">
        <f t="shared" si="3"/>
        <v>1304</v>
      </c>
      <c r="E20" s="17">
        <f t="shared" si="4"/>
        <v>9.7904600173398504E-8</v>
      </c>
      <c r="F20" s="23">
        <f t="shared" si="0"/>
        <v>21</v>
      </c>
      <c r="G20" s="16">
        <f t="shared" si="5"/>
        <v>32334</v>
      </c>
      <c r="H20" s="17">
        <f t="shared" si="6"/>
        <v>2.9219728309283812E-6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1304</v>
      </c>
      <c r="T20" s="21">
        <v>32334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2787</v>
      </c>
      <c r="H21" s="17">
        <f t="shared" si="6"/>
        <v>2.5185681572949216E-7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2787</v>
      </c>
    </row>
    <row r="22" spans="2:20" ht="18.75" customHeight="1">
      <c r="B22" s="14" t="s">
        <v>17</v>
      </c>
      <c r="C22" s="15"/>
      <c r="D22" s="16">
        <f t="shared" si="3"/>
        <v>8987193</v>
      </c>
      <c r="E22" s="17">
        <f t="shared" si="4"/>
        <v>6.7476038140043396E-4</v>
      </c>
      <c r="F22" s="23">
        <f t="shared" si="0"/>
        <v>19</v>
      </c>
      <c r="G22" s="16">
        <f t="shared" si="5"/>
        <v>2572535</v>
      </c>
      <c r="H22" s="17">
        <f t="shared" si="6"/>
        <v>2.324759502880047E-4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8987193</v>
      </c>
      <c r="T22" s="21">
        <v>2572535</v>
      </c>
    </row>
    <row r="23" spans="2:20" ht="18.75" customHeight="1">
      <c r="B23" s="14" t="s">
        <v>18</v>
      </c>
      <c r="C23" s="15"/>
      <c r="D23" s="16">
        <f t="shared" si="3"/>
        <v>142549058</v>
      </c>
      <c r="E23" s="17">
        <f t="shared" si="4"/>
        <v>1.0702613902288799E-2</v>
      </c>
      <c r="F23" s="23">
        <f t="shared" si="0"/>
        <v>14</v>
      </c>
      <c r="G23" s="16">
        <f t="shared" si="5"/>
        <v>210476879</v>
      </c>
      <c r="H23" s="17">
        <f t="shared" si="6"/>
        <v>1.9020465206179265E-2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142549058</v>
      </c>
      <c r="T23" s="21">
        <v>210476879</v>
      </c>
    </row>
    <row r="24" spans="2:20" ht="18.75" customHeight="1">
      <c r="B24" s="14" t="s">
        <v>19</v>
      </c>
      <c r="C24" s="15"/>
      <c r="D24" s="16">
        <f t="shared" si="3"/>
        <v>1514804785</v>
      </c>
      <c r="E24" s="17">
        <f t="shared" si="4"/>
        <v>0.11373186872406127</v>
      </c>
      <c r="F24" s="23">
        <f t="shared" si="0"/>
        <v>3</v>
      </c>
      <c r="G24" s="16">
        <f t="shared" si="5"/>
        <v>161092689</v>
      </c>
      <c r="H24" s="17">
        <f t="shared" si="6"/>
        <v>1.4557693465676851E-2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1514804785</v>
      </c>
      <c r="T24" s="21">
        <v>161092689</v>
      </c>
    </row>
    <row r="25" spans="2:20" ht="18.75" customHeight="1">
      <c r="B25" s="14" t="s">
        <v>20</v>
      </c>
      <c r="C25" s="15"/>
      <c r="D25" s="16">
        <f t="shared" si="3"/>
        <v>81622010</v>
      </c>
      <c r="E25" s="17">
        <f t="shared" si="4"/>
        <v>6.1281980478520969E-3</v>
      </c>
      <c r="F25" s="23">
        <f t="shared" si="0"/>
        <v>17</v>
      </c>
      <c r="G25" s="16">
        <f t="shared" si="5"/>
        <v>46700322</v>
      </c>
      <c r="H25" s="17">
        <f t="shared" si="6"/>
        <v>4.2202348017445091E-3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81622010</v>
      </c>
      <c r="T25" s="21">
        <v>46700322</v>
      </c>
    </row>
    <row r="26" spans="2:20" ht="18.75" customHeight="1">
      <c r="B26" s="14" t="s">
        <v>21</v>
      </c>
      <c r="C26" s="15"/>
      <c r="D26" s="16">
        <f t="shared" si="3"/>
        <v>424411373</v>
      </c>
      <c r="E26" s="17">
        <f t="shared" si="4"/>
        <v>3.1864897072552224E-2</v>
      </c>
      <c r="F26" s="23">
        <f t="shared" si="0"/>
        <v>10</v>
      </c>
      <c r="G26" s="16">
        <f t="shared" si="5"/>
        <v>132041871</v>
      </c>
      <c r="H26" s="17">
        <f t="shared" si="6"/>
        <v>1.1932416639047138E-2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424411373</v>
      </c>
      <c r="T26" s="21">
        <v>132041871</v>
      </c>
    </row>
    <row r="27" spans="2:20" ht="18.75" customHeight="1" thickBot="1">
      <c r="B27" s="18" t="s">
        <v>22</v>
      </c>
      <c r="C27" s="19"/>
      <c r="D27" s="16">
        <f t="shared" si="3"/>
        <v>294331</v>
      </c>
      <c r="E27" s="17">
        <f t="shared" si="4"/>
        <v>2.209843471904644E-5</v>
      </c>
      <c r="F27" s="23">
        <f t="shared" si="0"/>
        <v>20</v>
      </c>
      <c r="G27" s="16">
        <f t="shared" si="5"/>
        <v>477167</v>
      </c>
      <c r="H27" s="17">
        <f t="shared" si="6"/>
        <v>4.3120832863722488E-5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294331</v>
      </c>
      <c r="T27" s="21">
        <v>477167</v>
      </c>
    </row>
    <row r="28" spans="2:20" ht="18.75" customHeight="1" thickTop="1">
      <c r="B28" s="27" t="s">
        <v>23</v>
      </c>
      <c r="C28" s="28"/>
      <c r="D28" s="29">
        <f>S28</f>
        <v>13319088150</v>
      </c>
      <c r="E28" s="30"/>
      <c r="F28" s="31"/>
      <c r="G28" s="29">
        <f>T28</f>
        <v>11065811310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13319088150</v>
      </c>
      <c r="T28" s="21">
        <f>SUM(T6:T27)</f>
        <v>11065811310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3" priority="5" stopIfTrue="1" operator="equal">
      <formula>0</formula>
    </cfRule>
    <cfRule type="expression" dxfId="142" priority="6" stopIfTrue="1">
      <formula>$F6&lt;=5</formula>
    </cfRule>
  </conditionalFormatting>
  <conditionalFormatting sqref="G6:I27">
    <cfRule type="cellIs" dxfId="141" priority="7" stopIfTrue="1" operator="equal">
      <formula>0</formula>
    </cfRule>
    <cfRule type="expression" dxfId="140" priority="8" stopIfTrue="1">
      <formula>$I6&lt;=5</formula>
    </cfRule>
  </conditionalFormatting>
  <conditionalFormatting sqref="F6:F27">
    <cfRule type="cellIs" dxfId="139" priority="1" operator="equal">
      <formula>0</formula>
    </cfRule>
    <cfRule type="expression" dxfId="1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531-1CCC-4C55-80DB-68327AE1519B}">
  <sheetPr codeName="Sheet6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181118965</v>
      </c>
      <c r="E6" s="13">
        <f>IFERROR(S6/$S$28,"-")</f>
        <v>1.8916451290013628E-2</v>
      </c>
      <c r="F6" s="23">
        <f t="shared" ref="F6:F27" si="0">_xlfn.IFS(D6&gt;0,RANK(D6,$D$6:$D$27),D6=0,"-")</f>
        <v>12</v>
      </c>
      <c r="G6" s="12">
        <f>T6</f>
        <v>166342782</v>
      </c>
      <c r="H6" s="13">
        <f>IFERROR(T6/$T$28,"-")</f>
        <v>1.8482372590288752E-2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181118965</v>
      </c>
      <c r="T6" s="21">
        <v>166342782</v>
      </c>
    </row>
    <row r="7" spans="2:20" ht="18.75" customHeight="1">
      <c r="B7" s="14" t="s">
        <v>5</v>
      </c>
      <c r="C7" s="15"/>
      <c r="D7" s="16">
        <f>S7</f>
        <v>1324135931</v>
      </c>
      <c r="E7" s="17">
        <f>IFERROR(S7/$S$28,"-")</f>
        <v>0.13829558290661803</v>
      </c>
      <c r="F7" s="23">
        <f t="shared" si="0"/>
        <v>2</v>
      </c>
      <c r="G7" s="16">
        <f>T7</f>
        <v>1259415087</v>
      </c>
      <c r="H7" s="17">
        <f>IFERROR(T7/$T$28,"-")</f>
        <v>0.13993380779073974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1324135931</v>
      </c>
      <c r="T7" s="21">
        <v>1259415087</v>
      </c>
    </row>
    <row r="8" spans="2:20" ht="18.75" customHeight="1">
      <c r="B8" s="14" t="s">
        <v>6</v>
      </c>
      <c r="C8" s="15"/>
      <c r="D8" s="16">
        <f t="shared" ref="D8:D27" si="3">S8</f>
        <v>160246174</v>
      </c>
      <c r="E8" s="17">
        <f t="shared" ref="E8:E27" si="4">IFERROR(S8/$S$28,"-")</f>
        <v>1.6736452446501383E-2</v>
      </c>
      <c r="F8" s="23">
        <f t="shared" si="0"/>
        <v>14</v>
      </c>
      <c r="G8" s="16">
        <f t="shared" ref="G8:G27" si="5">T8</f>
        <v>112183233</v>
      </c>
      <c r="H8" s="17">
        <f t="shared" ref="H8:H27" si="6">IFERROR(T8/$T$28,"-")</f>
        <v>1.246469660877246E-2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160246174</v>
      </c>
      <c r="T8" s="21">
        <v>112183233</v>
      </c>
    </row>
    <row r="9" spans="2:20" ht="18.75" customHeight="1">
      <c r="B9" s="14" t="s">
        <v>1</v>
      </c>
      <c r="C9" s="15"/>
      <c r="D9" s="16">
        <f t="shared" si="3"/>
        <v>151196856</v>
      </c>
      <c r="E9" s="17">
        <f t="shared" si="4"/>
        <v>1.5791322359462494E-2</v>
      </c>
      <c r="F9" s="23">
        <f t="shared" si="0"/>
        <v>15</v>
      </c>
      <c r="G9" s="16">
        <f t="shared" si="5"/>
        <v>1042977849</v>
      </c>
      <c r="H9" s="17">
        <f t="shared" si="6"/>
        <v>0.11588543233956446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151196856</v>
      </c>
      <c r="T9" s="21">
        <v>1042977849</v>
      </c>
    </row>
    <row r="10" spans="2:20" ht="18.75" customHeight="1">
      <c r="B10" s="14" t="s">
        <v>8</v>
      </c>
      <c r="C10" s="15"/>
      <c r="D10" s="16">
        <f t="shared" si="3"/>
        <v>386718762</v>
      </c>
      <c r="E10" s="17">
        <f t="shared" si="4"/>
        <v>4.0389732926683707E-2</v>
      </c>
      <c r="F10" s="23">
        <f t="shared" si="0"/>
        <v>8</v>
      </c>
      <c r="G10" s="16">
        <f t="shared" si="5"/>
        <v>117786435</v>
      </c>
      <c r="H10" s="17">
        <f t="shared" si="6"/>
        <v>1.3087269261565121E-2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386718762</v>
      </c>
      <c r="T10" s="21">
        <v>117786435</v>
      </c>
    </row>
    <row r="11" spans="2:20" ht="18.75" customHeight="1">
      <c r="B11" s="14" t="s">
        <v>9</v>
      </c>
      <c r="C11" s="15"/>
      <c r="D11" s="16">
        <f t="shared" si="3"/>
        <v>545096540</v>
      </c>
      <c r="E11" s="17">
        <f t="shared" si="4"/>
        <v>5.6931046106988112E-2</v>
      </c>
      <c r="F11" s="23">
        <f t="shared" si="0"/>
        <v>7</v>
      </c>
      <c r="G11" s="16">
        <f t="shared" si="5"/>
        <v>506589754</v>
      </c>
      <c r="H11" s="17">
        <f t="shared" si="6"/>
        <v>5.6287266999362325E-2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545096540</v>
      </c>
      <c r="T11" s="21">
        <v>506589754</v>
      </c>
    </row>
    <row r="12" spans="2:20" ht="18.75" customHeight="1">
      <c r="B12" s="14" t="s">
        <v>10</v>
      </c>
      <c r="C12" s="15"/>
      <c r="D12" s="16">
        <f t="shared" si="3"/>
        <v>179693789</v>
      </c>
      <c r="E12" s="17">
        <f t="shared" si="4"/>
        <v>1.8767602866637884E-2</v>
      </c>
      <c r="F12" s="23">
        <f t="shared" si="0"/>
        <v>13</v>
      </c>
      <c r="G12" s="16">
        <f t="shared" si="5"/>
        <v>606151937</v>
      </c>
      <c r="H12" s="17">
        <f t="shared" si="6"/>
        <v>6.734963676367535E-2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179693789</v>
      </c>
      <c r="T12" s="21">
        <v>606151937</v>
      </c>
    </row>
    <row r="13" spans="2:20" ht="18.75" customHeight="1">
      <c r="B13" s="14" t="s">
        <v>11</v>
      </c>
      <c r="C13" s="15"/>
      <c r="D13" s="16">
        <f t="shared" si="3"/>
        <v>14737104</v>
      </c>
      <c r="E13" s="17">
        <f t="shared" si="4"/>
        <v>1.5391745970493207E-3</v>
      </c>
      <c r="F13" s="23">
        <f t="shared" si="0"/>
        <v>18</v>
      </c>
      <c r="G13" s="16">
        <f t="shared" si="5"/>
        <v>42392001</v>
      </c>
      <c r="H13" s="17">
        <f t="shared" si="6"/>
        <v>4.710181878104536E-3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14737104</v>
      </c>
      <c r="T13" s="21">
        <v>42392001</v>
      </c>
    </row>
    <row r="14" spans="2:20" ht="18.75" customHeight="1">
      <c r="B14" s="14" t="s">
        <v>12</v>
      </c>
      <c r="C14" s="15"/>
      <c r="D14" s="16">
        <f t="shared" si="3"/>
        <v>1962115633</v>
      </c>
      <c r="E14" s="17">
        <f t="shared" si="4"/>
        <v>0.20492754470531985</v>
      </c>
      <c r="F14" s="23">
        <f t="shared" si="0"/>
        <v>1</v>
      </c>
      <c r="G14" s="16">
        <f t="shared" si="5"/>
        <v>1403446828</v>
      </c>
      <c r="H14" s="17">
        <f t="shared" si="6"/>
        <v>0.15593719711718476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1962115633</v>
      </c>
      <c r="T14" s="21">
        <v>1403446828</v>
      </c>
    </row>
    <row r="15" spans="2:20" ht="18.75" customHeight="1">
      <c r="B15" s="14" t="s">
        <v>2</v>
      </c>
      <c r="C15" s="15"/>
      <c r="D15" s="16">
        <f t="shared" si="3"/>
        <v>966329342</v>
      </c>
      <c r="E15" s="17">
        <f t="shared" si="4"/>
        <v>0.10092549903900964</v>
      </c>
      <c r="F15" s="23">
        <f t="shared" si="0"/>
        <v>4</v>
      </c>
      <c r="G15" s="16">
        <f t="shared" si="5"/>
        <v>504805751</v>
      </c>
      <c r="H15" s="17">
        <f t="shared" si="6"/>
        <v>5.6089046146303653E-2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966329342</v>
      </c>
      <c r="T15" s="21">
        <v>504805751</v>
      </c>
    </row>
    <row r="16" spans="2:20" ht="18.75" customHeight="1">
      <c r="B16" s="14" t="s">
        <v>120</v>
      </c>
      <c r="C16" s="15"/>
      <c r="D16" s="16">
        <f t="shared" si="3"/>
        <v>557899818</v>
      </c>
      <c r="E16" s="17">
        <f t="shared" si="4"/>
        <v>5.8268247788984817E-2</v>
      </c>
      <c r="F16" s="23">
        <f t="shared" si="0"/>
        <v>6</v>
      </c>
      <c r="G16" s="16">
        <f t="shared" si="5"/>
        <v>749977588</v>
      </c>
      <c r="H16" s="17">
        <f t="shared" si="6"/>
        <v>8.3330127397905795E-2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557899818</v>
      </c>
      <c r="T16" s="21">
        <v>749977588</v>
      </c>
    </row>
    <row r="17" spans="2:20" ht="18.75" customHeight="1">
      <c r="B17" s="14" t="s">
        <v>14</v>
      </c>
      <c r="C17" s="15"/>
      <c r="D17" s="16">
        <f t="shared" si="3"/>
        <v>69057129</v>
      </c>
      <c r="E17" s="17">
        <f t="shared" si="4"/>
        <v>7.21247395023866E-3</v>
      </c>
      <c r="F17" s="23">
        <f t="shared" si="0"/>
        <v>16</v>
      </c>
      <c r="G17" s="16">
        <f t="shared" si="5"/>
        <v>205007869</v>
      </c>
      <c r="H17" s="17">
        <f t="shared" si="6"/>
        <v>2.2778456469479434E-2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69057129</v>
      </c>
      <c r="T17" s="21">
        <v>205007869</v>
      </c>
    </row>
    <row r="18" spans="2:20" ht="18.75" customHeight="1">
      <c r="B18" s="14" t="s">
        <v>15</v>
      </c>
      <c r="C18" s="15"/>
      <c r="D18" s="16">
        <f t="shared" si="3"/>
        <v>1189171807</v>
      </c>
      <c r="E18" s="17">
        <f t="shared" si="4"/>
        <v>0.12419964172483532</v>
      </c>
      <c r="F18" s="23">
        <f t="shared" si="0"/>
        <v>3</v>
      </c>
      <c r="G18" s="16">
        <f t="shared" si="5"/>
        <v>1027578392</v>
      </c>
      <c r="H18" s="17">
        <f t="shared" si="6"/>
        <v>0.11417439625768548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1189171807</v>
      </c>
      <c r="T18" s="21">
        <v>1027578392</v>
      </c>
    </row>
    <row r="19" spans="2:20" ht="18.75" customHeight="1">
      <c r="B19" s="14" t="s">
        <v>16</v>
      </c>
      <c r="C19" s="15"/>
      <c r="D19" s="16">
        <f t="shared" si="3"/>
        <v>341598740</v>
      </c>
      <c r="E19" s="17">
        <f t="shared" si="4"/>
        <v>3.5677301523559558E-2</v>
      </c>
      <c r="F19" s="23">
        <f t="shared" si="0"/>
        <v>10</v>
      </c>
      <c r="G19" s="16">
        <f t="shared" si="5"/>
        <v>771130596</v>
      </c>
      <c r="H19" s="17">
        <f t="shared" si="6"/>
        <v>8.5680441433541907E-2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341598740</v>
      </c>
      <c r="T19" s="21">
        <v>771130596</v>
      </c>
    </row>
    <row r="20" spans="2:20" ht="18.75" customHeight="1">
      <c r="B20" s="14" t="s">
        <v>121</v>
      </c>
      <c r="C20" s="15"/>
      <c r="D20" s="16">
        <f t="shared" si="3"/>
        <v>5267</v>
      </c>
      <c r="E20" s="17">
        <f t="shared" si="4"/>
        <v>5.5009672203295657E-7</v>
      </c>
      <c r="F20" s="23">
        <f t="shared" si="0"/>
        <v>21</v>
      </c>
      <c r="G20" s="16">
        <f t="shared" si="5"/>
        <v>20712</v>
      </c>
      <c r="H20" s="17">
        <f t="shared" si="6"/>
        <v>2.3013135676068026E-6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5267</v>
      </c>
      <c r="T20" s="21">
        <v>20712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3905</v>
      </c>
      <c r="H21" s="17">
        <f t="shared" si="6"/>
        <v>4.3388516229743938E-7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3905</v>
      </c>
    </row>
    <row r="22" spans="2:20" ht="18.75" customHeight="1">
      <c r="B22" s="14" t="s">
        <v>17</v>
      </c>
      <c r="C22" s="15"/>
      <c r="D22" s="16">
        <f t="shared" si="3"/>
        <v>2180924</v>
      </c>
      <c r="E22" s="17">
        <f t="shared" si="4"/>
        <v>2.2778035758553328E-4</v>
      </c>
      <c r="F22" s="23">
        <f t="shared" si="0"/>
        <v>19</v>
      </c>
      <c r="G22" s="16">
        <f t="shared" si="5"/>
        <v>2851834</v>
      </c>
      <c r="H22" s="17">
        <f t="shared" si="6"/>
        <v>3.1686772290277998E-4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2180924</v>
      </c>
      <c r="T22" s="21">
        <v>2851834</v>
      </c>
    </row>
    <row r="23" spans="2:20" ht="18.75" customHeight="1">
      <c r="B23" s="14" t="s">
        <v>18</v>
      </c>
      <c r="C23" s="15"/>
      <c r="D23" s="16">
        <f t="shared" si="3"/>
        <v>183883151</v>
      </c>
      <c r="E23" s="17">
        <f t="shared" si="4"/>
        <v>1.9205148775809981E-2</v>
      </c>
      <c r="F23" s="23">
        <f t="shared" si="0"/>
        <v>11</v>
      </c>
      <c r="G23" s="16">
        <f t="shared" si="5"/>
        <v>182536083</v>
      </c>
      <c r="H23" s="17">
        <f t="shared" si="6"/>
        <v>2.0281612803481144E-2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183883151</v>
      </c>
      <c r="T23" s="21">
        <v>182536083</v>
      </c>
    </row>
    <row r="24" spans="2:20" ht="18.75" customHeight="1">
      <c r="B24" s="14" t="s">
        <v>19</v>
      </c>
      <c r="C24" s="15"/>
      <c r="D24" s="16">
        <f t="shared" si="3"/>
        <v>962284245</v>
      </c>
      <c r="E24" s="17">
        <f t="shared" si="4"/>
        <v>0.10050302047436083</v>
      </c>
      <c r="F24" s="23">
        <f t="shared" si="0"/>
        <v>5</v>
      </c>
      <c r="G24" s="16">
        <f t="shared" si="5"/>
        <v>151413499</v>
      </c>
      <c r="H24" s="17">
        <f t="shared" si="6"/>
        <v>1.682357761527226E-2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962284245</v>
      </c>
      <c r="T24" s="21">
        <v>151413499</v>
      </c>
    </row>
    <row r="25" spans="2:20" ht="18.75" customHeight="1">
      <c r="B25" s="14" t="s">
        <v>20</v>
      </c>
      <c r="C25" s="15"/>
      <c r="D25" s="16">
        <f t="shared" si="3"/>
        <v>50745905</v>
      </c>
      <c r="E25" s="17">
        <f t="shared" si="4"/>
        <v>5.3000106316870741E-3</v>
      </c>
      <c r="F25" s="23">
        <f t="shared" si="0"/>
        <v>17</v>
      </c>
      <c r="G25" s="16">
        <f t="shared" si="5"/>
        <v>28210562</v>
      </c>
      <c r="H25" s="17">
        <f t="shared" si="6"/>
        <v>3.1344799671887262E-3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50745905</v>
      </c>
      <c r="T25" s="21">
        <v>28210562</v>
      </c>
    </row>
    <row r="26" spans="2:20" ht="18.75" customHeight="1">
      <c r="B26" s="14" t="s">
        <v>21</v>
      </c>
      <c r="C26" s="15"/>
      <c r="D26" s="16">
        <f t="shared" si="3"/>
        <v>345299110</v>
      </c>
      <c r="E26" s="17">
        <f t="shared" si="4"/>
        <v>3.6063776064533377E-2</v>
      </c>
      <c r="F26" s="23">
        <f t="shared" si="0"/>
        <v>9</v>
      </c>
      <c r="G26" s="16">
        <f t="shared" si="5"/>
        <v>119013080</v>
      </c>
      <c r="H26" s="17">
        <f t="shared" si="6"/>
        <v>1.3223561979850995E-2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345299110</v>
      </c>
      <c r="T26" s="21">
        <v>119013080</v>
      </c>
    </row>
    <row r="27" spans="2:20" ht="18.75" customHeight="1" thickBot="1">
      <c r="B27" s="18" t="s">
        <v>22</v>
      </c>
      <c r="C27" s="19"/>
      <c r="D27" s="16">
        <f t="shared" si="3"/>
        <v>1164658</v>
      </c>
      <c r="E27" s="17">
        <f t="shared" si="4"/>
        <v>1.2163936739879611E-4</v>
      </c>
      <c r="F27" s="23">
        <f t="shared" si="0"/>
        <v>20</v>
      </c>
      <c r="G27" s="16">
        <f t="shared" si="5"/>
        <v>241523</v>
      </c>
      <c r="H27" s="17">
        <f t="shared" si="6"/>
        <v>2.6835658400400629E-5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1164658</v>
      </c>
      <c r="T27" s="21">
        <v>241523</v>
      </c>
    </row>
    <row r="28" spans="2:20" ht="18.75" customHeight="1" thickTop="1">
      <c r="B28" s="27" t="s">
        <v>23</v>
      </c>
      <c r="C28" s="28"/>
      <c r="D28" s="29">
        <f>S28</f>
        <v>9574679850</v>
      </c>
      <c r="E28" s="30"/>
      <c r="F28" s="31"/>
      <c r="G28" s="29">
        <f>T28</f>
        <v>9000077300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9574679850</v>
      </c>
      <c r="T28" s="21">
        <f>SUM(T6:T27)</f>
        <v>9000077300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7" priority="5" stopIfTrue="1" operator="equal">
      <formula>0</formula>
    </cfRule>
    <cfRule type="expression" dxfId="136" priority="6" stopIfTrue="1">
      <formula>$F6&lt;=5</formula>
    </cfRule>
  </conditionalFormatting>
  <conditionalFormatting sqref="G6:I27">
    <cfRule type="cellIs" dxfId="135" priority="7" stopIfTrue="1" operator="equal">
      <formula>0</formula>
    </cfRule>
    <cfRule type="expression" dxfId="134" priority="8" stopIfTrue="1">
      <formula>$I6&lt;=5</formula>
    </cfRule>
  </conditionalFormatting>
  <conditionalFormatting sqref="F6:F27">
    <cfRule type="cellIs" dxfId="133" priority="1" operator="equal">
      <formula>0</formula>
    </cfRule>
    <cfRule type="expression" dxfId="1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8AA3-8402-4644-BDEB-F33BE5615AE3}">
  <sheetPr codeName="Sheet6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66527838</v>
      </c>
      <c r="E6" s="13">
        <f>IFERROR(S6/$S$28,"-")</f>
        <v>1.3745864577316609E-2</v>
      </c>
      <c r="F6" s="23">
        <f t="shared" ref="F6:F27" si="0">_xlfn.IFS(D6&gt;0,RANK(D6,$D$6:$D$27),D6=0,"-")</f>
        <v>15</v>
      </c>
      <c r="G6" s="12">
        <f>T6</f>
        <v>109104085</v>
      </c>
      <c r="H6" s="13">
        <f>IFERROR(T6/$T$28,"-")</f>
        <v>2.1775139246851601E-2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66527838</v>
      </c>
      <c r="T6" s="21">
        <v>109104085</v>
      </c>
    </row>
    <row r="7" spans="2:20" ht="18.75" customHeight="1">
      <c r="B7" s="14" t="s">
        <v>5</v>
      </c>
      <c r="C7" s="15"/>
      <c r="D7" s="16">
        <f>S7</f>
        <v>710962139</v>
      </c>
      <c r="E7" s="17">
        <f>IFERROR(S7/$S$28,"-")</f>
        <v>0.14689774350240192</v>
      </c>
      <c r="F7" s="23">
        <f t="shared" si="0"/>
        <v>2</v>
      </c>
      <c r="G7" s="16">
        <f>T7</f>
        <v>645198040</v>
      </c>
      <c r="H7" s="17">
        <f>IFERROR(T7/$T$28,"-")</f>
        <v>0.12876948798750962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710962139</v>
      </c>
      <c r="T7" s="21">
        <v>645198040</v>
      </c>
    </row>
    <row r="8" spans="2:20" ht="18.75" customHeight="1">
      <c r="B8" s="14" t="s">
        <v>6</v>
      </c>
      <c r="C8" s="15"/>
      <c r="D8" s="16">
        <f t="shared" ref="D8:D27" si="3">S8</f>
        <v>119957197</v>
      </c>
      <c r="E8" s="17">
        <f t="shared" ref="E8:E27" si="4">IFERROR(S8/$S$28,"-")</f>
        <v>2.4785344520537256E-2</v>
      </c>
      <c r="F8" s="23">
        <f t="shared" si="0"/>
        <v>11</v>
      </c>
      <c r="G8" s="16">
        <f t="shared" ref="G8:G27" si="5">T8</f>
        <v>68694822</v>
      </c>
      <c r="H8" s="17">
        <f t="shared" ref="H8:H27" si="6">IFERROR(T8/$T$28,"-")</f>
        <v>1.3710204476648925E-2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119957197</v>
      </c>
      <c r="T8" s="21">
        <v>68694822</v>
      </c>
    </row>
    <row r="9" spans="2:20" ht="18.75" customHeight="1">
      <c r="B9" s="14" t="s">
        <v>1</v>
      </c>
      <c r="C9" s="15"/>
      <c r="D9" s="16">
        <f t="shared" si="3"/>
        <v>70496692</v>
      </c>
      <c r="E9" s="17">
        <f t="shared" si="4"/>
        <v>1.456590219241454E-2</v>
      </c>
      <c r="F9" s="23">
        <f t="shared" si="0"/>
        <v>14</v>
      </c>
      <c r="G9" s="16">
        <f t="shared" si="5"/>
        <v>559954349</v>
      </c>
      <c r="H9" s="17">
        <f t="shared" si="6"/>
        <v>0.11175643809629253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70496692</v>
      </c>
      <c r="T9" s="21">
        <v>559954349</v>
      </c>
    </row>
    <row r="10" spans="2:20" ht="18.75" customHeight="1">
      <c r="B10" s="14" t="s">
        <v>8</v>
      </c>
      <c r="C10" s="15"/>
      <c r="D10" s="16">
        <f t="shared" si="3"/>
        <v>145143352</v>
      </c>
      <c r="E10" s="17">
        <f t="shared" si="4"/>
        <v>2.9989263455244042E-2</v>
      </c>
      <c r="F10" s="23">
        <f t="shared" si="0"/>
        <v>9</v>
      </c>
      <c r="G10" s="16">
        <f t="shared" si="5"/>
        <v>60769983</v>
      </c>
      <c r="H10" s="17">
        <f t="shared" si="6"/>
        <v>1.2128554506953654E-2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145143352</v>
      </c>
      <c r="T10" s="21">
        <v>60769983</v>
      </c>
    </row>
    <row r="11" spans="2:20" ht="18.75" customHeight="1">
      <c r="B11" s="14" t="s">
        <v>9</v>
      </c>
      <c r="C11" s="15"/>
      <c r="D11" s="16">
        <f t="shared" si="3"/>
        <v>205279878</v>
      </c>
      <c r="E11" s="17">
        <f t="shared" si="4"/>
        <v>4.2414566417085062E-2</v>
      </c>
      <c r="F11" s="23">
        <f t="shared" si="0"/>
        <v>8</v>
      </c>
      <c r="G11" s="16">
        <f t="shared" si="5"/>
        <v>274684201</v>
      </c>
      <c r="H11" s="17">
        <f t="shared" si="6"/>
        <v>5.4821840315925602E-2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205279878</v>
      </c>
      <c r="T11" s="21">
        <v>274684201</v>
      </c>
    </row>
    <row r="12" spans="2:20" ht="18.75" customHeight="1">
      <c r="B12" s="14" t="s">
        <v>10</v>
      </c>
      <c r="C12" s="15"/>
      <c r="D12" s="16">
        <f t="shared" si="3"/>
        <v>101405670</v>
      </c>
      <c r="E12" s="17">
        <f t="shared" si="4"/>
        <v>2.0952260724180719E-2</v>
      </c>
      <c r="F12" s="23">
        <f t="shared" si="0"/>
        <v>12</v>
      </c>
      <c r="G12" s="16">
        <f t="shared" si="5"/>
        <v>339214262</v>
      </c>
      <c r="H12" s="17">
        <f t="shared" si="6"/>
        <v>6.7700836220458666E-2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101405670</v>
      </c>
      <c r="T12" s="21">
        <v>339214262</v>
      </c>
    </row>
    <row r="13" spans="2:20" ht="18.75" customHeight="1">
      <c r="B13" s="14" t="s">
        <v>11</v>
      </c>
      <c r="C13" s="15"/>
      <c r="D13" s="16">
        <f t="shared" si="3"/>
        <v>5569926</v>
      </c>
      <c r="E13" s="17">
        <f t="shared" si="4"/>
        <v>1.1508482885265983E-3</v>
      </c>
      <c r="F13" s="23">
        <f t="shared" si="0"/>
        <v>18</v>
      </c>
      <c r="G13" s="16">
        <f t="shared" si="5"/>
        <v>27126376</v>
      </c>
      <c r="H13" s="17">
        <f t="shared" si="6"/>
        <v>5.4139184125182238E-3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5569926</v>
      </c>
      <c r="T13" s="21">
        <v>27126376</v>
      </c>
    </row>
    <row r="14" spans="2:20" ht="18.75" customHeight="1">
      <c r="B14" s="14" t="s">
        <v>12</v>
      </c>
      <c r="C14" s="15"/>
      <c r="D14" s="16">
        <f t="shared" si="3"/>
        <v>971991353</v>
      </c>
      <c r="E14" s="17">
        <f t="shared" si="4"/>
        <v>0.20083113941957267</v>
      </c>
      <c r="F14" s="23">
        <f t="shared" si="0"/>
        <v>1</v>
      </c>
      <c r="G14" s="16">
        <f t="shared" si="5"/>
        <v>754142140</v>
      </c>
      <c r="H14" s="17">
        <f t="shared" si="6"/>
        <v>0.15051269721402874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971991353</v>
      </c>
      <c r="T14" s="21">
        <v>754142140</v>
      </c>
    </row>
    <row r="15" spans="2:20" ht="18.75" customHeight="1">
      <c r="B15" s="14" t="s">
        <v>2</v>
      </c>
      <c r="C15" s="15"/>
      <c r="D15" s="16">
        <f t="shared" si="3"/>
        <v>505790603</v>
      </c>
      <c r="E15" s="17">
        <f t="shared" si="4"/>
        <v>0.10450556251831464</v>
      </c>
      <c r="F15" s="23">
        <f t="shared" si="0"/>
        <v>5</v>
      </c>
      <c r="G15" s="16">
        <f t="shared" si="5"/>
        <v>263537594</v>
      </c>
      <c r="H15" s="17">
        <f t="shared" si="6"/>
        <v>5.259718557861736E-2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505790603</v>
      </c>
      <c r="T15" s="21">
        <v>263537594</v>
      </c>
    </row>
    <row r="16" spans="2:20" ht="18.75" customHeight="1">
      <c r="B16" s="14" t="s">
        <v>120</v>
      </c>
      <c r="C16" s="15"/>
      <c r="D16" s="16">
        <f t="shared" si="3"/>
        <v>328316987</v>
      </c>
      <c r="E16" s="17">
        <f t="shared" si="4"/>
        <v>6.7836276924174474E-2</v>
      </c>
      <c r="F16" s="23">
        <f t="shared" si="0"/>
        <v>6</v>
      </c>
      <c r="G16" s="16">
        <f t="shared" si="5"/>
        <v>447918515</v>
      </c>
      <c r="H16" s="17">
        <f t="shared" si="6"/>
        <v>8.9396176461843641E-2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328316987</v>
      </c>
      <c r="T16" s="21">
        <v>447918515</v>
      </c>
    </row>
    <row r="17" spans="2:20" ht="18.75" customHeight="1">
      <c r="B17" s="14" t="s">
        <v>14</v>
      </c>
      <c r="C17" s="15"/>
      <c r="D17" s="16">
        <f t="shared" si="3"/>
        <v>52562838</v>
      </c>
      <c r="E17" s="17">
        <f t="shared" si="4"/>
        <v>1.0860440902159355E-2</v>
      </c>
      <c r="F17" s="23">
        <f t="shared" si="0"/>
        <v>16</v>
      </c>
      <c r="G17" s="16">
        <f t="shared" si="5"/>
        <v>126155849</v>
      </c>
      <c r="H17" s="17">
        <f t="shared" si="6"/>
        <v>2.5178353118307021E-2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52562838</v>
      </c>
      <c r="T17" s="21">
        <v>126155849</v>
      </c>
    </row>
    <row r="18" spans="2:20" ht="18.75" customHeight="1">
      <c r="B18" s="14" t="s">
        <v>15</v>
      </c>
      <c r="C18" s="15"/>
      <c r="D18" s="16">
        <f t="shared" si="3"/>
        <v>571317194</v>
      </c>
      <c r="E18" s="17">
        <f t="shared" si="4"/>
        <v>0.11804455120601577</v>
      </c>
      <c r="F18" s="23">
        <f t="shared" si="0"/>
        <v>3</v>
      </c>
      <c r="G18" s="16">
        <f t="shared" si="5"/>
        <v>596878051</v>
      </c>
      <c r="H18" s="17">
        <f t="shared" si="6"/>
        <v>0.11912571993903245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571317194</v>
      </c>
      <c r="T18" s="21">
        <v>596878051</v>
      </c>
    </row>
    <row r="19" spans="2:20" ht="18.75" customHeight="1">
      <c r="B19" s="14" t="s">
        <v>16</v>
      </c>
      <c r="C19" s="15"/>
      <c r="D19" s="16">
        <f t="shared" si="3"/>
        <v>212926179</v>
      </c>
      <c r="E19" s="17">
        <f t="shared" si="4"/>
        <v>4.3994431646786354E-2</v>
      </c>
      <c r="F19" s="23">
        <f t="shared" si="0"/>
        <v>7</v>
      </c>
      <c r="G19" s="16">
        <f t="shared" si="5"/>
        <v>481610878</v>
      </c>
      <c r="H19" s="17">
        <f t="shared" si="6"/>
        <v>9.6120543343986231E-2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212926179</v>
      </c>
      <c r="T19" s="21">
        <v>481610878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487</v>
      </c>
      <c r="H20" s="17">
        <f t="shared" si="6"/>
        <v>9.7196111522467099E-8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487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2243</v>
      </c>
      <c r="H21" s="17">
        <f t="shared" si="6"/>
        <v>4.476609407492684E-7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2243</v>
      </c>
    </row>
    <row r="22" spans="2:20" ht="18.75" customHeight="1">
      <c r="B22" s="14" t="s">
        <v>17</v>
      </c>
      <c r="C22" s="15"/>
      <c r="D22" s="16">
        <f t="shared" si="3"/>
        <v>1438356</v>
      </c>
      <c r="E22" s="17">
        <f t="shared" si="4"/>
        <v>2.9719058042996691E-4</v>
      </c>
      <c r="F22" s="23">
        <f t="shared" si="0"/>
        <v>19</v>
      </c>
      <c r="G22" s="16">
        <f t="shared" si="5"/>
        <v>1045361</v>
      </c>
      <c r="H22" s="17">
        <f t="shared" si="6"/>
        <v>2.0863454689371198E-4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1438356</v>
      </c>
      <c r="T22" s="21">
        <v>1045361</v>
      </c>
    </row>
    <row r="23" spans="2:20" ht="18.75" customHeight="1">
      <c r="B23" s="14" t="s">
        <v>18</v>
      </c>
      <c r="C23" s="15"/>
      <c r="D23" s="16">
        <f t="shared" si="3"/>
        <v>81703378</v>
      </c>
      <c r="E23" s="17">
        <f t="shared" si="4"/>
        <v>1.6881407892697629E-2</v>
      </c>
      <c r="F23" s="23">
        <f t="shared" si="0"/>
        <v>13</v>
      </c>
      <c r="G23" s="16">
        <f t="shared" si="5"/>
        <v>104352827</v>
      </c>
      <c r="H23" s="17">
        <f t="shared" si="6"/>
        <v>2.0826876818843359E-2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81703378</v>
      </c>
      <c r="T23" s="21">
        <v>104352827</v>
      </c>
    </row>
    <row r="24" spans="2:20" ht="18.75" customHeight="1">
      <c r="B24" s="14" t="s">
        <v>19</v>
      </c>
      <c r="C24" s="15"/>
      <c r="D24" s="16">
        <f t="shared" si="3"/>
        <v>521860966</v>
      </c>
      <c r="E24" s="17">
        <f t="shared" si="4"/>
        <v>0.10782599258409131</v>
      </c>
      <c r="F24" s="23">
        <f t="shared" si="0"/>
        <v>4</v>
      </c>
      <c r="G24" s="16">
        <f t="shared" si="5"/>
        <v>79023814</v>
      </c>
      <c r="H24" s="17">
        <f t="shared" si="6"/>
        <v>1.5771678518428537E-2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521860966</v>
      </c>
      <c r="T24" s="21">
        <v>79023814</v>
      </c>
    </row>
    <row r="25" spans="2:20" ht="18.75" customHeight="1">
      <c r="B25" s="14" t="s">
        <v>20</v>
      </c>
      <c r="C25" s="15"/>
      <c r="D25" s="16">
        <f t="shared" si="3"/>
        <v>29507186</v>
      </c>
      <c r="E25" s="17">
        <f t="shared" si="4"/>
        <v>6.0967227405419756E-3</v>
      </c>
      <c r="F25" s="23">
        <f t="shared" si="0"/>
        <v>17</v>
      </c>
      <c r="G25" s="16">
        <f t="shared" si="5"/>
        <v>18790411</v>
      </c>
      <c r="H25" s="17">
        <f t="shared" si="6"/>
        <v>3.750215365726884E-3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29507186</v>
      </c>
      <c r="T25" s="21">
        <v>18790411</v>
      </c>
    </row>
    <row r="26" spans="2:20" ht="18.75" customHeight="1">
      <c r="B26" s="14" t="s">
        <v>21</v>
      </c>
      <c r="C26" s="15"/>
      <c r="D26" s="16">
        <f t="shared" si="3"/>
        <v>137085828</v>
      </c>
      <c r="E26" s="17">
        <f t="shared" si="4"/>
        <v>2.8324432054402812E-2</v>
      </c>
      <c r="F26" s="23">
        <f t="shared" si="0"/>
        <v>10</v>
      </c>
      <c r="G26" s="16">
        <f t="shared" si="5"/>
        <v>52122231</v>
      </c>
      <c r="H26" s="17">
        <f t="shared" si="6"/>
        <v>1.0402624593584788E-2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137085828</v>
      </c>
      <c r="T26" s="21">
        <v>52122231</v>
      </c>
    </row>
    <row r="27" spans="2:20" ht="18.75" customHeight="1" thickBot="1">
      <c r="B27" s="18" t="s">
        <v>22</v>
      </c>
      <c r="C27" s="19"/>
      <c r="D27" s="16">
        <f t="shared" si="3"/>
        <v>280</v>
      </c>
      <c r="E27" s="17">
        <f t="shared" si="4"/>
        <v>5.7853106268817138E-8</v>
      </c>
      <c r="F27" s="23">
        <f t="shared" si="0"/>
        <v>20</v>
      </c>
      <c r="G27" s="16">
        <f t="shared" si="5"/>
        <v>161991</v>
      </c>
      <c r="H27" s="17">
        <f t="shared" si="6"/>
        <v>3.2330380496172415E-5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280</v>
      </c>
      <c r="T27" s="21">
        <v>161991</v>
      </c>
    </row>
    <row r="28" spans="2:20" ht="18.75" customHeight="1" thickTop="1">
      <c r="B28" s="27" t="s">
        <v>23</v>
      </c>
      <c r="C28" s="28"/>
      <c r="D28" s="29">
        <f>S28</f>
        <v>4839843840</v>
      </c>
      <c r="E28" s="30"/>
      <c r="F28" s="31"/>
      <c r="G28" s="29">
        <f>T28</f>
        <v>5010488510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4839843840</v>
      </c>
      <c r="T28" s="21">
        <f>SUM(T6:T27)</f>
        <v>5010488510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1" priority="5" stopIfTrue="1" operator="equal">
      <formula>0</formula>
    </cfRule>
    <cfRule type="expression" dxfId="130" priority="6" stopIfTrue="1">
      <formula>$F6&lt;=5</formula>
    </cfRule>
  </conditionalFormatting>
  <conditionalFormatting sqref="G6:I27">
    <cfRule type="cellIs" dxfId="129" priority="7" stopIfTrue="1" operator="equal">
      <formula>0</formula>
    </cfRule>
    <cfRule type="expression" dxfId="128" priority="8" stopIfTrue="1">
      <formula>$I6&lt;=5</formula>
    </cfRule>
  </conditionalFormatting>
  <conditionalFormatting sqref="F6:F27">
    <cfRule type="cellIs" dxfId="127" priority="1" operator="equal">
      <formula>0</formula>
    </cfRule>
    <cfRule type="expression" dxfId="1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271C2-99D1-4262-B701-60AD15539406}">
  <sheetPr codeName="Sheet6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162295316</v>
      </c>
      <c r="E6" s="13">
        <f>IFERROR(S6/$S$28,"-")</f>
        <v>1.872966480184449E-2</v>
      </c>
      <c r="F6" s="23">
        <f t="shared" ref="F6:F27" si="0">_xlfn.IFS(D6&gt;0,RANK(D6,$D$6:$D$27),D6=0,"-")</f>
        <v>11</v>
      </c>
      <c r="G6" s="12">
        <f>T6</f>
        <v>162763938</v>
      </c>
      <c r="H6" s="13">
        <f>IFERROR(T6/$T$28,"-")</f>
        <v>1.9832748614054502E-2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162295316</v>
      </c>
      <c r="T6" s="21">
        <v>162763938</v>
      </c>
    </row>
    <row r="7" spans="2:20" ht="18.75" customHeight="1">
      <c r="B7" s="14" t="s">
        <v>5</v>
      </c>
      <c r="C7" s="15"/>
      <c r="D7" s="16">
        <f>S7</f>
        <v>1066543591</v>
      </c>
      <c r="E7" s="17">
        <f>IFERROR(S7/$S$28,"-")</f>
        <v>0.12308429132967415</v>
      </c>
      <c r="F7" s="23">
        <f t="shared" si="0"/>
        <v>3</v>
      </c>
      <c r="G7" s="16">
        <f>T7</f>
        <v>1092306307</v>
      </c>
      <c r="H7" s="17">
        <f>IFERROR(T7/$T$28,"-")</f>
        <v>0.13309727364962898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1066543591</v>
      </c>
      <c r="T7" s="21">
        <v>1092306307</v>
      </c>
    </row>
    <row r="8" spans="2:20" ht="18.75" customHeight="1">
      <c r="B8" s="14" t="s">
        <v>6</v>
      </c>
      <c r="C8" s="15"/>
      <c r="D8" s="16">
        <f t="shared" ref="D8:D27" si="3">S8</f>
        <v>150253754</v>
      </c>
      <c r="E8" s="17">
        <f t="shared" ref="E8:E27" si="4">IFERROR(S8/$S$28,"-")</f>
        <v>1.7340010278785869E-2</v>
      </c>
      <c r="F8" s="23">
        <f t="shared" si="0"/>
        <v>13</v>
      </c>
      <c r="G8" s="16">
        <f t="shared" ref="G8:G27" si="5">T8</f>
        <v>68484113</v>
      </c>
      <c r="H8" s="17">
        <f t="shared" ref="H8:H27" si="6">IFERROR(T8/$T$28,"-")</f>
        <v>8.3447735037321478E-3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150253754</v>
      </c>
      <c r="T8" s="21">
        <v>68484113</v>
      </c>
    </row>
    <row r="9" spans="2:20" ht="18.75" customHeight="1">
      <c r="B9" s="14" t="s">
        <v>1</v>
      </c>
      <c r="C9" s="15"/>
      <c r="D9" s="16">
        <f t="shared" si="3"/>
        <v>160722412</v>
      </c>
      <c r="E9" s="17">
        <f t="shared" si="4"/>
        <v>1.8548144069074356E-2</v>
      </c>
      <c r="F9" s="23">
        <f t="shared" si="0"/>
        <v>12</v>
      </c>
      <c r="G9" s="16">
        <f t="shared" si="5"/>
        <v>888943310</v>
      </c>
      <c r="H9" s="17">
        <f t="shared" si="6"/>
        <v>0.10831753898320845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160722412</v>
      </c>
      <c r="T9" s="21">
        <v>888943310</v>
      </c>
    </row>
    <row r="10" spans="2:20" ht="18.75" customHeight="1">
      <c r="B10" s="14" t="s">
        <v>8</v>
      </c>
      <c r="C10" s="15"/>
      <c r="D10" s="16">
        <f t="shared" si="3"/>
        <v>219701817</v>
      </c>
      <c r="E10" s="17">
        <f t="shared" si="4"/>
        <v>2.5354652803203388E-2</v>
      </c>
      <c r="F10" s="23">
        <f t="shared" si="0"/>
        <v>10</v>
      </c>
      <c r="G10" s="16">
        <f t="shared" si="5"/>
        <v>113983524</v>
      </c>
      <c r="H10" s="17">
        <f t="shared" si="6"/>
        <v>1.3888866326372911E-2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219701817</v>
      </c>
      <c r="T10" s="21">
        <v>113983524</v>
      </c>
    </row>
    <row r="11" spans="2:20" ht="18.75" customHeight="1">
      <c r="B11" s="14" t="s">
        <v>9</v>
      </c>
      <c r="C11" s="15"/>
      <c r="D11" s="16">
        <f t="shared" si="3"/>
        <v>391192079</v>
      </c>
      <c r="E11" s="17">
        <f t="shared" si="4"/>
        <v>4.5145458867134954E-2</v>
      </c>
      <c r="F11" s="23">
        <f t="shared" si="0"/>
        <v>7</v>
      </c>
      <c r="G11" s="16">
        <f t="shared" si="5"/>
        <v>478978945</v>
      </c>
      <c r="H11" s="17">
        <f t="shared" si="6"/>
        <v>5.8363474884774773E-2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391192079</v>
      </c>
      <c r="T11" s="21">
        <v>478978945</v>
      </c>
    </row>
    <row r="12" spans="2:20" ht="18.75" customHeight="1">
      <c r="B12" s="14" t="s">
        <v>10</v>
      </c>
      <c r="C12" s="15"/>
      <c r="D12" s="16">
        <f t="shared" si="3"/>
        <v>130546729</v>
      </c>
      <c r="E12" s="17">
        <f t="shared" si="4"/>
        <v>1.5065724232899189E-2</v>
      </c>
      <c r="F12" s="23">
        <f t="shared" si="0"/>
        <v>15</v>
      </c>
      <c r="G12" s="16">
        <f t="shared" si="5"/>
        <v>600292830</v>
      </c>
      <c r="H12" s="17">
        <f t="shared" si="6"/>
        <v>7.3145544022222883E-2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130546729</v>
      </c>
      <c r="T12" s="21">
        <v>600292830</v>
      </c>
    </row>
    <row r="13" spans="2:20" ht="18.75" customHeight="1">
      <c r="B13" s="14" t="s">
        <v>11</v>
      </c>
      <c r="C13" s="15"/>
      <c r="D13" s="16">
        <f t="shared" si="3"/>
        <v>12589323</v>
      </c>
      <c r="E13" s="17">
        <f t="shared" si="4"/>
        <v>1.4528687930349838E-3</v>
      </c>
      <c r="F13" s="23">
        <f t="shared" si="0"/>
        <v>18</v>
      </c>
      <c r="G13" s="16">
        <f t="shared" si="5"/>
        <v>33441153</v>
      </c>
      <c r="H13" s="17">
        <f t="shared" si="6"/>
        <v>4.0747968435928027E-3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12589323</v>
      </c>
      <c r="T13" s="21">
        <v>33441153</v>
      </c>
    </row>
    <row r="14" spans="2:20" ht="18.75" customHeight="1">
      <c r="B14" s="14" t="s">
        <v>12</v>
      </c>
      <c r="C14" s="15"/>
      <c r="D14" s="16">
        <f t="shared" si="3"/>
        <v>1777058881</v>
      </c>
      <c r="E14" s="17">
        <f t="shared" si="4"/>
        <v>0.20508119392842403</v>
      </c>
      <c r="F14" s="23">
        <f t="shared" si="0"/>
        <v>1</v>
      </c>
      <c r="G14" s="16">
        <f t="shared" si="5"/>
        <v>1275921847</v>
      </c>
      <c r="H14" s="17">
        <f t="shared" si="6"/>
        <v>0.15547078519770832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1777058881</v>
      </c>
      <c r="T14" s="21">
        <v>1275921847</v>
      </c>
    </row>
    <row r="15" spans="2:20" ht="18.75" customHeight="1">
      <c r="B15" s="14" t="s">
        <v>2</v>
      </c>
      <c r="C15" s="15"/>
      <c r="D15" s="16">
        <f t="shared" si="3"/>
        <v>816036369</v>
      </c>
      <c r="E15" s="17">
        <f t="shared" si="4"/>
        <v>9.41745457243158E-2</v>
      </c>
      <c r="F15" s="23">
        <f t="shared" si="0"/>
        <v>5</v>
      </c>
      <c r="G15" s="16">
        <f t="shared" si="5"/>
        <v>422996286</v>
      </c>
      <c r="H15" s="17">
        <f t="shared" si="6"/>
        <v>5.1542000691312241E-2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816036369</v>
      </c>
      <c r="T15" s="21">
        <v>422996286</v>
      </c>
    </row>
    <row r="16" spans="2:20" ht="18.75" customHeight="1">
      <c r="B16" s="14" t="s">
        <v>120</v>
      </c>
      <c r="C16" s="15"/>
      <c r="D16" s="16">
        <f t="shared" si="3"/>
        <v>592335000</v>
      </c>
      <c r="E16" s="17">
        <f t="shared" si="4"/>
        <v>6.8358325266765899E-2</v>
      </c>
      <c r="F16" s="23">
        <f t="shared" si="0"/>
        <v>6</v>
      </c>
      <c r="G16" s="16">
        <f t="shared" si="5"/>
        <v>747649676</v>
      </c>
      <c r="H16" s="17">
        <f t="shared" si="6"/>
        <v>9.1100942000354526E-2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592335000</v>
      </c>
      <c r="T16" s="21">
        <v>747649676</v>
      </c>
    </row>
    <row r="17" spans="2:20" ht="18.75" customHeight="1">
      <c r="B17" s="14" t="s">
        <v>14</v>
      </c>
      <c r="C17" s="15"/>
      <c r="D17" s="16">
        <f t="shared" si="3"/>
        <v>120663558</v>
      </c>
      <c r="E17" s="17">
        <f t="shared" si="4"/>
        <v>1.3925158475540484E-2</v>
      </c>
      <c r="F17" s="23">
        <f t="shared" si="0"/>
        <v>16</v>
      </c>
      <c r="G17" s="16">
        <f t="shared" si="5"/>
        <v>180811396</v>
      </c>
      <c r="H17" s="17">
        <f t="shared" si="6"/>
        <v>2.2031827243109956E-2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120663558</v>
      </c>
      <c r="T17" s="21">
        <v>180811396</v>
      </c>
    </row>
    <row r="18" spans="2:20" ht="18.75" customHeight="1">
      <c r="B18" s="14" t="s">
        <v>15</v>
      </c>
      <c r="C18" s="15"/>
      <c r="D18" s="16">
        <f t="shared" si="3"/>
        <v>1332765831</v>
      </c>
      <c r="E18" s="17">
        <f t="shared" si="4"/>
        <v>0.15380762605608236</v>
      </c>
      <c r="F18" s="23">
        <f t="shared" si="0"/>
        <v>2</v>
      </c>
      <c r="G18" s="16">
        <f t="shared" si="5"/>
        <v>895671689</v>
      </c>
      <c r="H18" s="17">
        <f t="shared" si="6"/>
        <v>0.10913739042528331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1332765831</v>
      </c>
      <c r="T18" s="21">
        <v>895671689</v>
      </c>
    </row>
    <row r="19" spans="2:20" ht="18.75" customHeight="1">
      <c r="B19" s="14" t="s">
        <v>16</v>
      </c>
      <c r="C19" s="15"/>
      <c r="D19" s="16">
        <f t="shared" si="3"/>
        <v>376200019</v>
      </c>
      <c r="E19" s="17">
        <f t="shared" si="4"/>
        <v>4.3415302597627208E-2</v>
      </c>
      <c r="F19" s="23">
        <f t="shared" si="0"/>
        <v>8</v>
      </c>
      <c r="G19" s="16">
        <f t="shared" si="5"/>
        <v>798848713</v>
      </c>
      <c r="H19" s="17">
        <f t="shared" si="6"/>
        <v>9.7339532947341045E-2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376200019</v>
      </c>
      <c r="T19" s="21">
        <v>798848713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16871</v>
      </c>
      <c r="H20" s="17">
        <f t="shared" si="6"/>
        <v>2.0557274908629547E-6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16871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1078</v>
      </c>
      <c r="H21" s="17">
        <f t="shared" si="6"/>
        <v>1.3135405341415833E-7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1078</v>
      </c>
    </row>
    <row r="22" spans="2:20" ht="18.75" customHeight="1">
      <c r="B22" s="14" t="s">
        <v>17</v>
      </c>
      <c r="C22" s="15"/>
      <c r="D22" s="16">
        <f t="shared" si="3"/>
        <v>705924</v>
      </c>
      <c r="E22" s="17">
        <f t="shared" si="4"/>
        <v>8.1467045515825427E-5</v>
      </c>
      <c r="F22" s="23">
        <f t="shared" si="0"/>
        <v>19</v>
      </c>
      <c r="G22" s="16">
        <f t="shared" si="5"/>
        <v>2027792</v>
      </c>
      <c r="H22" s="17">
        <f t="shared" si="6"/>
        <v>2.470859913551048E-4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705924</v>
      </c>
      <c r="T22" s="21">
        <v>2027792</v>
      </c>
    </row>
    <row r="23" spans="2:20" ht="18.75" customHeight="1">
      <c r="B23" s="14" t="s">
        <v>18</v>
      </c>
      <c r="C23" s="15"/>
      <c r="D23" s="16">
        <f t="shared" si="3"/>
        <v>136918334</v>
      </c>
      <c r="E23" s="17">
        <f t="shared" si="4"/>
        <v>1.5801038281640784E-2</v>
      </c>
      <c r="F23" s="23">
        <f t="shared" si="0"/>
        <v>14</v>
      </c>
      <c r="G23" s="16">
        <f t="shared" si="5"/>
        <v>172895061</v>
      </c>
      <c r="H23" s="17">
        <f t="shared" si="6"/>
        <v>2.1067223634172693E-2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136918334</v>
      </c>
      <c r="T23" s="21">
        <v>172895061</v>
      </c>
    </row>
    <row r="24" spans="2:20" ht="18.75" customHeight="1">
      <c r="B24" s="14" t="s">
        <v>19</v>
      </c>
      <c r="C24" s="15"/>
      <c r="D24" s="16">
        <f t="shared" si="3"/>
        <v>928310997</v>
      </c>
      <c r="E24" s="17">
        <f t="shared" si="4"/>
        <v>0.10713158108442308</v>
      </c>
      <c r="F24" s="23">
        <f t="shared" si="0"/>
        <v>4</v>
      </c>
      <c r="G24" s="16">
        <f t="shared" si="5"/>
        <v>148573578</v>
      </c>
      <c r="H24" s="17">
        <f t="shared" si="6"/>
        <v>1.8103656494011706E-2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928310997</v>
      </c>
      <c r="T24" s="21">
        <v>148573578</v>
      </c>
    </row>
    <row r="25" spans="2:20" ht="18.75" customHeight="1">
      <c r="B25" s="14" t="s">
        <v>20</v>
      </c>
      <c r="C25" s="15"/>
      <c r="D25" s="16">
        <f t="shared" si="3"/>
        <v>52407765</v>
      </c>
      <c r="E25" s="17">
        <f t="shared" si="4"/>
        <v>6.0481096784323566E-3</v>
      </c>
      <c r="F25" s="23">
        <f t="shared" si="0"/>
        <v>17</v>
      </c>
      <c r="G25" s="16">
        <f t="shared" si="5"/>
        <v>32644148</v>
      </c>
      <c r="H25" s="17">
        <f t="shared" si="6"/>
        <v>3.9776819666527737E-3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52407765</v>
      </c>
      <c r="T25" s="21">
        <v>32644148</v>
      </c>
    </row>
    <row r="26" spans="2:20" ht="18.75" customHeight="1">
      <c r="B26" s="14" t="s">
        <v>21</v>
      </c>
      <c r="C26" s="15"/>
      <c r="D26" s="16">
        <f t="shared" si="3"/>
        <v>237677702</v>
      </c>
      <c r="E26" s="17">
        <f t="shared" si="4"/>
        <v>2.7429156916227229E-2</v>
      </c>
      <c r="F26" s="23">
        <f t="shared" si="0"/>
        <v>9</v>
      </c>
      <c r="G26" s="16">
        <f t="shared" si="5"/>
        <v>88895307</v>
      </c>
      <c r="H26" s="17">
        <f t="shared" si="6"/>
        <v>1.083187282369759E-2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237677702</v>
      </c>
      <c r="T26" s="21">
        <v>88895307</v>
      </c>
    </row>
    <row r="27" spans="2:20" ht="18.75" customHeight="1" thickBot="1">
      <c r="B27" s="18" t="s">
        <v>22</v>
      </c>
      <c r="C27" s="19"/>
      <c r="D27" s="16">
        <f t="shared" si="3"/>
        <v>222519</v>
      </c>
      <c r="E27" s="17">
        <f t="shared" si="4"/>
        <v>2.5679769353550745E-5</v>
      </c>
      <c r="F27" s="23">
        <f t="shared" si="0"/>
        <v>20</v>
      </c>
      <c r="G27" s="16">
        <f t="shared" si="5"/>
        <v>679498</v>
      </c>
      <c r="H27" s="17">
        <f t="shared" si="6"/>
        <v>8.2796675869029456E-5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222519</v>
      </c>
      <c r="T27" s="21">
        <v>679498</v>
      </c>
    </row>
    <row r="28" spans="2:20" ht="18.75" customHeight="1" thickTop="1">
      <c r="B28" s="27" t="s">
        <v>23</v>
      </c>
      <c r="C28" s="28"/>
      <c r="D28" s="29">
        <f>S28</f>
        <v>8665147920</v>
      </c>
      <c r="E28" s="30"/>
      <c r="F28" s="31"/>
      <c r="G28" s="29">
        <f>T28</f>
        <v>8206827060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8665147920</v>
      </c>
      <c r="T28" s="21">
        <f>SUM(T6:T27)</f>
        <v>8206827060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25" priority="5" stopIfTrue="1" operator="equal">
      <formula>0</formula>
    </cfRule>
    <cfRule type="expression" dxfId="124" priority="6" stopIfTrue="1">
      <formula>$F6&lt;=5</formula>
    </cfRule>
  </conditionalFormatting>
  <conditionalFormatting sqref="G6:I27">
    <cfRule type="cellIs" dxfId="123" priority="7" stopIfTrue="1" operator="equal">
      <formula>0</formula>
    </cfRule>
    <cfRule type="expression" dxfId="122" priority="8" stopIfTrue="1">
      <formula>$I6&lt;=5</formula>
    </cfRule>
  </conditionalFormatting>
  <conditionalFormatting sqref="F6:F27">
    <cfRule type="cellIs" dxfId="121" priority="1" operator="equal">
      <formula>0</formula>
    </cfRule>
    <cfRule type="expression" dxfId="1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0446-222D-475A-BDB4-2CBD68097474}">
  <sheetPr codeName="Sheet6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197018584</v>
      </c>
      <c r="E6" s="13">
        <f>IFERROR(S6/$S$28,"-")</f>
        <v>2.2835754419972765E-2</v>
      </c>
      <c r="F6" s="23">
        <f t="shared" ref="F6:F27" si="0">_xlfn.IFS(D6&gt;0,RANK(D6,$D$6:$D$27),D6=0,"-")</f>
        <v>11</v>
      </c>
      <c r="G6" s="12">
        <f>T6</f>
        <v>129501076</v>
      </c>
      <c r="H6" s="13">
        <f>IFERROR(T6/$T$28,"-")</f>
        <v>1.4988622266096712E-2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197018584</v>
      </c>
      <c r="T6" s="21">
        <v>129501076</v>
      </c>
    </row>
    <row r="7" spans="2:20" ht="18.75" customHeight="1">
      <c r="B7" s="14" t="s">
        <v>5</v>
      </c>
      <c r="C7" s="15"/>
      <c r="D7" s="16">
        <f>S7</f>
        <v>961986250</v>
      </c>
      <c r="E7" s="17">
        <f>IFERROR(S7/$S$28,"-")</f>
        <v>0.11150055651801113</v>
      </c>
      <c r="F7" s="23">
        <f t="shared" si="0"/>
        <v>3</v>
      </c>
      <c r="G7" s="16">
        <f>T7</f>
        <v>1127657494</v>
      </c>
      <c r="H7" s="17">
        <f>IFERROR(T7/$T$28,"-")</f>
        <v>0.13051653889809547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961986250</v>
      </c>
      <c r="T7" s="21">
        <v>1127657494</v>
      </c>
    </row>
    <row r="8" spans="2:20" ht="18.75" customHeight="1">
      <c r="B8" s="14" t="s">
        <v>6</v>
      </c>
      <c r="C8" s="15"/>
      <c r="D8" s="16">
        <f t="shared" ref="D8:D27" si="3">S8</f>
        <v>163255582</v>
      </c>
      <c r="E8" s="17">
        <f t="shared" ref="E8:E27" si="4">IFERROR(S8/$S$28,"-")</f>
        <v>1.8922399616077466E-2</v>
      </c>
      <c r="F8" s="23">
        <f t="shared" si="0"/>
        <v>15</v>
      </c>
      <c r="G8" s="16">
        <f t="shared" ref="G8:G27" si="5">T8</f>
        <v>73262560</v>
      </c>
      <c r="H8" s="17">
        <f t="shared" ref="H8:H27" si="6">IFERROR(T8/$T$28,"-")</f>
        <v>8.4795035841033969E-3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163255582</v>
      </c>
      <c r="T8" s="21">
        <v>73262560</v>
      </c>
    </row>
    <row r="9" spans="2:20" ht="18.75" customHeight="1">
      <c r="B9" s="14" t="s">
        <v>1</v>
      </c>
      <c r="C9" s="15"/>
      <c r="D9" s="16">
        <f t="shared" si="3"/>
        <v>173387235</v>
      </c>
      <c r="E9" s="17">
        <f t="shared" si="4"/>
        <v>2.0096725078574851E-2</v>
      </c>
      <c r="F9" s="23">
        <f t="shared" si="0"/>
        <v>12</v>
      </c>
      <c r="G9" s="16">
        <f t="shared" si="5"/>
        <v>976747295</v>
      </c>
      <c r="H9" s="17">
        <f t="shared" si="6"/>
        <v>0.11304999700687224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173387235</v>
      </c>
      <c r="T9" s="21">
        <v>976747295</v>
      </c>
    </row>
    <row r="10" spans="2:20" ht="18.75" customHeight="1">
      <c r="B10" s="14" t="s">
        <v>8</v>
      </c>
      <c r="C10" s="15"/>
      <c r="D10" s="16">
        <f t="shared" si="3"/>
        <v>227349982</v>
      </c>
      <c r="E10" s="17">
        <f t="shared" si="4"/>
        <v>2.635136366799402E-2</v>
      </c>
      <c r="F10" s="23">
        <f t="shared" si="0"/>
        <v>10</v>
      </c>
      <c r="G10" s="16">
        <f t="shared" si="5"/>
        <v>100081869</v>
      </c>
      <c r="H10" s="17">
        <f t="shared" si="6"/>
        <v>1.1583605144145477E-2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227349982</v>
      </c>
      <c r="T10" s="21">
        <v>100081869</v>
      </c>
    </row>
    <row r="11" spans="2:20" ht="18.75" customHeight="1">
      <c r="B11" s="14" t="s">
        <v>9</v>
      </c>
      <c r="C11" s="15"/>
      <c r="D11" s="16">
        <f t="shared" si="3"/>
        <v>345984479</v>
      </c>
      <c r="E11" s="17">
        <f t="shared" si="4"/>
        <v>4.0101884985460169E-2</v>
      </c>
      <c r="F11" s="23">
        <f t="shared" si="0"/>
        <v>9</v>
      </c>
      <c r="G11" s="16">
        <f t="shared" si="5"/>
        <v>434350028</v>
      </c>
      <c r="H11" s="17">
        <f t="shared" si="6"/>
        <v>5.0272234811087828E-2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345984479</v>
      </c>
      <c r="T11" s="21">
        <v>434350028</v>
      </c>
    </row>
    <row r="12" spans="2:20" ht="18.75" customHeight="1">
      <c r="B12" s="14" t="s">
        <v>10</v>
      </c>
      <c r="C12" s="15"/>
      <c r="D12" s="16">
        <f t="shared" si="3"/>
        <v>173041743</v>
      </c>
      <c r="E12" s="17">
        <f t="shared" si="4"/>
        <v>2.0056680275156384E-2</v>
      </c>
      <c r="F12" s="23">
        <f t="shared" si="0"/>
        <v>13</v>
      </c>
      <c r="G12" s="16">
        <f t="shared" si="5"/>
        <v>586472227</v>
      </c>
      <c r="H12" s="17">
        <f t="shared" si="6"/>
        <v>6.7879055152094067E-2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173041743</v>
      </c>
      <c r="T12" s="21">
        <v>586472227</v>
      </c>
    </row>
    <row r="13" spans="2:20" ht="18.75" customHeight="1">
      <c r="B13" s="14" t="s">
        <v>11</v>
      </c>
      <c r="C13" s="15"/>
      <c r="D13" s="16">
        <f t="shared" si="3"/>
        <v>8139047</v>
      </c>
      <c r="E13" s="17">
        <f t="shared" si="4"/>
        <v>9.4336927375651052E-4</v>
      </c>
      <c r="F13" s="23">
        <f t="shared" si="0"/>
        <v>18</v>
      </c>
      <c r="G13" s="16">
        <f t="shared" si="5"/>
        <v>48130425</v>
      </c>
      <c r="H13" s="17">
        <f t="shared" si="6"/>
        <v>5.5706777280499029E-3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8139047</v>
      </c>
      <c r="T13" s="21">
        <v>48130425</v>
      </c>
    </row>
    <row r="14" spans="2:20" ht="18.75" customHeight="1">
      <c r="B14" s="14" t="s">
        <v>12</v>
      </c>
      <c r="C14" s="15"/>
      <c r="D14" s="16">
        <f t="shared" si="3"/>
        <v>1815058354</v>
      </c>
      <c r="E14" s="17">
        <f t="shared" si="4"/>
        <v>0.2103772445642183</v>
      </c>
      <c r="F14" s="23">
        <f t="shared" si="0"/>
        <v>1</v>
      </c>
      <c r="G14" s="16">
        <f t="shared" si="5"/>
        <v>1310232103</v>
      </c>
      <c r="H14" s="17">
        <f t="shared" si="6"/>
        <v>0.15164796061447799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1815058354</v>
      </c>
      <c r="T14" s="21">
        <v>1310232103</v>
      </c>
    </row>
    <row r="15" spans="2:20" ht="18.75" customHeight="1">
      <c r="B15" s="14" t="s">
        <v>2</v>
      </c>
      <c r="C15" s="15"/>
      <c r="D15" s="16">
        <f t="shared" si="3"/>
        <v>773087814</v>
      </c>
      <c r="E15" s="17">
        <f t="shared" si="4"/>
        <v>8.9605980852941164E-2</v>
      </c>
      <c r="F15" s="23">
        <f t="shared" si="0"/>
        <v>5</v>
      </c>
      <c r="G15" s="16">
        <f t="shared" si="5"/>
        <v>452399574</v>
      </c>
      <c r="H15" s="17">
        <f t="shared" si="6"/>
        <v>5.2361312642908601E-2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773087814</v>
      </c>
      <c r="T15" s="21">
        <v>452399574</v>
      </c>
    </row>
    <row r="16" spans="2:20" ht="18.75" customHeight="1">
      <c r="B16" s="14" t="s">
        <v>120</v>
      </c>
      <c r="C16" s="15"/>
      <c r="D16" s="16">
        <f t="shared" si="3"/>
        <v>561271543</v>
      </c>
      <c r="E16" s="17">
        <f t="shared" si="4"/>
        <v>6.5055076829032443E-2</v>
      </c>
      <c r="F16" s="23">
        <f t="shared" si="0"/>
        <v>6</v>
      </c>
      <c r="G16" s="16">
        <f t="shared" si="5"/>
        <v>726075840</v>
      </c>
      <c r="H16" s="17">
        <f t="shared" si="6"/>
        <v>8.4036958135381618E-2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561271543</v>
      </c>
      <c r="T16" s="21">
        <v>726075840</v>
      </c>
    </row>
    <row r="17" spans="2:20" ht="18.75" customHeight="1">
      <c r="B17" s="14" t="s">
        <v>14</v>
      </c>
      <c r="C17" s="15"/>
      <c r="D17" s="16">
        <f t="shared" si="3"/>
        <v>149107731</v>
      </c>
      <c r="E17" s="17">
        <f t="shared" si="4"/>
        <v>1.7282570294157428E-2</v>
      </c>
      <c r="F17" s="23">
        <f t="shared" si="0"/>
        <v>16</v>
      </c>
      <c r="G17" s="16">
        <f t="shared" si="5"/>
        <v>176434505</v>
      </c>
      <c r="H17" s="17">
        <f t="shared" si="6"/>
        <v>2.0420758126756814E-2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149107731</v>
      </c>
      <c r="T17" s="21">
        <v>176434505</v>
      </c>
    </row>
    <row r="18" spans="2:20" ht="18.75" customHeight="1">
      <c r="B18" s="14" t="s">
        <v>15</v>
      </c>
      <c r="C18" s="15"/>
      <c r="D18" s="16">
        <f t="shared" si="3"/>
        <v>1241572891</v>
      </c>
      <c r="E18" s="17">
        <f t="shared" si="4"/>
        <v>0.14390649378218864</v>
      </c>
      <c r="F18" s="23">
        <f t="shared" si="0"/>
        <v>2</v>
      </c>
      <c r="G18" s="16">
        <f t="shared" si="5"/>
        <v>949427706</v>
      </c>
      <c r="H18" s="17">
        <f t="shared" si="6"/>
        <v>0.10988799239166726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1241572891</v>
      </c>
      <c r="T18" s="21">
        <v>949427706</v>
      </c>
    </row>
    <row r="19" spans="2:20" ht="18.75" customHeight="1">
      <c r="B19" s="14" t="s">
        <v>16</v>
      </c>
      <c r="C19" s="15"/>
      <c r="D19" s="16">
        <f t="shared" si="3"/>
        <v>413838839</v>
      </c>
      <c r="E19" s="17">
        <f t="shared" si="4"/>
        <v>4.7966653221153226E-2</v>
      </c>
      <c r="F19" s="23">
        <f t="shared" si="0"/>
        <v>7</v>
      </c>
      <c r="G19" s="16">
        <f t="shared" si="5"/>
        <v>1123072432</v>
      </c>
      <c r="H19" s="17">
        <f t="shared" si="6"/>
        <v>0.12998585788364095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413838839</v>
      </c>
      <c r="T19" s="21">
        <v>1123072432</v>
      </c>
    </row>
    <row r="20" spans="2:20" ht="18.75" customHeight="1">
      <c r="B20" s="14" t="s">
        <v>121</v>
      </c>
      <c r="C20" s="15"/>
      <c r="D20" s="16">
        <f t="shared" si="3"/>
        <v>2705</v>
      </c>
      <c r="E20" s="17">
        <f t="shared" si="4"/>
        <v>3.1352735590682311E-7</v>
      </c>
      <c r="F20" s="23">
        <f t="shared" si="0"/>
        <v>22</v>
      </c>
      <c r="G20" s="16">
        <f t="shared" si="5"/>
        <v>24427</v>
      </c>
      <c r="H20" s="17">
        <f t="shared" si="6"/>
        <v>2.8272126178622979E-6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2705</v>
      </c>
      <c r="T20" s="21">
        <v>24427</v>
      </c>
    </row>
    <row r="21" spans="2:20" ht="18.75" customHeight="1">
      <c r="B21" s="14" t="s">
        <v>122</v>
      </c>
      <c r="C21" s="15"/>
      <c r="D21" s="16">
        <f t="shared" si="3"/>
        <v>56463</v>
      </c>
      <c r="E21" s="17">
        <f t="shared" si="4"/>
        <v>6.5444344164757681E-6</v>
      </c>
      <c r="F21" s="23">
        <f t="shared" si="0"/>
        <v>21</v>
      </c>
      <c r="G21" s="16">
        <f t="shared" si="5"/>
        <v>5802</v>
      </c>
      <c r="H21" s="17">
        <f t="shared" si="6"/>
        <v>6.7153099475322599E-7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56463</v>
      </c>
      <c r="T21" s="21">
        <v>5802</v>
      </c>
    </row>
    <row r="22" spans="2:20" ht="18.75" customHeight="1">
      <c r="B22" s="14" t="s">
        <v>17</v>
      </c>
      <c r="C22" s="15"/>
      <c r="D22" s="16">
        <f t="shared" si="3"/>
        <v>6948623</v>
      </c>
      <c r="E22" s="17">
        <f t="shared" si="4"/>
        <v>8.0539127407886759E-4</v>
      </c>
      <c r="F22" s="23">
        <f t="shared" si="0"/>
        <v>19</v>
      </c>
      <c r="G22" s="16">
        <f t="shared" si="5"/>
        <v>1416964</v>
      </c>
      <c r="H22" s="17">
        <f t="shared" si="6"/>
        <v>1.6400124861246296E-4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6948623</v>
      </c>
      <c r="T22" s="21">
        <v>1416964</v>
      </c>
    </row>
    <row r="23" spans="2:20" ht="18.75" customHeight="1">
      <c r="B23" s="14" t="s">
        <v>18</v>
      </c>
      <c r="C23" s="15"/>
      <c r="D23" s="16">
        <f t="shared" si="3"/>
        <v>170645119</v>
      </c>
      <c r="E23" s="17">
        <f t="shared" si="4"/>
        <v>1.9778895733262546E-2</v>
      </c>
      <c r="F23" s="23">
        <f t="shared" si="0"/>
        <v>14</v>
      </c>
      <c r="G23" s="16">
        <f t="shared" si="5"/>
        <v>166729745</v>
      </c>
      <c r="H23" s="17">
        <f t="shared" si="6"/>
        <v>1.9297516634746933E-2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170645119</v>
      </c>
      <c r="T23" s="21">
        <v>166729745</v>
      </c>
    </row>
    <row r="24" spans="2:20" ht="18.75" customHeight="1">
      <c r="B24" s="14" t="s">
        <v>19</v>
      </c>
      <c r="C24" s="15"/>
      <c r="D24" s="16">
        <f t="shared" si="3"/>
        <v>832422830</v>
      </c>
      <c r="E24" s="17">
        <f t="shared" si="4"/>
        <v>9.6483300882208842E-2</v>
      </c>
      <c r="F24" s="23">
        <f t="shared" si="0"/>
        <v>4</v>
      </c>
      <c r="G24" s="16">
        <f t="shared" si="5"/>
        <v>135721311</v>
      </c>
      <c r="H24" s="17">
        <f t="shared" si="6"/>
        <v>1.5708560321448115E-2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832422830</v>
      </c>
      <c r="T24" s="21">
        <v>135721311</v>
      </c>
    </row>
    <row r="25" spans="2:20" ht="18.75" customHeight="1">
      <c r="B25" s="14" t="s">
        <v>20</v>
      </c>
      <c r="C25" s="15"/>
      <c r="D25" s="16">
        <f t="shared" si="3"/>
        <v>60757262</v>
      </c>
      <c r="E25" s="17">
        <f t="shared" si="4"/>
        <v>7.0421677290196296E-3</v>
      </c>
      <c r="F25" s="23">
        <f t="shared" si="0"/>
        <v>17</v>
      </c>
      <c r="G25" s="16">
        <f t="shared" si="5"/>
        <v>31303777</v>
      </c>
      <c r="H25" s="17">
        <f t="shared" si="6"/>
        <v>3.6231396946472178E-3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60757262</v>
      </c>
      <c r="T25" s="21">
        <v>31303777</v>
      </c>
    </row>
    <row r="26" spans="2:20" ht="18.75" customHeight="1">
      <c r="B26" s="14" t="s">
        <v>21</v>
      </c>
      <c r="C26" s="15"/>
      <c r="D26" s="16">
        <f t="shared" si="3"/>
        <v>352522834</v>
      </c>
      <c r="E26" s="17">
        <f t="shared" si="4"/>
        <v>4.0859723490129361E-2</v>
      </c>
      <c r="F26" s="23">
        <f t="shared" si="0"/>
        <v>8</v>
      </c>
      <c r="G26" s="16">
        <f t="shared" si="5"/>
        <v>90372541</v>
      </c>
      <c r="H26" s="17">
        <f t="shared" si="6"/>
        <v>1.0459834945899122E-2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352522834</v>
      </c>
      <c r="T26" s="21">
        <v>90372541</v>
      </c>
    </row>
    <row r="27" spans="2:20" ht="18.75" customHeight="1" thickBot="1">
      <c r="B27" s="18" t="s">
        <v>22</v>
      </c>
      <c r="C27" s="19"/>
      <c r="D27" s="16">
        <f t="shared" si="3"/>
        <v>180400</v>
      </c>
      <c r="E27" s="17">
        <f t="shared" si="4"/>
        <v>2.0909550833859847E-5</v>
      </c>
      <c r="F27" s="23">
        <f t="shared" si="0"/>
        <v>20</v>
      </c>
      <c r="G27" s="16">
        <f t="shared" si="5"/>
        <v>538909</v>
      </c>
      <c r="H27" s="17">
        <f t="shared" si="6"/>
        <v>6.2374025655199288E-5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180400</v>
      </c>
      <c r="T27" s="21">
        <v>538909</v>
      </c>
    </row>
    <row r="28" spans="2:20" ht="18.75" customHeight="1" thickTop="1">
      <c r="B28" s="27" t="s">
        <v>23</v>
      </c>
      <c r="C28" s="28"/>
      <c r="D28" s="29">
        <f>S28</f>
        <v>8627636310</v>
      </c>
      <c r="E28" s="30"/>
      <c r="F28" s="31"/>
      <c r="G28" s="29">
        <f>T28</f>
        <v>8639958610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8627636310</v>
      </c>
      <c r="T28" s="21">
        <f>SUM(T6:T27)</f>
        <v>8639958610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9" priority="5" stopIfTrue="1" operator="equal">
      <formula>0</formula>
    </cfRule>
    <cfRule type="expression" dxfId="118" priority="6" stopIfTrue="1">
      <formula>$F6&lt;=5</formula>
    </cfRule>
  </conditionalFormatting>
  <conditionalFormatting sqref="G6:I27">
    <cfRule type="cellIs" dxfId="117" priority="7" stopIfTrue="1" operator="equal">
      <formula>0</formula>
    </cfRule>
    <cfRule type="expression" dxfId="116" priority="8" stopIfTrue="1">
      <formula>$I6&lt;=5</formula>
    </cfRule>
  </conditionalFormatting>
  <conditionalFormatting sqref="F6:F27">
    <cfRule type="cellIs" dxfId="115" priority="1" operator="equal">
      <formula>0</formula>
    </cfRule>
    <cfRule type="expression" dxfId="1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D66B-FBE4-4280-AD21-89EA4F147D9A}">
  <sheetPr codeName="Sheet6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134643263</v>
      </c>
      <c r="E6" s="13">
        <f>IFERROR(S6/$S$28,"-")</f>
        <v>2.1954279986129678E-2</v>
      </c>
      <c r="F6" s="23">
        <f t="shared" ref="F6:F27" si="0">_xlfn.IFS(D6&gt;0,RANK(D6,$D$6:$D$27),D6=0,"-")</f>
        <v>12</v>
      </c>
      <c r="G6" s="12">
        <f>T6</f>
        <v>84096091</v>
      </c>
      <c r="H6" s="13">
        <f>IFERROR(T6/$T$28,"-")</f>
        <v>1.5039854596869014E-2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134643263</v>
      </c>
      <c r="T6" s="21">
        <v>84096091</v>
      </c>
    </row>
    <row r="7" spans="2:20" ht="18.75" customHeight="1">
      <c r="B7" s="14" t="s">
        <v>5</v>
      </c>
      <c r="C7" s="15"/>
      <c r="D7" s="16">
        <f>S7</f>
        <v>704700425</v>
      </c>
      <c r="E7" s="17">
        <f>IFERROR(S7/$S$28,"-")</f>
        <v>0.11490504680352688</v>
      </c>
      <c r="F7" s="23">
        <f t="shared" si="0"/>
        <v>3</v>
      </c>
      <c r="G7" s="16">
        <f>T7</f>
        <v>731391100</v>
      </c>
      <c r="H7" s="17">
        <f>IFERROR(T7/$T$28,"-")</f>
        <v>0.13080293824173211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704700425</v>
      </c>
      <c r="T7" s="21">
        <v>731391100</v>
      </c>
    </row>
    <row r="8" spans="2:20" ht="18.75" customHeight="1">
      <c r="B8" s="14" t="s">
        <v>6</v>
      </c>
      <c r="C8" s="15"/>
      <c r="D8" s="16">
        <f t="shared" ref="D8:D27" si="3">S8</f>
        <v>119642075</v>
      </c>
      <c r="E8" s="17">
        <f t="shared" ref="E8:E27" si="4">IFERROR(S8/$S$28,"-")</f>
        <v>1.950825874348816E-2</v>
      </c>
      <c r="F8" s="23">
        <f t="shared" si="0"/>
        <v>14</v>
      </c>
      <c r="G8" s="16">
        <f t="shared" ref="G8:G27" si="5">T8</f>
        <v>63804905</v>
      </c>
      <c r="H8" s="17">
        <f t="shared" ref="H8:H27" si="6">IFERROR(T8/$T$28,"-")</f>
        <v>1.1410952427824984E-2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119642075</v>
      </c>
      <c r="T8" s="21">
        <v>63804905</v>
      </c>
    </row>
    <row r="9" spans="2:20" ht="18.75" customHeight="1">
      <c r="B9" s="14" t="s">
        <v>1</v>
      </c>
      <c r="C9" s="15"/>
      <c r="D9" s="16">
        <f t="shared" si="3"/>
        <v>138900500</v>
      </c>
      <c r="E9" s="17">
        <f t="shared" si="4"/>
        <v>2.2648444484098737E-2</v>
      </c>
      <c r="F9" s="23">
        <f t="shared" si="0"/>
        <v>11</v>
      </c>
      <c r="G9" s="16">
        <f t="shared" si="5"/>
        <v>672513424</v>
      </c>
      <c r="H9" s="17">
        <f t="shared" si="6"/>
        <v>0.12027317787461156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138900500</v>
      </c>
      <c r="T9" s="21">
        <v>672513424</v>
      </c>
    </row>
    <row r="10" spans="2:20" ht="18.75" customHeight="1">
      <c r="B10" s="14" t="s">
        <v>8</v>
      </c>
      <c r="C10" s="15"/>
      <c r="D10" s="16">
        <f t="shared" si="3"/>
        <v>165376490</v>
      </c>
      <c r="E10" s="17">
        <f t="shared" si="4"/>
        <v>2.6965491504639002E-2</v>
      </c>
      <c r="F10" s="23">
        <f t="shared" si="0"/>
        <v>10</v>
      </c>
      <c r="G10" s="16">
        <f t="shared" si="5"/>
        <v>75611579</v>
      </c>
      <c r="H10" s="17">
        <f t="shared" si="6"/>
        <v>1.3522473404853914E-2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165376490</v>
      </c>
      <c r="T10" s="21">
        <v>75611579</v>
      </c>
    </row>
    <row r="11" spans="2:20" ht="18.75" customHeight="1">
      <c r="B11" s="14" t="s">
        <v>9</v>
      </c>
      <c r="C11" s="15"/>
      <c r="D11" s="16">
        <f t="shared" si="3"/>
        <v>301565550</v>
      </c>
      <c r="E11" s="17">
        <f t="shared" si="4"/>
        <v>4.9171821681647666E-2</v>
      </c>
      <c r="F11" s="23">
        <f t="shared" si="0"/>
        <v>8</v>
      </c>
      <c r="G11" s="16">
        <f t="shared" si="5"/>
        <v>303524807</v>
      </c>
      <c r="H11" s="17">
        <f t="shared" si="6"/>
        <v>5.4282772356478853E-2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301565550</v>
      </c>
      <c r="T11" s="21">
        <v>303524807</v>
      </c>
    </row>
    <row r="12" spans="2:20" ht="18.75" customHeight="1">
      <c r="B12" s="14" t="s">
        <v>10</v>
      </c>
      <c r="C12" s="15"/>
      <c r="D12" s="16">
        <f t="shared" si="3"/>
        <v>63778049</v>
      </c>
      <c r="E12" s="17">
        <f t="shared" si="4"/>
        <v>1.0399340550110539E-2</v>
      </c>
      <c r="F12" s="23">
        <f t="shared" si="0"/>
        <v>16</v>
      </c>
      <c r="G12" s="16">
        <f t="shared" si="5"/>
        <v>358367260</v>
      </c>
      <c r="H12" s="17">
        <f t="shared" si="6"/>
        <v>6.4090868179334917E-2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63778049</v>
      </c>
      <c r="T12" s="21">
        <v>358367260</v>
      </c>
    </row>
    <row r="13" spans="2:20" ht="18.75" customHeight="1">
      <c r="B13" s="14" t="s">
        <v>11</v>
      </c>
      <c r="C13" s="15"/>
      <c r="D13" s="16">
        <f t="shared" si="3"/>
        <v>15189790</v>
      </c>
      <c r="E13" s="17">
        <f t="shared" si="4"/>
        <v>2.4767737736013777E-3</v>
      </c>
      <c r="F13" s="23">
        <f t="shared" si="0"/>
        <v>18</v>
      </c>
      <c r="G13" s="16">
        <f t="shared" si="5"/>
        <v>25404888</v>
      </c>
      <c r="H13" s="17">
        <f t="shared" si="6"/>
        <v>4.5434433042760864E-3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15189790</v>
      </c>
      <c r="T13" s="21">
        <v>25404888</v>
      </c>
    </row>
    <row r="14" spans="2:20" ht="18.75" customHeight="1">
      <c r="B14" s="14" t="s">
        <v>12</v>
      </c>
      <c r="C14" s="15"/>
      <c r="D14" s="16">
        <f t="shared" si="3"/>
        <v>1352280808</v>
      </c>
      <c r="E14" s="17">
        <f t="shared" si="4"/>
        <v>0.22049637551268847</v>
      </c>
      <c r="F14" s="23">
        <f t="shared" si="0"/>
        <v>1</v>
      </c>
      <c r="G14" s="16">
        <f t="shared" si="5"/>
        <v>808440437</v>
      </c>
      <c r="H14" s="17">
        <f t="shared" si="6"/>
        <v>0.14458254216250366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1352280808</v>
      </c>
      <c r="T14" s="21">
        <v>808440437</v>
      </c>
    </row>
    <row r="15" spans="2:20" ht="18.75" customHeight="1">
      <c r="B15" s="14" t="s">
        <v>2</v>
      </c>
      <c r="C15" s="15"/>
      <c r="D15" s="16">
        <f t="shared" si="3"/>
        <v>518309909</v>
      </c>
      <c r="E15" s="17">
        <f t="shared" si="4"/>
        <v>8.4513109740748008E-2</v>
      </c>
      <c r="F15" s="23">
        <f t="shared" si="0"/>
        <v>5</v>
      </c>
      <c r="G15" s="16">
        <f t="shared" si="5"/>
        <v>261246785</v>
      </c>
      <c r="H15" s="17">
        <f t="shared" si="6"/>
        <v>4.6721715760837217E-2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518309909</v>
      </c>
      <c r="T15" s="21">
        <v>261246785</v>
      </c>
    </row>
    <row r="16" spans="2:20" ht="18.75" customHeight="1">
      <c r="B16" s="14" t="s">
        <v>120</v>
      </c>
      <c r="C16" s="15"/>
      <c r="D16" s="16">
        <f t="shared" si="3"/>
        <v>372984981</v>
      </c>
      <c r="E16" s="17">
        <f t="shared" si="4"/>
        <v>6.0817129064194314E-2</v>
      </c>
      <c r="F16" s="23">
        <f t="shared" si="0"/>
        <v>6</v>
      </c>
      <c r="G16" s="16">
        <f t="shared" si="5"/>
        <v>474582855</v>
      </c>
      <c r="H16" s="17">
        <f t="shared" si="6"/>
        <v>8.4875016763466107E-2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372984981</v>
      </c>
      <c r="T16" s="21">
        <v>474582855</v>
      </c>
    </row>
    <row r="17" spans="2:20" ht="18.75" customHeight="1">
      <c r="B17" s="14" t="s">
        <v>14</v>
      </c>
      <c r="C17" s="15"/>
      <c r="D17" s="16">
        <f t="shared" si="3"/>
        <v>107408636</v>
      </c>
      <c r="E17" s="17">
        <f t="shared" si="4"/>
        <v>1.7513533281440809E-2</v>
      </c>
      <c r="F17" s="23">
        <f t="shared" si="0"/>
        <v>15</v>
      </c>
      <c r="G17" s="16">
        <f t="shared" si="5"/>
        <v>127507653</v>
      </c>
      <c r="H17" s="17">
        <f t="shared" si="6"/>
        <v>2.2803634964531576E-2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107408636</v>
      </c>
      <c r="T17" s="21">
        <v>127507653</v>
      </c>
    </row>
    <row r="18" spans="2:20" ht="18.75" customHeight="1">
      <c r="B18" s="14" t="s">
        <v>15</v>
      </c>
      <c r="C18" s="15"/>
      <c r="D18" s="16">
        <f t="shared" si="3"/>
        <v>720413484</v>
      </c>
      <c r="E18" s="17">
        <f t="shared" si="4"/>
        <v>0.11746714229228947</v>
      </c>
      <c r="F18" s="23">
        <f t="shared" si="0"/>
        <v>2</v>
      </c>
      <c r="G18" s="16">
        <f t="shared" si="5"/>
        <v>711428336</v>
      </c>
      <c r="H18" s="17">
        <f t="shared" si="6"/>
        <v>0.12723277149151288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720413484</v>
      </c>
      <c r="T18" s="21">
        <v>711428336</v>
      </c>
    </row>
    <row r="19" spans="2:20" ht="18.75" customHeight="1">
      <c r="B19" s="14" t="s">
        <v>16</v>
      </c>
      <c r="C19" s="15"/>
      <c r="D19" s="16">
        <f t="shared" si="3"/>
        <v>312351627</v>
      </c>
      <c r="E19" s="17">
        <f t="shared" si="4"/>
        <v>5.0930547288364089E-2</v>
      </c>
      <c r="F19" s="23">
        <f t="shared" si="0"/>
        <v>7</v>
      </c>
      <c r="G19" s="16">
        <f t="shared" si="5"/>
        <v>613577822</v>
      </c>
      <c r="H19" s="17">
        <f t="shared" si="6"/>
        <v>0.10973305794610094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312351627</v>
      </c>
      <c r="T19" s="21">
        <v>613577822</v>
      </c>
    </row>
    <row r="20" spans="2:20" ht="18.75" customHeight="1">
      <c r="B20" s="14" t="s">
        <v>121</v>
      </c>
      <c r="C20" s="15"/>
      <c r="D20" s="16">
        <f t="shared" si="3"/>
        <v>3925</v>
      </c>
      <c r="E20" s="17">
        <f t="shared" si="4"/>
        <v>6.399915378280679E-7</v>
      </c>
      <c r="F20" s="23">
        <f t="shared" si="0"/>
        <v>20</v>
      </c>
      <c r="G20" s="16">
        <f t="shared" si="5"/>
        <v>20189</v>
      </c>
      <c r="H20" s="17">
        <f t="shared" si="6"/>
        <v>3.6106270915278158E-6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3925</v>
      </c>
      <c r="T20" s="21">
        <v>20189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1911</v>
      </c>
      <c r="H21" s="17">
        <f t="shared" si="6"/>
        <v>3.417657324240753E-7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1911</v>
      </c>
    </row>
    <row r="22" spans="2:20" ht="18.75" customHeight="1">
      <c r="B22" s="14" t="s">
        <v>17</v>
      </c>
      <c r="C22" s="15"/>
      <c r="D22" s="16">
        <f t="shared" si="3"/>
        <v>3424938</v>
      </c>
      <c r="E22" s="17">
        <f t="shared" si="4"/>
        <v>5.5845384397090118E-4</v>
      </c>
      <c r="F22" s="23">
        <f t="shared" si="0"/>
        <v>19</v>
      </c>
      <c r="G22" s="16">
        <f t="shared" si="5"/>
        <v>2343209</v>
      </c>
      <c r="H22" s="17">
        <f t="shared" si="6"/>
        <v>4.1906255369318944E-4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3424938</v>
      </c>
      <c r="T22" s="21">
        <v>2343209</v>
      </c>
    </row>
    <row r="23" spans="2:20" ht="18.75" customHeight="1">
      <c r="B23" s="14" t="s">
        <v>18</v>
      </c>
      <c r="C23" s="15"/>
      <c r="D23" s="16">
        <f t="shared" si="3"/>
        <v>133027288</v>
      </c>
      <c r="E23" s="17">
        <f t="shared" si="4"/>
        <v>2.1690786909609499E-2</v>
      </c>
      <c r="F23" s="23">
        <f t="shared" si="0"/>
        <v>13</v>
      </c>
      <c r="G23" s="16">
        <f t="shared" si="5"/>
        <v>90452940</v>
      </c>
      <c r="H23" s="17">
        <f t="shared" si="6"/>
        <v>1.6176721762957057E-2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133027288</v>
      </c>
      <c r="T23" s="21">
        <v>90452940</v>
      </c>
    </row>
    <row r="24" spans="2:20" ht="18.75" customHeight="1">
      <c r="B24" s="14" t="s">
        <v>19</v>
      </c>
      <c r="C24" s="15"/>
      <c r="D24" s="16">
        <f t="shared" si="3"/>
        <v>666088360</v>
      </c>
      <c r="E24" s="17">
        <f t="shared" si="4"/>
        <v>0.10860915002440145</v>
      </c>
      <c r="F24" s="23">
        <f t="shared" si="0"/>
        <v>4</v>
      </c>
      <c r="G24" s="16">
        <f t="shared" si="5"/>
        <v>99005016</v>
      </c>
      <c r="H24" s="17">
        <f t="shared" si="6"/>
        <v>1.7706186188852585E-2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666088360</v>
      </c>
      <c r="T24" s="21">
        <v>99005016</v>
      </c>
    </row>
    <row r="25" spans="2:20" ht="18.75" customHeight="1">
      <c r="B25" s="14" t="s">
        <v>20</v>
      </c>
      <c r="C25" s="15"/>
      <c r="D25" s="16">
        <f t="shared" si="3"/>
        <v>28944639</v>
      </c>
      <c r="E25" s="17">
        <f t="shared" si="4"/>
        <v>4.7195730001244E-3</v>
      </c>
      <c r="F25" s="23">
        <f t="shared" si="0"/>
        <v>17</v>
      </c>
      <c r="G25" s="16">
        <f t="shared" si="5"/>
        <v>17194880</v>
      </c>
      <c r="H25" s="17">
        <f t="shared" si="6"/>
        <v>3.0751547656431627E-3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28944639</v>
      </c>
      <c r="T25" s="21">
        <v>17194880</v>
      </c>
    </row>
    <row r="26" spans="2:20" ht="18.75" customHeight="1">
      <c r="B26" s="14" t="s">
        <v>21</v>
      </c>
      <c r="C26" s="15"/>
      <c r="D26" s="16">
        <f t="shared" si="3"/>
        <v>273858853</v>
      </c>
      <c r="E26" s="17">
        <f t="shared" si="4"/>
        <v>4.4654101523388737E-2</v>
      </c>
      <c r="F26" s="23">
        <f t="shared" si="0"/>
        <v>9</v>
      </c>
      <c r="G26" s="16">
        <f t="shared" si="5"/>
        <v>70708436</v>
      </c>
      <c r="H26" s="17">
        <f t="shared" si="6"/>
        <v>1.2645588915803691E-2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273858853</v>
      </c>
      <c r="T26" s="21">
        <v>70708436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324947</v>
      </c>
      <c r="H27" s="17">
        <f t="shared" si="6"/>
        <v>5.8113945292520141E-5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324947</v>
      </c>
    </row>
    <row r="28" spans="2:20" ht="18.75" customHeight="1" thickTop="1">
      <c r="B28" s="27" t="s">
        <v>23</v>
      </c>
      <c r="C28" s="28"/>
      <c r="D28" s="29">
        <f>S28</f>
        <v>6132893590</v>
      </c>
      <c r="E28" s="30"/>
      <c r="F28" s="31"/>
      <c r="G28" s="29">
        <f>T28</f>
        <v>5591549470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6132893590</v>
      </c>
      <c r="T28" s="21">
        <f>SUM(T6:T27)</f>
        <v>5591549470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3" priority="5" stopIfTrue="1" operator="equal">
      <formula>0</formula>
    </cfRule>
    <cfRule type="expression" dxfId="112" priority="6" stopIfTrue="1">
      <formula>$F6&lt;=5</formula>
    </cfRule>
  </conditionalFormatting>
  <conditionalFormatting sqref="G6:I27">
    <cfRule type="cellIs" dxfId="111" priority="7" stopIfTrue="1" operator="equal">
      <formula>0</formula>
    </cfRule>
    <cfRule type="expression" dxfId="110" priority="8" stopIfTrue="1">
      <formula>$I6&lt;=5</formula>
    </cfRule>
  </conditionalFormatting>
  <conditionalFormatting sqref="F6:F27">
    <cfRule type="cellIs" dxfId="109" priority="1" operator="equal">
      <formula>0</formula>
    </cfRule>
    <cfRule type="expression" dxfId="1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57D1-7254-4621-AC5F-D8960599E50A}">
  <sheetPr codeName="Sheet6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66898344</v>
      </c>
      <c r="E6" s="13">
        <f>IFERROR(S6/$S$28,"-")</f>
        <v>1.401051971462223E-2</v>
      </c>
      <c r="F6" s="23">
        <f t="shared" ref="F6:F27" si="0">_xlfn.IFS(D6&gt;0,RANK(D6,$D$6:$D$27),D6=0,"-")</f>
        <v>12</v>
      </c>
      <c r="G6" s="12">
        <f>T6</f>
        <v>66897063</v>
      </c>
      <c r="H6" s="13">
        <f>IFERROR(T6/$T$28,"-")</f>
        <v>1.747030444075829E-2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66898344</v>
      </c>
      <c r="T6" s="21">
        <v>66897063</v>
      </c>
    </row>
    <row r="7" spans="2:20" ht="18.75" customHeight="1">
      <c r="B7" s="14" t="s">
        <v>5</v>
      </c>
      <c r="C7" s="15"/>
      <c r="D7" s="16">
        <f>S7</f>
        <v>436059616</v>
      </c>
      <c r="E7" s="17">
        <f>IFERROR(S7/$S$28,"-")</f>
        <v>9.132396231988342E-2</v>
      </c>
      <c r="F7" s="23">
        <f t="shared" si="0"/>
        <v>5</v>
      </c>
      <c r="G7" s="16">
        <f>T7</f>
        <v>539905244</v>
      </c>
      <c r="H7" s="17">
        <f>IFERROR(T7/$T$28,"-")</f>
        <v>0.14099735562145513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436059616</v>
      </c>
      <c r="T7" s="21">
        <v>539905244</v>
      </c>
    </row>
    <row r="8" spans="2:20" ht="18.75" customHeight="1">
      <c r="B8" s="14" t="s">
        <v>6</v>
      </c>
      <c r="C8" s="15"/>
      <c r="D8" s="16">
        <f t="shared" ref="D8:D27" si="3">S8</f>
        <v>75925011</v>
      </c>
      <c r="E8" s="17">
        <f t="shared" ref="E8:E27" si="4">IFERROR(S8/$S$28,"-")</f>
        <v>1.5900974521109366E-2</v>
      </c>
      <c r="F8" s="23">
        <f t="shared" si="0"/>
        <v>11</v>
      </c>
      <c r="G8" s="16">
        <f t="shared" ref="G8:G27" si="5">T8</f>
        <v>22857665</v>
      </c>
      <c r="H8" s="17">
        <f t="shared" ref="H8:H27" si="6">IFERROR(T8/$T$28,"-")</f>
        <v>5.9693258335551339E-3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75925011</v>
      </c>
      <c r="T8" s="21">
        <v>22857665</v>
      </c>
    </row>
    <row r="9" spans="2:20" ht="18.75" customHeight="1">
      <c r="B9" s="14" t="s">
        <v>1</v>
      </c>
      <c r="C9" s="15"/>
      <c r="D9" s="16">
        <f t="shared" si="3"/>
        <v>62007267</v>
      </c>
      <c r="E9" s="17">
        <f t="shared" si="4"/>
        <v>1.2986181492823566E-2</v>
      </c>
      <c r="F9" s="23">
        <f t="shared" si="0"/>
        <v>13</v>
      </c>
      <c r="G9" s="16">
        <f t="shared" si="5"/>
        <v>400187860</v>
      </c>
      <c r="H9" s="17">
        <f t="shared" si="6"/>
        <v>0.10450987583259906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62007267</v>
      </c>
      <c r="T9" s="21">
        <v>400187860</v>
      </c>
    </row>
    <row r="10" spans="2:20" ht="18.75" customHeight="1">
      <c r="B10" s="14" t="s">
        <v>8</v>
      </c>
      <c r="C10" s="15"/>
      <c r="D10" s="16">
        <f t="shared" si="3"/>
        <v>471710804</v>
      </c>
      <c r="E10" s="17">
        <f t="shared" si="4"/>
        <v>9.8790390372627199E-2</v>
      </c>
      <c r="F10" s="23">
        <f t="shared" si="0"/>
        <v>4</v>
      </c>
      <c r="G10" s="16">
        <f t="shared" si="5"/>
        <v>47328799</v>
      </c>
      <c r="H10" s="17">
        <f t="shared" si="6"/>
        <v>1.2360012387172461E-2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471710804</v>
      </c>
      <c r="T10" s="21">
        <v>47328799</v>
      </c>
    </row>
    <row r="11" spans="2:20" ht="18.75" customHeight="1">
      <c r="B11" s="14" t="s">
        <v>9</v>
      </c>
      <c r="C11" s="15"/>
      <c r="D11" s="16">
        <f t="shared" si="3"/>
        <v>289522720</v>
      </c>
      <c r="E11" s="17">
        <f t="shared" si="4"/>
        <v>6.0634741218572645E-2</v>
      </c>
      <c r="F11" s="23">
        <f t="shared" si="0"/>
        <v>7</v>
      </c>
      <c r="G11" s="16">
        <f t="shared" si="5"/>
        <v>241000370</v>
      </c>
      <c r="H11" s="17">
        <f t="shared" si="6"/>
        <v>6.2937738152052961E-2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289522720</v>
      </c>
      <c r="T11" s="21">
        <v>241000370</v>
      </c>
    </row>
    <row r="12" spans="2:20" ht="18.75" customHeight="1">
      <c r="B12" s="14" t="s">
        <v>10</v>
      </c>
      <c r="C12" s="15"/>
      <c r="D12" s="16">
        <f t="shared" si="3"/>
        <v>35481489</v>
      </c>
      <c r="E12" s="17">
        <f t="shared" si="4"/>
        <v>7.4308879923642331E-3</v>
      </c>
      <c r="F12" s="23">
        <f t="shared" si="0"/>
        <v>17</v>
      </c>
      <c r="G12" s="16">
        <f t="shared" si="5"/>
        <v>262026211</v>
      </c>
      <c r="H12" s="17">
        <f t="shared" si="6"/>
        <v>6.8428679411955184E-2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35481489</v>
      </c>
      <c r="T12" s="21">
        <v>262026211</v>
      </c>
    </row>
    <row r="13" spans="2:20" ht="18.75" customHeight="1">
      <c r="B13" s="14" t="s">
        <v>11</v>
      </c>
      <c r="C13" s="15"/>
      <c r="D13" s="16">
        <f t="shared" si="3"/>
        <v>3901237</v>
      </c>
      <c r="E13" s="17">
        <f t="shared" si="4"/>
        <v>8.1703603754247915E-4</v>
      </c>
      <c r="F13" s="23">
        <f t="shared" si="0"/>
        <v>18</v>
      </c>
      <c r="G13" s="16">
        <f t="shared" si="5"/>
        <v>21492258</v>
      </c>
      <c r="H13" s="17">
        <f t="shared" si="6"/>
        <v>5.6127470107218734E-3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3901237</v>
      </c>
      <c r="T13" s="21">
        <v>21492258</v>
      </c>
    </row>
    <row r="14" spans="2:20" ht="18.75" customHeight="1">
      <c r="B14" s="14" t="s">
        <v>12</v>
      </c>
      <c r="C14" s="15"/>
      <c r="D14" s="16">
        <f t="shared" si="3"/>
        <v>912692951</v>
      </c>
      <c r="E14" s="17">
        <f t="shared" si="4"/>
        <v>0.19114527832530864</v>
      </c>
      <c r="F14" s="23">
        <f t="shared" si="0"/>
        <v>1</v>
      </c>
      <c r="G14" s="16">
        <f t="shared" si="5"/>
        <v>599398184</v>
      </c>
      <c r="H14" s="17">
        <f t="shared" si="6"/>
        <v>0.15653405823986105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912692951</v>
      </c>
      <c r="T14" s="21">
        <v>599398184</v>
      </c>
    </row>
    <row r="15" spans="2:20" ht="18.75" customHeight="1">
      <c r="B15" s="14" t="s">
        <v>2</v>
      </c>
      <c r="C15" s="15"/>
      <c r="D15" s="16">
        <f t="shared" si="3"/>
        <v>374135104</v>
      </c>
      <c r="E15" s="17">
        <f t="shared" si="4"/>
        <v>7.8355112206129326E-2</v>
      </c>
      <c r="F15" s="23">
        <f t="shared" si="0"/>
        <v>6</v>
      </c>
      <c r="G15" s="16">
        <f t="shared" si="5"/>
        <v>195620109</v>
      </c>
      <c r="H15" s="17">
        <f t="shared" si="6"/>
        <v>5.1086590437674682E-2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374135104</v>
      </c>
      <c r="T15" s="21">
        <v>195620109</v>
      </c>
    </row>
    <row r="16" spans="2:20" ht="18.75" customHeight="1">
      <c r="B16" s="14" t="s">
        <v>120</v>
      </c>
      <c r="C16" s="15"/>
      <c r="D16" s="16">
        <f t="shared" si="3"/>
        <v>234229501</v>
      </c>
      <c r="E16" s="17">
        <f t="shared" si="4"/>
        <v>4.9054682751289443E-2</v>
      </c>
      <c r="F16" s="23">
        <f t="shared" si="0"/>
        <v>8</v>
      </c>
      <c r="G16" s="16">
        <f t="shared" si="5"/>
        <v>361612556</v>
      </c>
      <c r="H16" s="17">
        <f t="shared" si="6"/>
        <v>9.4435856517658415E-2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234229501</v>
      </c>
      <c r="T16" s="21">
        <v>361612556</v>
      </c>
    </row>
    <row r="17" spans="2:20" ht="18.75" customHeight="1">
      <c r="B17" s="14" t="s">
        <v>14</v>
      </c>
      <c r="C17" s="15"/>
      <c r="D17" s="16">
        <f t="shared" si="3"/>
        <v>40582695</v>
      </c>
      <c r="E17" s="17">
        <f t="shared" si="4"/>
        <v>8.4992335291588245E-3</v>
      </c>
      <c r="F17" s="23">
        <f t="shared" si="0"/>
        <v>16</v>
      </c>
      <c r="G17" s="16">
        <f t="shared" si="5"/>
        <v>89891993</v>
      </c>
      <c r="H17" s="17">
        <f t="shared" si="6"/>
        <v>2.3475477309018979E-2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40582695</v>
      </c>
      <c r="T17" s="21">
        <v>89891993</v>
      </c>
    </row>
    <row r="18" spans="2:20" ht="18.75" customHeight="1">
      <c r="B18" s="14" t="s">
        <v>15</v>
      </c>
      <c r="C18" s="15"/>
      <c r="D18" s="16">
        <f t="shared" si="3"/>
        <v>751848256</v>
      </c>
      <c r="E18" s="17">
        <f t="shared" si="4"/>
        <v>0.15745957497979832</v>
      </c>
      <c r="F18" s="23">
        <f t="shared" si="0"/>
        <v>2</v>
      </c>
      <c r="G18" s="16">
        <f t="shared" si="5"/>
        <v>446365321</v>
      </c>
      <c r="H18" s="17">
        <f t="shared" si="6"/>
        <v>0.11656921395288758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751848256</v>
      </c>
      <c r="T18" s="21">
        <v>446365321</v>
      </c>
    </row>
    <row r="19" spans="2:20" ht="18.75" customHeight="1">
      <c r="B19" s="14" t="s">
        <v>16</v>
      </c>
      <c r="C19" s="15"/>
      <c r="D19" s="16">
        <f t="shared" si="3"/>
        <v>197418687</v>
      </c>
      <c r="E19" s="17">
        <f t="shared" si="4"/>
        <v>4.1345394233500539E-2</v>
      </c>
      <c r="F19" s="23">
        <f t="shared" si="0"/>
        <v>9</v>
      </c>
      <c r="G19" s="16">
        <f t="shared" si="5"/>
        <v>336041756</v>
      </c>
      <c r="H19" s="17">
        <f t="shared" si="6"/>
        <v>8.7757989945343548E-2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197418687</v>
      </c>
      <c r="T19" s="21">
        <v>336041756</v>
      </c>
    </row>
    <row r="20" spans="2:20" ht="18.75" customHeight="1">
      <c r="B20" s="14" t="s">
        <v>121</v>
      </c>
      <c r="C20" s="15"/>
      <c r="D20" s="16">
        <f t="shared" si="3"/>
        <v>1635</v>
      </c>
      <c r="E20" s="17">
        <f t="shared" si="4"/>
        <v>3.4241803853033113E-7</v>
      </c>
      <c r="F20" s="23">
        <f t="shared" si="0"/>
        <v>21</v>
      </c>
      <c r="G20" s="16">
        <f t="shared" si="5"/>
        <v>28955</v>
      </c>
      <c r="H20" s="17">
        <f t="shared" si="6"/>
        <v>7.5616573044792157E-6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1635</v>
      </c>
      <c r="T20" s="21">
        <v>28955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1625980</v>
      </c>
      <c r="E22" s="17">
        <f t="shared" si="4"/>
        <v>3.4052897999360725E-4</v>
      </c>
      <c r="F22" s="23">
        <f t="shared" si="0"/>
        <v>19</v>
      </c>
      <c r="G22" s="16">
        <f t="shared" si="5"/>
        <v>936679</v>
      </c>
      <c r="H22" s="17">
        <f t="shared" si="6"/>
        <v>2.4461563123129987E-4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1625980</v>
      </c>
      <c r="T22" s="21">
        <v>936679</v>
      </c>
    </row>
    <row r="23" spans="2:20" ht="18.75" customHeight="1">
      <c r="B23" s="14" t="s">
        <v>18</v>
      </c>
      <c r="C23" s="15"/>
      <c r="D23" s="16">
        <f t="shared" si="3"/>
        <v>57025264</v>
      </c>
      <c r="E23" s="17">
        <f t="shared" si="4"/>
        <v>1.1942800639482755E-2</v>
      </c>
      <c r="F23" s="23">
        <f t="shared" si="0"/>
        <v>14</v>
      </c>
      <c r="G23" s="16">
        <f t="shared" si="5"/>
        <v>71801779</v>
      </c>
      <c r="H23" s="17">
        <f t="shared" si="6"/>
        <v>1.8751181027454752E-2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57025264</v>
      </c>
      <c r="T23" s="21">
        <v>71801779</v>
      </c>
    </row>
    <row r="24" spans="2:20" ht="18.75" customHeight="1">
      <c r="B24" s="14" t="s">
        <v>19</v>
      </c>
      <c r="C24" s="15"/>
      <c r="D24" s="16">
        <f t="shared" si="3"/>
        <v>544406931</v>
      </c>
      <c r="E24" s="17">
        <f t="shared" si="4"/>
        <v>0.11401513974026747</v>
      </c>
      <c r="F24" s="23">
        <f t="shared" si="0"/>
        <v>3</v>
      </c>
      <c r="G24" s="16">
        <f t="shared" si="5"/>
        <v>58838925</v>
      </c>
      <c r="H24" s="17">
        <f t="shared" si="6"/>
        <v>1.5365905267275244E-2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544406931</v>
      </c>
      <c r="T24" s="21">
        <v>58838925</v>
      </c>
    </row>
    <row r="25" spans="2:20" ht="18.75" customHeight="1">
      <c r="B25" s="14" t="s">
        <v>20</v>
      </c>
      <c r="C25" s="15"/>
      <c r="D25" s="16">
        <f t="shared" si="3"/>
        <v>42644979</v>
      </c>
      <c r="E25" s="17">
        <f t="shared" si="4"/>
        <v>8.9311376528117201E-3</v>
      </c>
      <c r="F25" s="23">
        <f t="shared" si="0"/>
        <v>15</v>
      </c>
      <c r="G25" s="16">
        <f t="shared" si="5"/>
        <v>16219606</v>
      </c>
      <c r="H25" s="17">
        <f t="shared" si="6"/>
        <v>4.2357831872103235E-3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42644979</v>
      </c>
      <c r="T25" s="21">
        <v>16219606</v>
      </c>
    </row>
    <row r="26" spans="2:20" ht="18.75" customHeight="1">
      <c r="B26" s="14" t="s">
        <v>21</v>
      </c>
      <c r="C26" s="15"/>
      <c r="D26" s="16">
        <f t="shared" si="3"/>
        <v>176740081</v>
      </c>
      <c r="E26" s="17">
        <f t="shared" si="4"/>
        <v>3.7014673923982784E-2</v>
      </c>
      <c r="F26" s="23">
        <f t="shared" si="0"/>
        <v>10</v>
      </c>
      <c r="G26" s="16">
        <f t="shared" si="5"/>
        <v>50590955</v>
      </c>
      <c r="H26" s="17">
        <f t="shared" si="6"/>
        <v>1.3211931079824876E-2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176740081</v>
      </c>
      <c r="T26" s="21">
        <v>50590955</v>
      </c>
    </row>
    <row r="27" spans="2:20" ht="18.75" customHeight="1" thickBot="1">
      <c r="B27" s="18" t="s">
        <v>22</v>
      </c>
      <c r="C27" s="19"/>
      <c r="D27" s="16">
        <f t="shared" si="3"/>
        <v>6718</v>
      </c>
      <c r="E27" s="17">
        <f t="shared" si="4"/>
        <v>1.4069506928726389E-6</v>
      </c>
      <c r="F27" s="23">
        <f t="shared" si="0"/>
        <v>20</v>
      </c>
      <c r="G27" s="16">
        <f t="shared" si="5"/>
        <v>144732</v>
      </c>
      <c r="H27" s="17">
        <f t="shared" si="6"/>
        <v>3.7797056984696453E-5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6718</v>
      </c>
      <c r="T27" s="21">
        <v>144732</v>
      </c>
    </row>
    <row r="28" spans="2:20" ht="18.75" customHeight="1" thickTop="1">
      <c r="B28" s="27" t="s">
        <v>23</v>
      </c>
      <c r="C28" s="28"/>
      <c r="D28" s="29">
        <f>S28</f>
        <v>4774865270</v>
      </c>
      <c r="E28" s="30"/>
      <c r="F28" s="31"/>
      <c r="G28" s="29">
        <f>T28</f>
        <v>3829187020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4774865270</v>
      </c>
      <c r="T28" s="21">
        <f>SUM(T6:T27)</f>
        <v>3829187020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7" priority="5" stopIfTrue="1" operator="equal">
      <formula>0</formula>
    </cfRule>
    <cfRule type="expression" dxfId="106" priority="6" stopIfTrue="1">
      <formula>$F6&lt;=5</formula>
    </cfRule>
  </conditionalFormatting>
  <conditionalFormatting sqref="G6:I27">
    <cfRule type="cellIs" dxfId="105" priority="7" stopIfTrue="1" operator="equal">
      <formula>0</formula>
    </cfRule>
    <cfRule type="expression" dxfId="104" priority="8" stopIfTrue="1">
      <formula>$I6&lt;=5</formula>
    </cfRule>
  </conditionalFormatting>
  <conditionalFormatting sqref="F6:F27">
    <cfRule type="cellIs" dxfId="103" priority="1" operator="equal">
      <formula>0</formula>
    </cfRule>
    <cfRule type="expression" dxfId="1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976D-AC61-469C-AF07-7F98C011DEF2}">
  <sheetPr codeName="Sheet6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57802852</v>
      </c>
      <c r="E6" s="13">
        <f>IFERROR(S6/$S$28,"-")</f>
        <v>1.2586231820370969E-2</v>
      </c>
      <c r="F6" s="23">
        <f t="shared" ref="F6:F27" si="0">_xlfn.IFS(D6&gt;0,RANK(D6,$D$6:$D$27),D6=0,"-")</f>
        <v>15</v>
      </c>
      <c r="G6" s="12">
        <f>T6</f>
        <v>70089494</v>
      </c>
      <c r="H6" s="13">
        <f>IFERROR(T6/$T$28,"-")</f>
        <v>1.5044735034427267E-2</v>
      </c>
      <c r="I6" s="22">
        <f t="shared" ref="I6:I27" si="1">_xlfn.IFS(G6&gt;0,RANK(G6,$G$6:$G$27),G6=0,"-")</f>
        <v>15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57802852</v>
      </c>
      <c r="T6" s="21">
        <v>70089494</v>
      </c>
    </row>
    <row r="7" spans="2:20" ht="18.75" customHeight="1">
      <c r="B7" s="14" t="s">
        <v>5</v>
      </c>
      <c r="C7" s="15"/>
      <c r="D7" s="16">
        <f>S7</f>
        <v>610810970</v>
      </c>
      <c r="E7" s="17">
        <f>IFERROR(S7/$S$28,"-")</f>
        <v>0.13300050431500607</v>
      </c>
      <c r="F7" s="23">
        <f t="shared" si="0"/>
        <v>3</v>
      </c>
      <c r="G7" s="16">
        <f>T7</f>
        <v>624485944</v>
      </c>
      <c r="H7" s="17">
        <f>IFERROR(T7/$T$28,"-")</f>
        <v>0.13404613193817869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610810970</v>
      </c>
      <c r="T7" s="21">
        <v>624485944</v>
      </c>
    </row>
    <row r="8" spans="2:20" ht="18.75" customHeight="1">
      <c r="B8" s="14" t="s">
        <v>6</v>
      </c>
      <c r="C8" s="15"/>
      <c r="D8" s="16">
        <f t="shared" ref="D8:D27" si="3">S8</f>
        <v>91708546</v>
      </c>
      <c r="E8" s="17">
        <f t="shared" ref="E8:E27" si="4">IFERROR(S8/$S$28,"-")</f>
        <v>1.9968997721170483E-2</v>
      </c>
      <c r="F8" s="23">
        <f t="shared" si="0"/>
        <v>11</v>
      </c>
      <c r="G8" s="16">
        <f t="shared" ref="G8:G27" si="5">T8</f>
        <v>40753122</v>
      </c>
      <c r="H8" s="17">
        <f t="shared" ref="H8:H27" si="6">IFERROR(T8/$T$28,"-")</f>
        <v>8.7476722590647971E-3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91708546</v>
      </c>
      <c r="T8" s="21">
        <v>40753122</v>
      </c>
    </row>
    <row r="9" spans="2:20" ht="18.75" customHeight="1">
      <c r="B9" s="14" t="s">
        <v>1</v>
      </c>
      <c r="C9" s="15"/>
      <c r="D9" s="16">
        <f t="shared" si="3"/>
        <v>87820899</v>
      </c>
      <c r="E9" s="17">
        <f t="shared" si="4"/>
        <v>1.9122485400675123E-2</v>
      </c>
      <c r="F9" s="23">
        <f t="shared" si="0"/>
        <v>12</v>
      </c>
      <c r="G9" s="16">
        <f t="shared" si="5"/>
        <v>495930763</v>
      </c>
      <c r="H9" s="17">
        <f t="shared" si="6"/>
        <v>0.10645171621236622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87820899</v>
      </c>
      <c r="T9" s="21">
        <v>495930763</v>
      </c>
    </row>
    <row r="10" spans="2:20" ht="18.75" customHeight="1">
      <c r="B10" s="14" t="s">
        <v>8</v>
      </c>
      <c r="C10" s="15"/>
      <c r="D10" s="16">
        <f t="shared" si="3"/>
        <v>138115974</v>
      </c>
      <c r="E10" s="17">
        <f t="shared" si="4"/>
        <v>3.0073942836943916E-2</v>
      </c>
      <c r="F10" s="23">
        <f t="shared" si="0"/>
        <v>10</v>
      </c>
      <c r="G10" s="16">
        <f t="shared" si="5"/>
        <v>70584616</v>
      </c>
      <c r="H10" s="17">
        <f t="shared" si="6"/>
        <v>1.5151013149371508E-2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138115974</v>
      </c>
      <c r="T10" s="21">
        <v>70584616</v>
      </c>
    </row>
    <row r="11" spans="2:20" ht="18.75" customHeight="1">
      <c r="B11" s="14" t="s">
        <v>9</v>
      </c>
      <c r="C11" s="15"/>
      <c r="D11" s="16">
        <f t="shared" si="3"/>
        <v>174461135</v>
      </c>
      <c r="E11" s="17">
        <f t="shared" si="4"/>
        <v>3.7987888361547199E-2</v>
      </c>
      <c r="F11" s="23">
        <f t="shared" si="0"/>
        <v>8</v>
      </c>
      <c r="G11" s="16">
        <f t="shared" si="5"/>
        <v>306464234</v>
      </c>
      <c r="H11" s="17">
        <f t="shared" si="6"/>
        <v>6.5782657784042728E-2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174461135</v>
      </c>
      <c r="T11" s="21">
        <v>306464234</v>
      </c>
    </row>
    <row r="12" spans="2:20" ht="18.75" customHeight="1">
      <c r="B12" s="14" t="s">
        <v>10</v>
      </c>
      <c r="C12" s="15"/>
      <c r="D12" s="16">
        <f t="shared" si="3"/>
        <v>67588592</v>
      </c>
      <c r="E12" s="17">
        <f t="shared" si="4"/>
        <v>1.4717019280025676E-2</v>
      </c>
      <c r="F12" s="23">
        <f t="shared" si="0"/>
        <v>13</v>
      </c>
      <c r="G12" s="16">
        <f t="shared" si="5"/>
        <v>318749170</v>
      </c>
      <c r="H12" s="17">
        <f t="shared" si="6"/>
        <v>6.8419623704140495E-2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67588592</v>
      </c>
      <c r="T12" s="21">
        <v>318749170</v>
      </c>
    </row>
    <row r="13" spans="2:20" ht="18.75" customHeight="1">
      <c r="B13" s="14" t="s">
        <v>11</v>
      </c>
      <c r="C13" s="15"/>
      <c r="D13" s="16">
        <f t="shared" si="3"/>
        <v>6964416</v>
      </c>
      <c r="E13" s="17">
        <f t="shared" si="4"/>
        <v>1.5164607149401677E-3</v>
      </c>
      <c r="F13" s="23">
        <f t="shared" si="0"/>
        <v>18</v>
      </c>
      <c r="G13" s="16">
        <f t="shared" si="5"/>
        <v>18168268</v>
      </c>
      <c r="H13" s="17">
        <f t="shared" si="6"/>
        <v>3.8998252447715459E-3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6964416</v>
      </c>
      <c r="T13" s="21">
        <v>18168268</v>
      </c>
    </row>
    <row r="14" spans="2:20" ht="18.75" customHeight="1">
      <c r="B14" s="14" t="s">
        <v>12</v>
      </c>
      <c r="C14" s="15"/>
      <c r="D14" s="16">
        <f t="shared" si="3"/>
        <v>992323307</v>
      </c>
      <c r="E14" s="17">
        <f t="shared" si="4"/>
        <v>0.21607257688010184</v>
      </c>
      <c r="F14" s="23">
        <f t="shared" si="0"/>
        <v>1</v>
      </c>
      <c r="G14" s="16">
        <f t="shared" si="5"/>
        <v>692628745</v>
      </c>
      <c r="H14" s="17">
        <f t="shared" si="6"/>
        <v>0.14867300862170427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992323307</v>
      </c>
      <c r="T14" s="21">
        <v>692628745</v>
      </c>
    </row>
    <row r="15" spans="2:20" ht="18.75" customHeight="1">
      <c r="B15" s="14" t="s">
        <v>2</v>
      </c>
      <c r="C15" s="15"/>
      <c r="D15" s="16">
        <f t="shared" si="3"/>
        <v>450584288</v>
      </c>
      <c r="E15" s="17">
        <f t="shared" si="4"/>
        <v>9.8112084562623256E-2</v>
      </c>
      <c r="F15" s="23">
        <f t="shared" si="0"/>
        <v>5</v>
      </c>
      <c r="G15" s="16">
        <f t="shared" si="5"/>
        <v>235023153</v>
      </c>
      <c r="H15" s="17">
        <f t="shared" si="6"/>
        <v>5.0447804115131147E-2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450584288</v>
      </c>
      <c r="T15" s="21">
        <v>235023153</v>
      </c>
    </row>
    <row r="16" spans="2:20" ht="18.75" customHeight="1">
      <c r="B16" s="14" t="s">
        <v>120</v>
      </c>
      <c r="C16" s="15"/>
      <c r="D16" s="16">
        <f t="shared" si="3"/>
        <v>292372359</v>
      </c>
      <c r="E16" s="17">
        <f t="shared" si="4"/>
        <v>6.3662365452879802E-2</v>
      </c>
      <c r="F16" s="23">
        <f t="shared" si="0"/>
        <v>6</v>
      </c>
      <c r="G16" s="16">
        <f t="shared" si="5"/>
        <v>410786730</v>
      </c>
      <c r="H16" s="17">
        <f t="shared" si="6"/>
        <v>8.8175518980188591E-2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292372359</v>
      </c>
      <c r="T16" s="21">
        <v>410786730</v>
      </c>
    </row>
    <row r="17" spans="2:20" ht="18.75" customHeight="1">
      <c r="B17" s="14" t="s">
        <v>14</v>
      </c>
      <c r="C17" s="15"/>
      <c r="D17" s="16">
        <f t="shared" si="3"/>
        <v>48922777</v>
      </c>
      <c r="E17" s="17">
        <f t="shared" si="4"/>
        <v>1.0652647599781287E-2</v>
      </c>
      <c r="F17" s="23">
        <f t="shared" si="0"/>
        <v>16</v>
      </c>
      <c r="G17" s="16">
        <f t="shared" si="5"/>
        <v>109576434</v>
      </c>
      <c r="H17" s="17">
        <f t="shared" si="6"/>
        <v>2.3520620872900112E-2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48922777</v>
      </c>
      <c r="T17" s="21">
        <v>109576434</v>
      </c>
    </row>
    <row r="18" spans="2:20" ht="18.75" customHeight="1">
      <c r="B18" s="14" t="s">
        <v>15</v>
      </c>
      <c r="C18" s="15"/>
      <c r="D18" s="16">
        <f t="shared" si="3"/>
        <v>703085552</v>
      </c>
      <c r="E18" s="17">
        <f t="shared" si="4"/>
        <v>0.15309275305352557</v>
      </c>
      <c r="F18" s="23">
        <f t="shared" si="0"/>
        <v>2</v>
      </c>
      <c r="G18" s="16">
        <f t="shared" si="5"/>
        <v>501530218</v>
      </c>
      <c r="H18" s="17">
        <f t="shared" si="6"/>
        <v>0.10765364123713811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703085552</v>
      </c>
      <c r="T18" s="21">
        <v>501530218</v>
      </c>
    </row>
    <row r="19" spans="2:20" ht="18.75" customHeight="1">
      <c r="B19" s="14" t="s">
        <v>16</v>
      </c>
      <c r="C19" s="15"/>
      <c r="D19" s="16">
        <f t="shared" si="3"/>
        <v>186834927</v>
      </c>
      <c r="E19" s="17">
        <f t="shared" si="4"/>
        <v>4.0682208956819066E-2</v>
      </c>
      <c r="F19" s="23">
        <f t="shared" si="0"/>
        <v>7</v>
      </c>
      <c r="G19" s="16">
        <f t="shared" si="5"/>
        <v>493890601</v>
      </c>
      <c r="H19" s="17">
        <f t="shared" si="6"/>
        <v>0.1060137947070789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186834927</v>
      </c>
      <c r="T19" s="21">
        <v>493890601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4317</v>
      </c>
      <c r="H20" s="17">
        <f t="shared" si="6"/>
        <v>9.2664559889136186E-7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4317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172037</v>
      </c>
      <c r="E22" s="17">
        <f t="shared" si="4"/>
        <v>3.7460047190771145E-5</v>
      </c>
      <c r="F22" s="23">
        <f t="shared" si="0"/>
        <v>19</v>
      </c>
      <c r="G22" s="16">
        <f t="shared" si="5"/>
        <v>675398</v>
      </c>
      <c r="H22" s="17">
        <f t="shared" si="6"/>
        <v>1.449744230252555E-4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172037</v>
      </c>
      <c r="T22" s="21">
        <v>675398</v>
      </c>
    </row>
    <row r="23" spans="2:20" ht="18.75" customHeight="1">
      <c r="B23" s="14" t="s">
        <v>18</v>
      </c>
      <c r="C23" s="15"/>
      <c r="D23" s="16">
        <f t="shared" si="3"/>
        <v>67568487</v>
      </c>
      <c r="E23" s="17">
        <f t="shared" si="4"/>
        <v>1.4712641534257205E-2</v>
      </c>
      <c r="F23" s="23">
        <f t="shared" si="0"/>
        <v>14</v>
      </c>
      <c r="G23" s="16">
        <f t="shared" si="5"/>
        <v>97712722</v>
      </c>
      <c r="H23" s="17">
        <f t="shared" si="6"/>
        <v>2.0974070835532811E-2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67568487</v>
      </c>
      <c r="T23" s="21">
        <v>97712722</v>
      </c>
    </row>
    <row r="24" spans="2:20" ht="18.75" customHeight="1">
      <c r="B24" s="14" t="s">
        <v>19</v>
      </c>
      <c r="C24" s="15"/>
      <c r="D24" s="16">
        <f t="shared" si="3"/>
        <v>452975839</v>
      </c>
      <c r="E24" s="17">
        <f t="shared" si="4"/>
        <v>9.8632830758610957E-2</v>
      </c>
      <c r="F24" s="23">
        <f t="shared" si="0"/>
        <v>4</v>
      </c>
      <c r="G24" s="16">
        <f t="shared" si="5"/>
        <v>80795444</v>
      </c>
      <c r="H24" s="17">
        <f t="shared" si="6"/>
        <v>1.7342771043102497E-2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452975839</v>
      </c>
      <c r="T24" s="21">
        <v>80795444</v>
      </c>
    </row>
    <row r="25" spans="2:20" ht="18.75" customHeight="1">
      <c r="B25" s="14" t="s">
        <v>20</v>
      </c>
      <c r="C25" s="15"/>
      <c r="D25" s="16">
        <f t="shared" si="3"/>
        <v>23752805</v>
      </c>
      <c r="E25" s="17">
        <f t="shared" si="4"/>
        <v>5.1720339009235505E-3</v>
      </c>
      <c r="F25" s="23">
        <f t="shared" si="0"/>
        <v>17</v>
      </c>
      <c r="G25" s="16">
        <f t="shared" si="5"/>
        <v>16267403</v>
      </c>
      <c r="H25" s="17">
        <f t="shared" si="6"/>
        <v>3.4918038905124241E-3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23752805</v>
      </c>
      <c r="T25" s="21">
        <v>16267403</v>
      </c>
    </row>
    <row r="26" spans="2:20" ht="18.75" customHeight="1">
      <c r="B26" s="14" t="s">
        <v>21</v>
      </c>
      <c r="C26" s="15"/>
      <c r="D26" s="16">
        <f t="shared" si="3"/>
        <v>138680508</v>
      </c>
      <c r="E26" s="17">
        <f t="shared" si="4"/>
        <v>3.0196866802607088E-2</v>
      </c>
      <c r="F26" s="23">
        <f t="shared" si="0"/>
        <v>9</v>
      </c>
      <c r="G26" s="16">
        <f t="shared" si="5"/>
        <v>74289263</v>
      </c>
      <c r="H26" s="17">
        <f t="shared" si="6"/>
        <v>1.5946216957107455E-2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138680508</v>
      </c>
      <c r="T26" s="21">
        <v>74289263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332971</v>
      </c>
      <c r="H27" s="17">
        <f t="shared" si="6"/>
        <v>7.147234461627418E-5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332971</v>
      </c>
    </row>
    <row r="28" spans="2:20" ht="18.75" customHeight="1" thickTop="1">
      <c r="B28" s="27" t="s">
        <v>23</v>
      </c>
      <c r="C28" s="28"/>
      <c r="D28" s="29">
        <f>S28</f>
        <v>4592546270</v>
      </c>
      <c r="E28" s="30"/>
      <c r="F28" s="31"/>
      <c r="G28" s="29">
        <f>T28</f>
        <v>4658739010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4592546270</v>
      </c>
      <c r="T28" s="21">
        <f>SUM(T6:T27)</f>
        <v>4658739010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1" priority="5" stopIfTrue="1" operator="equal">
      <formula>0</formula>
    </cfRule>
    <cfRule type="expression" dxfId="100" priority="6" stopIfTrue="1">
      <formula>$F6&lt;=5</formula>
    </cfRule>
  </conditionalFormatting>
  <conditionalFormatting sqref="G6:I27">
    <cfRule type="cellIs" dxfId="99" priority="7" stopIfTrue="1" operator="equal">
      <formula>0</formula>
    </cfRule>
    <cfRule type="expression" dxfId="98" priority="8" stopIfTrue="1">
      <formula>$I6&lt;=5</formula>
    </cfRule>
  </conditionalFormatting>
  <conditionalFormatting sqref="F6:F27">
    <cfRule type="cellIs" dxfId="97" priority="1" operator="equal">
      <formula>0</formula>
    </cfRule>
    <cfRule type="expression" dxfId="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3F3D9-B53A-4782-95E2-FCB6D58C5031}">
  <sheetPr codeName="Sheet1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65103324</v>
      </c>
      <c r="E6" s="13">
        <f>IFERROR(S6/$S$28,"-")</f>
        <v>1.6511992451072061E-2</v>
      </c>
      <c r="F6" s="23">
        <f t="shared" ref="F6:F27" si="0">_xlfn.IFS(D6&gt;0,RANK(D6,$D$6:$D$27),D6=0,"-")</f>
        <v>15</v>
      </c>
      <c r="G6" s="12">
        <f>T6</f>
        <v>71990470</v>
      </c>
      <c r="H6" s="13">
        <f>IFERROR(T6/$T$28,"-")</f>
        <v>1.8851685278073741E-2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65103324</v>
      </c>
      <c r="T6" s="21">
        <v>71990470</v>
      </c>
    </row>
    <row r="7" spans="2:20" ht="18.75" customHeight="1">
      <c r="B7" s="14" t="s">
        <v>5</v>
      </c>
      <c r="C7" s="15"/>
      <c r="D7" s="16">
        <f>S7</f>
        <v>544528748</v>
      </c>
      <c r="E7" s="17">
        <f>IFERROR(S7/$S$28,"-")</f>
        <v>0.13810745786755407</v>
      </c>
      <c r="F7" s="23">
        <f t="shared" si="0"/>
        <v>2</v>
      </c>
      <c r="G7" s="16">
        <f>T7</f>
        <v>479945588</v>
      </c>
      <c r="H7" s="17">
        <f>IFERROR(T7/$T$28,"-")</f>
        <v>0.12568029039921597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544528748</v>
      </c>
      <c r="T7" s="21">
        <v>479945588</v>
      </c>
    </row>
    <row r="8" spans="2:20" ht="18.75" customHeight="1">
      <c r="B8" s="14" t="s">
        <v>6</v>
      </c>
      <c r="C8" s="15"/>
      <c r="D8" s="16">
        <f t="shared" ref="D8:D27" si="3">S8</f>
        <v>66532725</v>
      </c>
      <c r="E8" s="17">
        <f t="shared" ref="E8:E27" si="4">IFERROR(S8/$S$28,"-")</f>
        <v>1.6874527834389124E-2</v>
      </c>
      <c r="F8" s="23">
        <f t="shared" si="0"/>
        <v>14</v>
      </c>
      <c r="G8" s="16">
        <f t="shared" ref="G8:G27" si="5">T8</f>
        <v>65242715</v>
      </c>
      <c r="H8" s="17">
        <f t="shared" ref="H8:H27" si="6">IFERROR(T8/$T$28,"-")</f>
        <v>1.7084693708306956E-2</v>
      </c>
      <c r="I8" s="23">
        <f t="shared" si="1"/>
        <v>13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66532725</v>
      </c>
      <c r="T8" s="21">
        <v>65242715</v>
      </c>
    </row>
    <row r="9" spans="2:20" ht="18.75" customHeight="1">
      <c r="B9" s="14" t="s">
        <v>1</v>
      </c>
      <c r="C9" s="15"/>
      <c r="D9" s="16">
        <f t="shared" si="3"/>
        <v>81791107</v>
      </c>
      <c r="E9" s="17">
        <f t="shared" si="4"/>
        <v>2.0744472914298928E-2</v>
      </c>
      <c r="F9" s="23">
        <f t="shared" si="0"/>
        <v>11</v>
      </c>
      <c r="G9" s="16">
        <f t="shared" si="5"/>
        <v>431381353</v>
      </c>
      <c r="H9" s="17">
        <f t="shared" si="6"/>
        <v>0.11296308388576476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81791107</v>
      </c>
      <c r="T9" s="21">
        <v>431381353</v>
      </c>
    </row>
    <row r="10" spans="2:20" ht="18.75" customHeight="1">
      <c r="B10" s="14" t="s">
        <v>8</v>
      </c>
      <c r="C10" s="15"/>
      <c r="D10" s="16">
        <f t="shared" si="3"/>
        <v>113678189</v>
      </c>
      <c r="E10" s="17">
        <f t="shared" si="4"/>
        <v>2.8831913384630609E-2</v>
      </c>
      <c r="F10" s="23">
        <f t="shared" si="0"/>
        <v>10</v>
      </c>
      <c r="G10" s="16">
        <f t="shared" si="5"/>
        <v>47961756</v>
      </c>
      <c r="H10" s="17">
        <f t="shared" si="6"/>
        <v>1.255943917987707E-2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113678189</v>
      </c>
      <c r="T10" s="21">
        <v>47961756</v>
      </c>
    </row>
    <row r="11" spans="2:20" ht="18.75" customHeight="1">
      <c r="B11" s="14" t="s">
        <v>9</v>
      </c>
      <c r="C11" s="15"/>
      <c r="D11" s="16">
        <f t="shared" si="3"/>
        <v>170281145</v>
      </c>
      <c r="E11" s="17">
        <f t="shared" si="4"/>
        <v>4.3187978862644666E-2</v>
      </c>
      <c r="F11" s="23">
        <f t="shared" si="0"/>
        <v>8</v>
      </c>
      <c r="G11" s="16">
        <f t="shared" si="5"/>
        <v>196796472</v>
      </c>
      <c r="H11" s="17">
        <f t="shared" si="6"/>
        <v>5.1533837103428425E-2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170281145</v>
      </c>
      <c r="T11" s="21">
        <v>196796472</v>
      </c>
    </row>
    <row r="12" spans="2:20" ht="18.75" customHeight="1">
      <c r="B12" s="14" t="s">
        <v>10</v>
      </c>
      <c r="C12" s="15"/>
      <c r="D12" s="16">
        <f t="shared" si="3"/>
        <v>68859599</v>
      </c>
      <c r="E12" s="17">
        <f t="shared" si="4"/>
        <v>1.7464687039203241E-2</v>
      </c>
      <c r="F12" s="23">
        <f t="shared" si="0"/>
        <v>13</v>
      </c>
      <c r="G12" s="16">
        <f t="shared" si="5"/>
        <v>269705939</v>
      </c>
      <c r="H12" s="17">
        <f t="shared" si="6"/>
        <v>7.0626174265223635E-2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68859599</v>
      </c>
      <c r="T12" s="21">
        <v>269705939</v>
      </c>
    </row>
    <row r="13" spans="2:20" ht="18.75" customHeight="1">
      <c r="B13" s="14" t="s">
        <v>11</v>
      </c>
      <c r="C13" s="15"/>
      <c r="D13" s="16">
        <f t="shared" si="3"/>
        <v>12016967</v>
      </c>
      <c r="E13" s="17">
        <f t="shared" si="4"/>
        <v>3.0478331396532393E-3</v>
      </c>
      <c r="F13" s="23">
        <f t="shared" si="0"/>
        <v>18</v>
      </c>
      <c r="G13" s="16">
        <f t="shared" si="5"/>
        <v>19737930</v>
      </c>
      <c r="H13" s="17">
        <f t="shared" si="6"/>
        <v>5.1686458554951794E-3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12016967</v>
      </c>
      <c r="T13" s="21">
        <v>19737930</v>
      </c>
    </row>
    <row r="14" spans="2:20" ht="18.75" customHeight="1">
      <c r="B14" s="14" t="s">
        <v>12</v>
      </c>
      <c r="C14" s="15"/>
      <c r="D14" s="16">
        <f t="shared" si="3"/>
        <v>933432439</v>
      </c>
      <c r="E14" s="17">
        <f t="shared" si="4"/>
        <v>0.23674412363881425</v>
      </c>
      <c r="F14" s="23">
        <f t="shared" si="0"/>
        <v>1</v>
      </c>
      <c r="G14" s="16">
        <f t="shared" si="5"/>
        <v>544925206</v>
      </c>
      <c r="H14" s="17">
        <f t="shared" si="6"/>
        <v>0.14269608857396682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933432439</v>
      </c>
      <c r="T14" s="21">
        <v>544925206</v>
      </c>
    </row>
    <row r="15" spans="2:20" ht="18.75" customHeight="1">
      <c r="B15" s="14" t="s">
        <v>2</v>
      </c>
      <c r="C15" s="15"/>
      <c r="D15" s="16">
        <f t="shared" si="3"/>
        <v>282948580</v>
      </c>
      <c r="E15" s="17">
        <f t="shared" si="4"/>
        <v>7.1763537250441461E-2</v>
      </c>
      <c r="F15" s="23">
        <f t="shared" si="0"/>
        <v>5</v>
      </c>
      <c r="G15" s="16">
        <f t="shared" si="5"/>
        <v>204379164</v>
      </c>
      <c r="H15" s="17">
        <f t="shared" si="6"/>
        <v>5.3519468300787847E-2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282948580</v>
      </c>
      <c r="T15" s="21">
        <v>204379164</v>
      </c>
    </row>
    <row r="16" spans="2:20" ht="18.75" customHeight="1">
      <c r="B16" s="14" t="s">
        <v>120</v>
      </c>
      <c r="C16" s="15"/>
      <c r="D16" s="16">
        <f t="shared" si="3"/>
        <v>238083936</v>
      </c>
      <c r="E16" s="17">
        <f t="shared" si="4"/>
        <v>6.0384630344735145E-2</v>
      </c>
      <c r="F16" s="23">
        <f t="shared" si="0"/>
        <v>6</v>
      </c>
      <c r="G16" s="16">
        <f t="shared" si="5"/>
        <v>303384229</v>
      </c>
      <c r="H16" s="17">
        <f t="shared" si="6"/>
        <v>7.9445293292835187E-2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238083936</v>
      </c>
      <c r="T16" s="21">
        <v>303384229</v>
      </c>
    </row>
    <row r="17" spans="2:20" ht="18.75" customHeight="1">
      <c r="B17" s="14" t="s">
        <v>14</v>
      </c>
      <c r="C17" s="15"/>
      <c r="D17" s="16">
        <f t="shared" si="3"/>
        <v>37515677</v>
      </c>
      <c r="E17" s="17">
        <f t="shared" si="4"/>
        <v>9.5150068746237566E-3</v>
      </c>
      <c r="F17" s="23">
        <f t="shared" si="0"/>
        <v>16</v>
      </c>
      <c r="G17" s="16">
        <f t="shared" si="5"/>
        <v>91728951</v>
      </c>
      <c r="H17" s="17">
        <f t="shared" si="6"/>
        <v>2.4020475420425059E-2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37515677</v>
      </c>
      <c r="T17" s="21">
        <v>91728951</v>
      </c>
    </row>
    <row r="18" spans="2:20" ht="18.75" customHeight="1">
      <c r="B18" s="14" t="s">
        <v>15</v>
      </c>
      <c r="C18" s="15"/>
      <c r="D18" s="16">
        <f t="shared" si="3"/>
        <v>475283256</v>
      </c>
      <c r="E18" s="17">
        <f t="shared" si="4"/>
        <v>0.12054489775657154</v>
      </c>
      <c r="F18" s="23">
        <f t="shared" si="0"/>
        <v>3</v>
      </c>
      <c r="G18" s="16">
        <f t="shared" si="5"/>
        <v>489963032</v>
      </c>
      <c r="H18" s="17">
        <f t="shared" si="6"/>
        <v>0.12830349457580667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475283256</v>
      </c>
      <c r="T18" s="21">
        <v>489963032</v>
      </c>
    </row>
    <row r="19" spans="2:20" ht="18.75" customHeight="1">
      <c r="B19" s="14" t="s">
        <v>16</v>
      </c>
      <c r="C19" s="15"/>
      <c r="D19" s="16">
        <f t="shared" si="3"/>
        <v>199568867</v>
      </c>
      <c r="E19" s="17">
        <f t="shared" si="4"/>
        <v>5.0616150188783057E-2</v>
      </c>
      <c r="F19" s="23">
        <f t="shared" si="0"/>
        <v>7</v>
      </c>
      <c r="G19" s="16">
        <f t="shared" si="5"/>
        <v>407110528</v>
      </c>
      <c r="H19" s="17">
        <f t="shared" si="6"/>
        <v>0.10660743772399912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199568867</v>
      </c>
      <c r="T19" s="21">
        <v>407110528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112172</v>
      </c>
      <c r="H20" s="17">
        <f t="shared" si="6"/>
        <v>2.9373766291733997E-5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112172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381646</v>
      </c>
      <c r="E22" s="17">
        <f t="shared" si="4"/>
        <v>9.6795915842666472E-5</v>
      </c>
      <c r="F22" s="23">
        <f t="shared" si="0"/>
        <v>19</v>
      </c>
      <c r="G22" s="16">
        <f t="shared" si="5"/>
        <v>1347157</v>
      </c>
      <c r="H22" s="17">
        <f t="shared" si="6"/>
        <v>3.5277141244047976E-4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381646</v>
      </c>
      <c r="T22" s="21">
        <v>1347157</v>
      </c>
    </row>
    <row r="23" spans="2:20" ht="18.75" customHeight="1">
      <c r="B23" s="14" t="s">
        <v>18</v>
      </c>
      <c r="C23" s="15"/>
      <c r="D23" s="16">
        <f t="shared" si="3"/>
        <v>76204546</v>
      </c>
      <c r="E23" s="17">
        <f t="shared" si="4"/>
        <v>1.9327567487788699E-2</v>
      </c>
      <c r="F23" s="23">
        <f t="shared" si="0"/>
        <v>12</v>
      </c>
      <c r="G23" s="16">
        <f t="shared" si="5"/>
        <v>73218212</v>
      </c>
      <c r="H23" s="17">
        <f t="shared" si="6"/>
        <v>1.9173186246002869E-2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76204546</v>
      </c>
      <c r="T23" s="21">
        <v>73218212</v>
      </c>
    </row>
    <row r="24" spans="2:20" ht="18.75" customHeight="1">
      <c r="B24" s="14" t="s">
        <v>19</v>
      </c>
      <c r="C24" s="15"/>
      <c r="D24" s="16">
        <f t="shared" si="3"/>
        <v>443392288</v>
      </c>
      <c r="E24" s="17">
        <f t="shared" si="4"/>
        <v>0.112456471689826</v>
      </c>
      <c r="F24" s="23">
        <f t="shared" si="0"/>
        <v>4</v>
      </c>
      <c r="G24" s="16">
        <f t="shared" si="5"/>
        <v>60074323</v>
      </c>
      <c r="H24" s="17">
        <f t="shared" si="6"/>
        <v>1.5731279855366227E-2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443392288</v>
      </c>
      <c r="T24" s="21">
        <v>60074323</v>
      </c>
    </row>
    <row r="25" spans="2:20" ht="18.75" customHeight="1">
      <c r="B25" s="14" t="s">
        <v>20</v>
      </c>
      <c r="C25" s="15"/>
      <c r="D25" s="16">
        <f t="shared" si="3"/>
        <v>14553537</v>
      </c>
      <c r="E25" s="17">
        <f t="shared" si="4"/>
        <v>3.6911770139478276E-3</v>
      </c>
      <c r="F25" s="23">
        <f t="shared" si="0"/>
        <v>17</v>
      </c>
      <c r="G25" s="16">
        <f t="shared" si="5"/>
        <v>13638598</v>
      </c>
      <c r="H25" s="17">
        <f t="shared" si="6"/>
        <v>3.5714526815864094E-3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14553537</v>
      </c>
      <c r="T25" s="21">
        <v>13638598</v>
      </c>
    </row>
    <row r="26" spans="2:20" ht="18.75" customHeight="1">
      <c r="B26" s="14" t="s">
        <v>21</v>
      </c>
      <c r="C26" s="15"/>
      <c r="D26" s="16">
        <f t="shared" si="3"/>
        <v>118557337</v>
      </c>
      <c r="E26" s="17">
        <f t="shared" si="4"/>
        <v>3.0069399429792656E-2</v>
      </c>
      <c r="F26" s="23">
        <f t="shared" si="0"/>
        <v>9</v>
      </c>
      <c r="G26" s="16">
        <f t="shared" si="5"/>
        <v>45695379</v>
      </c>
      <c r="H26" s="17">
        <f t="shared" si="6"/>
        <v>1.1965957488127248E-2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118557337</v>
      </c>
      <c r="T26" s="21">
        <v>45695379</v>
      </c>
    </row>
    <row r="27" spans="2:20" ht="18.75" customHeight="1" thickBot="1">
      <c r="B27" s="18" t="s">
        <v>22</v>
      </c>
      <c r="C27" s="19"/>
      <c r="D27" s="16">
        <f t="shared" si="3"/>
        <v>76407</v>
      </c>
      <c r="E27" s="17">
        <f t="shared" si="4"/>
        <v>1.9378915387009472E-5</v>
      </c>
      <c r="F27" s="23">
        <f t="shared" si="0"/>
        <v>20</v>
      </c>
      <c r="G27" s="16">
        <f t="shared" si="5"/>
        <v>442486</v>
      </c>
      <c r="H27" s="17">
        <f t="shared" si="6"/>
        <v>1.1587098697860616E-4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76407</v>
      </c>
      <c r="T27" s="21">
        <v>442486</v>
      </c>
    </row>
    <row r="28" spans="2:20" ht="18.75" customHeight="1" thickTop="1">
      <c r="B28" s="27" t="s">
        <v>23</v>
      </c>
      <c r="C28" s="28"/>
      <c r="D28" s="29">
        <f>S28</f>
        <v>3942790320</v>
      </c>
      <c r="E28" s="30"/>
      <c r="F28" s="31"/>
      <c r="G28" s="29">
        <f>T28</f>
        <v>3818781660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3942790320</v>
      </c>
      <c r="T28" s="21">
        <f>SUM(T6:T27)</f>
        <v>3818781660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9" priority="5" stopIfTrue="1" operator="equal">
      <formula>0</formula>
    </cfRule>
    <cfRule type="expression" dxfId="418" priority="6" stopIfTrue="1">
      <formula>$F6&lt;=5</formula>
    </cfRule>
  </conditionalFormatting>
  <conditionalFormatting sqref="G6:I27">
    <cfRule type="cellIs" dxfId="417" priority="7" stopIfTrue="1" operator="equal">
      <formula>0</formula>
    </cfRule>
    <cfRule type="expression" dxfId="416" priority="8" stopIfTrue="1">
      <formula>$I6&lt;=5</formula>
    </cfRule>
  </conditionalFormatting>
  <conditionalFormatting sqref="F6:F27">
    <cfRule type="cellIs" dxfId="415" priority="1" operator="equal">
      <formula>0</formula>
    </cfRule>
    <cfRule type="expression" dxfId="4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6186-C249-4509-8CD7-201FFCE59BD5}">
  <sheetPr codeName="Sheet7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621273616</v>
      </c>
      <c r="E6" s="13">
        <f>IFERROR(S6/$S$28,"-")</f>
        <v>1.7601156080106924E-2</v>
      </c>
      <c r="F6" s="23">
        <f t="shared" ref="F6:F27" si="0">_xlfn.IFS(D6&gt;0,RANK(D6,$D$6:$D$27),D6=0,"-")</f>
        <v>13</v>
      </c>
      <c r="G6" s="12">
        <f>T6</f>
        <v>554382813</v>
      </c>
      <c r="H6" s="13">
        <f>IFERROR(T6/$T$28,"-")</f>
        <v>1.6427349283604259E-2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621273616</v>
      </c>
      <c r="T6" s="21">
        <v>554382813</v>
      </c>
    </row>
    <row r="7" spans="2:20" ht="18.75" customHeight="1">
      <c r="B7" s="14" t="s">
        <v>5</v>
      </c>
      <c r="C7" s="15"/>
      <c r="D7" s="16">
        <f>S7</f>
        <v>3903053133</v>
      </c>
      <c r="E7" s="17">
        <f>IFERROR(S7/$S$28,"-")</f>
        <v>0.11057647647294157</v>
      </c>
      <c r="F7" s="23">
        <f t="shared" si="0"/>
        <v>3</v>
      </c>
      <c r="G7" s="16">
        <f>T7</f>
        <v>4225713402</v>
      </c>
      <c r="H7" s="17">
        <f>IFERROR(T7/$T$28,"-")</f>
        <v>0.12521540783599586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3903053133</v>
      </c>
      <c r="T7" s="21">
        <v>4225713402</v>
      </c>
    </row>
    <row r="8" spans="2:20" ht="18.75" customHeight="1">
      <c r="B8" s="14" t="s">
        <v>6</v>
      </c>
      <c r="C8" s="15"/>
      <c r="D8" s="16">
        <f t="shared" ref="D8:D27" si="3">S8</f>
        <v>580639342</v>
      </c>
      <c r="E8" s="17">
        <f t="shared" ref="E8:E27" si="4">IFERROR(S8/$S$28,"-")</f>
        <v>1.6449956060571844E-2</v>
      </c>
      <c r="F8" s="23">
        <f t="shared" si="0"/>
        <v>14</v>
      </c>
      <c r="G8" s="16">
        <f t="shared" ref="G8:G27" si="5">T8</f>
        <v>295014948</v>
      </c>
      <c r="H8" s="17">
        <f t="shared" ref="H8:H27" si="6">IFERROR(T8/$T$28,"-")</f>
        <v>8.7418178937671148E-3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580639342</v>
      </c>
      <c r="T8" s="21">
        <v>295014948</v>
      </c>
    </row>
    <row r="9" spans="2:20" ht="18.75" customHeight="1">
      <c r="B9" s="14" t="s">
        <v>1</v>
      </c>
      <c r="C9" s="15"/>
      <c r="D9" s="16">
        <f t="shared" si="3"/>
        <v>760965572</v>
      </c>
      <c r="E9" s="17">
        <f t="shared" si="4"/>
        <v>2.1558735892560171E-2</v>
      </c>
      <c r="F9" s="23">
        <f t="shared" si="0"/>
        <v>11</v>
      </c>
      <c r="G9" s="16">
        <f t="shared" si="5"/>
        <v>3766791321</v>
      </c>
      <c r="H9" s="17">
        <f t="shared" si="6"/>
        <v>0.11161672991568029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760965572</v>
      </c>
      <c r="T9" s="21">
        <v>3766791321</v>
      </c>
    </row>
    <row r="10" spans="2:20" ht="18.75" customHeight="1">
      <c r="B10" s="14" t="s">
        <v>8</v>
      </c>
      <c r="C10" s="15"/>
      <c r="D10" s="16">
        <f t="shared" si="3"/>
        <v>1208312333</v>
      </c>
      <c r="E10" s="17">
        <f t="shared" si="4"/>
        <v>3.4232411322374798E-2</v>
      </c>
      <c r="F10" s="23">
        <f t="shared" si="0"/>
        <v>9</v>
      </c>
      <c r="G10" s="16">
        <f t="shared" si="5"/>
        <v>387869492</v>
      </c>
      <c r="H10" s="17">
        <f t="shared" si="6"/>
        <v>1.1493263268856331E-2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1208312333</v>
      </c>
      <c r="T10" s="21">
        <v>387869492</v>
      </c>
    </row>
    <row r="11" spans="2:20" ht="18.75" customHeight="1">
      <c r="B11" s="14" t="s">
        <v>9</v>
      </c>
      <c r="C11" s="15"/>
      <c r="D11" s="16">
        <f t="shared" si="3"/>
        <v>1680167016</v>
      </c>
      <c r="E11" s="17">
        <f t="shared" si="4"/>
        <v>4.760041490199627E-2</v>
      </c>
      <c r="F11" s="23">
        <f t="shared" si="0"/>
        <v>8</v>
      </c>
      <c r="G11" s="16">
        <f t="shared" si="5"/>
        <v>1924420747</v>
      </c>
      <c r="H11" s="17">
        <f t="shared" si="6"/>
        <v>5.7024011275731278E-2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1680167016</v>
      </c>
      <c r="T11" s="21">
        <v>1924420747</v>
      </c>
    </row>
    <row r="12" spans="2:20" ht="18.75" customHeight="1">
      <c r="B12" s="14" t="s">
        <v>10</v>
      </c>
      <c r="C12" s="15"/>
      <c r="D12" s="16">
        <f t="shared" si="3"/>
        <v>528931102</v>
      </c>
      <c r="E12" s="17">
        <f t="shared" si="4"/>
        <v>1.498502212578259E-2</v>
      </c>
      <c r="F12" s="23">
        <f t="shared" si="0"/>
        <v>15</v>
      </c>
      <c r="G12" s="16">
        <f t="shared" si="5"/>
        <v>2323378240</v>
      </c>
      <c r="H12" s="17">
        <f t="shared" si="6"/>
        <v>6.8845831745519365E-2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528931102</v>
      </c>
      <c r="T12" s="21">
        <v>2323378240</v>
      </c>
    </row>
    <row r="13" spans="2:20" ht="18.75" customHeight="1">
      <c r="B13" s="14" t="s">
        <v>11</v>
      </c>
      <c r="C13" s="15"/>
      <c r="D13" s="16">
        <f t="shared" si="3"/>
        <v>46657206</v>
      </c>
      <c r="E13" s="17">
        <f t="shared" si="4"/>
        <v>1.3218342835078663E-3</v>
      </c>
      <c r="F13" s="23">
        <f t="shared" si="0"/>
        <v>18</v>
      </c>
      <c r="G13" s="16">
        <f t="shared" si="5"/>
        <v>168038819</v>
      </c>
      <c r="H13" s="17">
        <f t="shared" si="6"/>
        <v>4.9792892351396834E-3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46657206</v>
      </c>
      <c r="T13" s="21">
        <v>168038819</v>
      </c>
    </row>
    <row r="14" spans="2:20" ht="18.75" customHeight="1">
      <c r="B14" s="14" t="s">
        <v>12</v>
      </c>
      <c r="C14" s="15"/>
      <c r="D14" s="16">
        <f t="shared" si="3"/>
        <v>7686172390</v>
      </c>
      <c r="E14" s="17">
        <f t="shared" si="4"/>
        <v>0.21775513463137067</v>
      </c>
      <c r="F14" s="23">
        <f t="shared" si="0"/>
        <v>1</v>
      </c>
      <c r="G14" s="16">
        <f t="shared" si="5"/>
        <v>5103870081</v>
      </c>
      <c r="H14" s="17">
        <f t="shared" si="6"/>
        <v>0.15123675293073086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7686172390</v>
      </c>
      <c r="T14" s="21">
        <v>5103870081</v>
      </c>
    </row>
    <row r="15" spans="2:20" ht="18.75" customHeight="1">
      <c r="B15" s="14" t="s">
        <v>2</v>
      </c>
      <c r="C15" s="15"/>
      <c r="D15" s="16">
        <f t="shared" si="3"/>
        <v>3093423214</v>
      </c>
      <c r="E15" s="17">
        <f t="shared" si="4"/>
        <v>8.76390424592568E-2</v>
      </c>
      <c r="F15" s="23">
        <f t="shared" si="0"/>
        <v>5</v>
      </c>
      <c r="G15" s="16">
        <f t="shared" si="5"/>
        <v>1814493056</v>
      </c>
      <c r="H15" s="17">
        <f t="shared" si="6"/>
        <v>5.3766658173052893E-2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3093423214</v>
      </c>
      <c r="T15" s="21">
        <v>1814493056</v>
      </c>
    </row>
    <row r="16" spans="2:20" ht="18.75" customHeight="1">
      <c r="B16" s="14" t="s">
        <v>120</v>
      </c>
      <c r="C16" s="15"/>
      <c r="D16" s="16">
        <f t="shared" si="3"/>
        <v>2321744022</v>
      </c>
      <c r="E16" s="17">
        <f t="shared" si="4"/>
        <v>6.5776781528860559E-2</v>
      </c>
      <c r="F16" s="23">
        <f t="shared" si="0"/>
        <v>6</v>
      </c>
      <c r="G16" s="16">
        <f t="shared" si="5"/>
        <v>2908292426</v>
      </c>
      <c r="H16" s="17">
        <f t="shared" si="6"/>
        <v>8.6177879942253538E-2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2321744022</v>
      </c>
      <c r="T16" s="21">
        <v>2908292426</v>
      </c>
    </row>
    <row r="17" spans="2:20" ht="18.75" customHeight="1">
      <c r="B17" s="14" t="s">
        <v>14</v>
      </c>
      <c r="C17" s="15"/>
      <c r="D17" s="16">
        <f t="shared" si="3"/>
        <v>416181314</v>
      </c>
      <c r="E17" s="17">
        <f t="shared" si="4"/>
        <v>1.1790734511632615E-2</v>
      </c>
      <c r="F17" s="23">
        <f t="shared" si="0"/>
        <v>16</v>
      </c>
      <c r="G17" s="16">
        <f t="shared" si="5"/>
        <v>796676005</v>
      </c>
      <c r="H17" s="17">
        <f t="shared" si="6"/>
        <v>2.3606927727756695E-2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416181314</v>
      </c>
      <c r="T17" s="21">
        <v>796676005</v>
      </c>
    </row>
    <row r="18" spans="2:20" ht="18.75" customHeight="1">
      <c r="B18" s="14" t="s">
        <v>15</v>
      </c>
      <c r="C18" s="15"/>
      <c r="D18" s="16">
        <f t="shared" si="3"/>
        <v>4916504507</v>
      </c>
      <c r="E18" s="17">
        <f t="shared" si="4"/>
        <v>0.13928832798889718</v>
      </c>
      <c r="F18" s="23">
        <f t="shared" si="0"/>
        <v>2</v>
      </c>
      <c r="G18" s="16">
        <f t="shared" si="5"/>
        <v>4504563090</v>
      </c>
      <c r="H18" s="17">
        <f t="shared" si="6"/>
        <v>0.13347822030958542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4916504507</v>
      </c>
      <c r="T18" s="21">
        <v>4504563090</v>
      </c>
    </row>
    <row r="19" spans="2:20" ht="18.75" customHeight="1">
      <c r="B19" s="14" t="s">
        <v>16</v>
      </c>
      <c r="C19" s="15"/>
      <c r="D19" s="16">
        <f t="shared" si="3"/>
        <v>1708933462</v>
      </c>
      <c r="E19" s="17">
        <f t="shared" si="4"/>
        <v>4.8415390289452555E-2</v>
      </c>
      <c r="F19" s="23">
        <f t="shared" si="0"/>
        <v>7</v>
      </c>
      <c r="G19" s="16">
        <f t="shared" si="5"/>
        <v>3215482243</v>
      </c>
      <c r="H19" s="17">
        <f t="shared" si="6"/>
        <v>9.5280460869894015E-2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1708933462</v>
      </c>
      <c r="T19" s="21">
        <v>3215482243</v>
      </c>
    </row>
    <row r="20" spans="2:20" ht="18.75" customHeight="1">
      <c r="B20" s="14" t="s">
        <v>121</v>
      </c>
      <c r="C20" s="15"/>
      <c r="D20" s="16">
        <f t="shared" si="3"/>
        <v>44997</v>
      </c>
      <c r="E20" s="17">
        <f t="shared" si="4"/>
        <v>1.2747993794356966E-6</v>
      </c>
      <c r="F20" s="23">
        <f t="shared" si="0"/>
        <v>21</v>
      </c>
      <c r="G20" s="16">
        <f t="shared" si="5"/>
        <v>39205</v>
      </c>
      <c r="H20" s="17">
        <f t="shared" si="6"/>
        <v>1.1617139160187223E-6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44997</v>
      </c>
      <c r="T20" s="21">
        <v>39205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39245</v>
      </c>
      <c r="H21" s="17">
        <f t="shared" si="6"/>
        <v>1.1628991871994581E-6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39245</v>
      </c>
    </row>
    <row r="22" spans="2:20" ht="18.75" customHeight="1">
      <c r="B22" s="14" t="s">
        <v>17</v>
      </c>
      <c r="C22" s="15"/>
      <c r="D22" s="16">
        <f t="shared" si="3"/>
        <v>23882000</v>
      </c>
      <c r="E22" s="17">
        <f t="shared" si="4"/>
        <v>6.7659530145750403E-4</v>
      </c>
      <c r="F22" s="23">
        <f t="shared" si="0"/>
        <v>19</v>
      </c>
      <c r="G22" s="16">
        <f t="shared" si="5"/>
        <v>9409488</v>
      </c>
      <c r="H22" s="17">
        <f t="shared" si="6"/>
        <v>2.7881987379699464E-4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23882000</v>
      </c>
      <c r="T22" s="21">
        <v>9409488</v>
      </c>
    </row>
    <row r="23" spans="2:20" ht="18.75" customHeight="1">
      <c r="B23" s="14" t="s">
        <v>18</v>
      </c>
      <c r="C23" s="15"/>
      <c r="D23" s="16">
        <f t="shared" si="3"/>
        <v>723392188</v>
      </c>
      <c r="E23" s="17">
        <f t="shared" si="4"/>
        <v>2.0494253224682332E-2</v>
      </c>
      <c r="F23" s="23">
        <f t="shared" si="0"/>
        <v>12</v>
      </c>
      <c r="G23" s="16">
        <f t="shared" si="5"/>
        <v>684784618</v>
      </c>
      <c r="H23" s="17">
        <f t="shared" si="6"/>
        <v>2.0291386818165152E-2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723392188</v>
      </c>
      <c r="T23" s="21">
        <v>684784618</v>
      </c>
    </row>
    <row r="24" spans="2:20" ht="18.75" customHeight="1">
      <c r="B24" s="14" t="s">
        <v>19</v>
      </c>
      <c r="C24" s="15"/>
      <c r="D24" s="16">
        <f t="shared" si="3"/>
        <v>3660784223</v>
      </c>
      <c r="E24" s="17">
        <f t="shared" si="4"/>
        <v>0.10371281320373334</v>
      </c>
      <c r="F24" s="23">
        <f t="shared" si="0"/>
        <v>4</v>
      </c>
      <c r="G24" s="16">
        <f t="shared" si="5"/>
        <v>585619109</v>
      </c>
      <c r="H24" s="17">
        <f t="shared" si="6"/>
        <v>1.735293631964762E-2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3660784223</v>
      </c>
      <c r="T24" s="21">
        <v>585619109</v>
      </c>
    </row>
    <row r="25" spans="2:20" ht="18.75" customHeight="1">
      <c r="B25" s="14" t="s">
        <v>20</v>
      </c>
      <c r="C25" s="15"/>
      <c r="D25" s="16">
        <f t="shared" si="3"/>
        <v>253790866</v>
      </c>
      <c r="E25" s="17">
        <f t="shared" si="4"/>
        <v>7.1900890833444019E-3</v>
      </c>
      <c r="F25" s="23">
        <f t="shared" si="0"/>
        <v>17</v>
      </c>
      <c r="G25" s="16">
        <f t="shared" si="5"/>
        <v>119802065</v>
      </c>
      <c r="H25" s="17">
        <f t="shared" si="6"/>
        <v>3.549948375928568E-3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253790866</v>
      </c>
      <c r="T25" s="21">
        <v>119802065</v>
      </c>
    </row>
    <row r="26" spans="2:20" ht="18.75" customHeight="1">
      <c r="B26" s="14" t="s">
        <v>21</v>
      </c>
      <c r="C26" s="15"/>
      <c r="D26" s="16">
        <f t="shared" si="3"/>
        <v>1156416653</v>
      </c>
      <c r="E26" s="17">
        <f t="shared" si="4"/>
        <v>3.2762167069215843E-2</v>
      </c>
      <c r="F26" s="23">
        <f t="shared" si="0"/>
        <v>10</v>
      </c>
      <c r="G26" s="16">
        <f t="shared" si="5"/>
        <v>356898040</v>
      </c>
      <c r="H26" s="17">
        <f t="shared" si="6"/>
        <v>1.0575524031827741E-2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1156416653</v>
      </c>
      <c r="T26" s="21">
        <v>356898040</v>
      </c>
    </row>
    <row r="27" spans="2:20" ht="18.75" customHeight="1" thickBot="1">
      <c r="B27" s="18" t="s">
        <v>22</v>
      </c>
      <c r="C27" s="19"/>
      <c r="D27" s="16">
        <f t="shared" si="3"/>
        <v>6049564</v>
      </c>
      <c r="E27" s="17">
        <f t="shared" si="4"/>
        <v>1.7138876887473679E-4</v>
      </c>
      <c r="F27" s="23">
        <f t="shared" si="0"/>
        <v>20</v>
      </c>
      <c r="G27" s="16">
        <f t="shared" si="5"/>
        <v>1972867</v>
      </c>
      <c r="H27" s="17">
        <f t="shared" si="6"/>
        <v>5.845955996311972E-5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6049564</v>
      </c>
      <c r="T27" s="21">
        <v>1972867</v>
      </c>
    </row>
    <row r="28" spans="2:20" ht="18.75" customHeight="1" thickTop="1">
      <c r="B28" s="27" t="s">
        <v>23</v>
      </c>
      <c r="C28" s="28"/>
      <c r="D28" s="29">
        <f>S28</f>
        <v>35297318720</v>
      </c>
      <c r="E28" s="30"/>
      <c r="F28" s="31"/>
      <c r="G28" s="29">
        <f>T28</f>
        <v>33747551320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35297318720</v>
      </c>
      <c r="T28" s="21">
        <f>SUM(T6:T27)</f>
        <v>33747551320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95" priority="5" stopIfTrue="1" operator="equal">
      <formula>0</formula>
    </cfRule>
    <cfRule type="expression" dxfId="94" priority="6" stopIfTrue="1">
      <formula>$F6&lt;=5</formula>
    </cfRule>
  </conditionalFormatting>
  <conditionalFormatting sqref="G6:I27">
    <cfRule type="cellIs" dxfId="93" priority="7" stopIfTrue="1" operator="equal">
      <formula>0</formula>
    </cfRule>
    <cfRule type="expression" dxfId="92" priority="8" stopIfTrue="1">
      <formula>$I6&lt;=5</formula>
    </cfRule>
  </conditionalFormatting>
  <conditionalFormatting sqref="F6:F27">
    <cfRule type="cellIs" dxfId="91" priority="1" operator="equal">
      <formula>0</formula>
    </cfRule>
    <cfRule type="expression" dxfId="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936B-C7A2-48D8-91F0-EFAA99D22247}">
  <sheetPr codeName="Sheet7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80164324</v>
      </c>
      <c r="E6" s="13">
        <f>IFERROR(S6/$S$28,"-")</f>
        <v>1.5127674155276686E-2</v>
      </c>
      <c r="F6" s="23">
        <f t="shared" ref="F6:F27" si="0">_xlfn.IFS(D6&gt;0,RANK(D6,$D$6:$D$27),D6=0,"-")</f>
        <v>13</v>
      </c>
      <c r="G6" s="12">
        <f>T6</f>
        <v>68968999</v>
      </c>
      <c r="H6" s="13">
        <f>IFERROR(T6/$T$28,"-")</f>
        <v>1.7261737561237136E-2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80164324</v>
      </c>
      <c r="T6" s="21">
        <v>68968999</v>
      </c>
    </row>
    <row r="7" spans="2:20" ht="18.75" customHeight="1">
      <c r="B7" s="14" t="s">
        <v>5</v>
      </c>
      <c r="C7" s="15"/>
      <c r="D7" s="16">
        <f>S7</f>
        <v>502829335</v>
      </c>
      <c r="E7" s="17">
        <f>IFERROR(S7/$S$28,"-")</f>
        <v>9.488807434582075E-2</v>
      </c>
      <c r="F7" s="23">
        <f t="shared" si="0"/>
        <v>5</v>
      </c>
      <c r="G7" s="16">
        <f>T7</f>
        <v>517440119</v>
      </c>
      <c r="H7" s="17">
        <f>IFERROR(T7/$T$28,"-")</f>
        <v>0.12950623711144935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502829335</v>
      </c>
      <c r="T7" s="21">
        <v>517440119</v>
      </c>
    </row>
    <row r="8" spans="2:20" ht="18.75" customHeight="1">
      <c r="B8" s="14" t="s">
        <v>6</v>
      </c>
      <c r="C8" s="15"/>
      <c r="D8" s="16">
        <f t="shared" ref="D8:D27" si="3">S8</f>
        <v>61670178</v>
      </c>
      <c r="E8" s="17">
        <f t="shared" ref="E8:E27" si="4">IFERROR(S8/$S$28,"-")</f>
        <v>1.1637675106970438E-2</v>
      </c>
      <c r="F8" s="23">
        <f t="shared" si="0"/>
        <v>16</v>
      </c>
      <c r="G8" s="16">
        <f t="shared" ref="G8:G27" si="5">T8</f>
        <v>40831482</v>
      </c>
      <c r="H8" s="17">
        <f t="shared" ref="H8:H27" si="6">IFERROR(T8/$T$28,"-")</f>
        <v>1.0219407802632861E-2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61670178</v>
      </c>
      <c r="T8" s="21">
        <v>40831482</v>
      </c>
    </row>
    <row r="9" spans="2:20" ht="18.75" customHeight="1">
      <c r="B9" s="14" t="s">
        <v>1</v>
      </c>
      <c r="C9" s="15"/>
      <c r="D9" s="16">
        <f t="shared" si="3"/>
        <v>101797384</v>
      </c>
      <c r="E9" s="17">
        <f t="shared" si="4"/>
        <v>1.9210012361753046E-2</v>
      </c>
      <c r="F9" s="23">
        <f t="shared" si="0"/>
        <v>11</v>
      </c>
      <c r="G9" s="16">
        <f t="shared" si="5"/>
        <v>428685571</v>
      </c>
      <c r="H9" s="17">
        <f t="shared" si="6"/>
        <v>0.10729252171531573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101797384</v>
      </c>
      <c r="T9" s="21">
        <v>428685571</v>
      </c>
    </row>
    <row r="10" spans="2:20" ht="18.75" customHeight="1">
      <c r="B10" s="14" t="s">
        <v>8</v>
      </c>
      <c r="C10" s="15"/>
      <c r="D10" s="16">
        <f t="shared" si="3"/>
        <v>267027921</v>
      </c>
      <c r="E10" s="17">
        <f t="shared" si="4"/>
        <v>5.0390387864419149E-2</v>
      </c>
      <c r="F10" s="23">
        <f t="shared" si="0"/>
        <v>9</v>
      </c>
      <c r="G10" s="16">
        <f t="shared" si="5"/>
        <v>46814600</v>
      </c>
      <c r="H10" s="17">
        <f t="shared" si="6"/>
        <v>1.1716877886458697E-2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267027921</v>
      </c>
      <c r="T10" s="21">
        <v>46814600</v>
      </c>
    </row>
    <row r="11" spans="2:20" ht="18.75" customHeight="1">
      <c r="B11" s="14" t="s">
        <v>9</v>
      </c>
      <c r="C11" s="15"/>
      <c r="D11" s="16">
        <f t="shared" si="3"/>
        <v>505697564</v>
      </c>
      <c r="E11" s="17">
        <f t="shared" si="4"/>
        <v>9.5429332994926494E-2</v>
      </c>
      <c r="F11" s="23">
        <f t="shared" si="0"/>
        <v>4</v>
      </c>
      <c r="G11" s="16">
        <f t="shared" si="5"/>
        <v>263204923</v>
      </c>
      <c r="H11" s="17">
        <f t="shared" si="6"/>
        <v>6.5875601669260528E-2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505697564</v>
      </c>
      <c r="T11" s="21">
        <v>263204923</v>
      </c>
    </row>
    <row r="12" spans="2:20" ht="18.75" customHeight="1">
      <c r="B12" s="14" t="s">
        <v>10</v>
      </c>
      <c r="C12" s="15"/>
      <c r="D12" s="16">
        <f t="shared" si="3"/>
        <v>75150661</v>
      </c>
      <c r="E12" s="17">
        <f t="shared" si="4"/>
        <v>1.4181554280450984E-2</v>
      </c>
      <c r="F12" s="23">
        <f t="shared" si="0"/>
        <v>15</v>
      </c>
      <c r="G12" s="16">
        <f t="shared" si="5"/>
        <v>228961645</v>
      </c>
      <c r="H12" s="17">
        <f t="shared" si="6"/>
        <v>5.7305106422947248E-2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75150661</v>
      </c>
      <c r="T12" s="21">
        <v>228961645</v>
      </c>
    </row>
    <row r="13" spans="2:20" ht="18.75" customHeight="1">
      <c r="B13" s="14" t="s">
        <v>11</v>
      </c>
      <c r="C13" s="15"/>
      <c r="D13" s="16">
        <f t="shared" si="3"/>
        <v>12864061</v>
      </c>
      <c r="E13" s="17">
        <f t="shared" si="4"/>
        <v>2.4275552192219918E-3</v>
      </c>
      <c r="F13" s="23">
        <f t="shared" si="0"/>
        <v>18</v>
      </c>
      <c r="G13" s="16">
        <f t="shared" si="5"/>
        <v>20601169</v>
      </c>
      <c r="H13" s="17">
        <f t="shared" si="6"/>
        <v>5.1561132956662757E-3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12864061</v>
      </c>
      <c r="T13" s="21">
        <v>20601169</v>
      </c>
    </row>
    <row r="14" spans="2:20" ht="18.75" customHeight="1">
      <c r="B14" s="14" t="s">
        <v>12</v>
      </c>
      <c r="C14" s="15"/>
      <c r="D14" s="16">
        <f t="shared" si="3"/>
        <v>1029126317</v>
      </c>
      <c r="E14" s="17">
        <f t="shared" si="4"/>
        <v>0.19420468871160171</v>
      </c>
      <c r="F14" s="23">
        <f t="shared" si="0"/>
        <v>1</v>
      </c>
      <c r="G14" s="16">
        <f t="shared" si="5"/>
        <v>626268443</v>
      </c>
      <c r="H14" s="17">
        <f t="shared" si="6"/>
        <v>0.1567440685336117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1029126317</v>
      </c>
      <c r="T14" s="21">
        <v>626268443</v>
      </c>
    </row>
    <row r="15" spans="2:20" ht="18.75" customHeight="1">
      <c r="B15" s="14" t="s">
        <v>2</v>
      </c>
      <c r="C15" s="15"/>
      <c r="D15" s="16">
        <f t="shared" si="3"/>
        <v>352969281</v>
      </c>
      <c r="E15" s="17">
        <f t="shared" si="4"/>
        <v>6.660823672373628E-2</v>
      </c>
      <c r="F15" s="23">
        <f t="shared" si="0"/>
        <v>6</v>
      </c>
      <c r="G15" s="16">
        <f t="shared" si="5"/>
        <v>193495726</v>
      </c>
      <c r="H15" s="17">
        <f t="shared" si="6"/>
        <v>4.8428605458418338E-2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352969281</v>
      </c>
      <c r="T15" s="21">
        <v>193495726</v>
      </c>
    </row>
    <row r="16" spans="2:20" ht="18.75" customHeight="1">
      <c r="B16" s="14" t="s">
        <v>120</v>
      </c>
      <c r="C16" s="15"/>
      <c r="D16" s="16">
        <f t="shared" si="3"/>
        <v>295299306</v>
      </c>
      <c r="E16" s="17">
        <f t="shared" si="4"/>
        <v>5.5725433167094898E-2</v>
      </c>
      <c r="F16" s="23">
        <f t="shared" si="0"/>
        <v>7</v>
      </c>
      <c r="G16" s="16">
        <f t="shared" si="5"/>
        <v>324710184</v>
      </c>
      <c r="H16" s="17">
        <f t="shared" si="6"/>
        <v>8.1269295784168499E-2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295299306</v>
      </c>
      <c r="T16" s="21">
        <v>324710184</v>
      </c>
    </row>
    <row r="17" spans="2:20" ht="18.75" customHeight="1">
      <c r="B17" s="14" t="s">
        <v>14</v>
      </c>
      <c r="C17" s="15"/>
      <c r="D17" s="16">
        <f t="shared" si="3"/>
        <v>79254064</v>
      </c>
      <c r="E17" s="17">
        <f t="shared" si="4"/>
        <v>1.4955900528437618E-2</v>
      </c>
      <c r="F17" s="23">
        <f t="shared" si="0"/>
        <v>14</v>
      </c>
      <c r="G17" s="16">
        <f t="shared" si="5"/>
        <v>93425883</v>
      </c>
      <c r="H17" s="17">
        <f t="shared" si="6"/>
        <v>2.3382869073869637E-2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79254064</v>
      </c>
      <c r="T17" s="21">
        <v>93425883</v>
      </c>
    </row>
    <row r="18" spans="2:20" ht="18.75" customHeight="1">
      <c r="B18" s="14" t="s">
        <v>15</v>
      </c>
      <c r="C18" s="15"/>
      <c r="D18" s="16">
        <f t="shared" si="3"/>
        <v>802821426</v>
      </c>
      <c r="E18" s="17">
        <f t="shared" si="4"/>
        <v>0.15149907504244126</v>
      </c>
      <c r="F18" s="23">
        <f t="shared" si="0"/>
        <v>2</v>
      </c>
      <c r="G18" s="16">
        <f t="shared" si="5"/>
        <v>476620824</v>
      </c>
      <c r="H18" s="17">
        <f t="shared" si="6"/>
        <v>0.11928987950236299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802821426</v>
      </c>
      <c r="T18" s="21">
        <v>476620824</v>
      </c>
    </row>
    <row r="19" spans="2:20" ht="18.75" customHeight="1">
      <c r="B19" s="14" t="s">
        <v>16</v>
      </c>
      <c r="C19" s="15"/>
      <c r="D19" s="16">
        <f t="shared" si="3"/>
        <v>286577254</v>
      </c>
      <c r="E19" s="17">
        <f t="shared" si="4"/>
        <v>5.4079509468899938E-2</v>
      </c>
      <c r="F19" s="23">
        <f t="shared" si="0"/>
        <v>8</v>
      </c>
      <c r="G19" s="16">
        <f t="shared" si="5"/>
        <v>443656259</v>
      </c>
      <c r="H19" s="17">
        <f t="shared" si="6"/>
        <v>0.11103942381791347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286577254</v>
      </c>
      <c r="T19" s="21">
        <v>443656259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12588</v>
      </c>
      <c r="H20" s="17">
        <f t="shared" si="6"/>
        <v>3.150556852664384E-6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12588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2068</v>
      </c>
      <c r="H21" s="17">
        <f t="shared" si="6"/>
        <v>5.1758433200746315E-7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2068</v>
      </c>
    </row>
    <row r="22" spans="2:20" ht="18.75" customHeight="1">
      <c r="B22" s="14" t="s">
        <v>17</v>
      </c>
      <c r="C22" s="15"/>
      <c r="D22" s="16">
        <f t="shared" si="3"/>
        <v>570477</v>
      </c>
      <c r="E22" s="17">
        <f t="shared" si="4"/>
        <v>1.0765375092640684E-4</v>
      </c>
      <c r="F22" s="23">
        <f t="shared" si="0"/>
        <v>19</v>
      </c>
      <c r="G22" s="16">
        <f t="shared" si="5"/>
        <v>802531</v>
      </c>
      <c r="H22" s="17">
        <f t="shared" si="6"/>
        <v>2.0085951235506837E-4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570477</v>
      </c>
      <c r="T22" s="21">
        <v>802531</v>
      </c>
    </row>
    <row r="23" spans="2:20" ht="18.75" customHeight="1">
      <c r="B23" s="14" t="s">
        <v>18</v>
      </c>
      <c r="C23" s="15"/>
      <c r="D23" s="16">
        <f t="shared" si="3"/>
        <v>91135310</v>
      </c>
      <c r="E23" s="17">
        <f t="shared" si="4"/>
        <v>1.7197990389342381E-2</v>
      </c>
      <c r="F23" s="23">
        <f t="shared" si="0"/>
        <v>12</v>
      </c>
      <c r="G23" s="16">
        <f t="shared" si="5"/>
        <v>78589445</v>
      </c>
      <c r="H23" s="17">
        <f t="shared" si="6"/>
        <v>1.9669567404817342E-2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91135310</v>
      </c>
      <c r="T23" s="21">
        <v>78589445</v>
      </c>
    </row>
    <row r="24" spans="2:20" ht="18.75" customHeight="1">
      <c r="B24" s="14" t="s">
        <v>19</v>
      </c>
      <c r="C24" s="15"/>
      <c r="D24" s="16">
        <f t="shared" si="3"/>
        <v>512788941</v>
      </c>
      <c r="E24" s="17">
        <f t="shared" si="4"/>
        <v>9.6767534768675917E-2</v>
      </c>
      <c r="F24" s="23">
        <f t="shared" si="0"/>
        <v>3</v>
      </c>
      <c r="G24" s="16">
        <f t="shared" si="5"/>
        <v>76218044</v>
      </c>
      <c r="H24" s="17">
        <f t="shared" si="6"/>
        <v>1.9076047094127385E-2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512788941</v>
      </c>
      <c r="T24" s="21">
        <v>76218044</v>
      </c>
    </row>
    <row r="25" spans="2:20" ht="18.75" customHeight="1">
      <c r="B25" s="14" t="s">
        <v>20</v>
      </c>
      <c r="C25" s="15"/>
      <c r="D25" s="16">
        <f t="shared" si="3"/>
        <v>36500213</v>
      </c>
      <c r="E25" s="17">
        <f t="shared" si="4"/>
        <v>6.8878935330658328E-3</v>
      </c>
      <c r="F25" s="23">
        <f t="shared" si="0"/>
        <v>17</v>
      </c>
      <c r="G25" s="16">
        <f t="shared" si="5"/>
        <v>13703047</v>
      </c>
      <c r="H25" s="17">
        <f t="shared" si="6"/>
        <v>3.4296336692272106E-3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36500213</v>
      </c>
      <c r="T25" s="21">
        <v>13703047</v>
      </c>
    </row>
    <row r="26" spans="2:20" ht="18.75" customHeight="1">
      <c r="B26" s="14" t="s">
        <v>21</v>
      </c>
      <c r="C26" s="15"/>
      <c r="D26" s="16">
        <f t="shared" si="3"/>
        <v>204509552</v>
      </c>
      <c r="E26" s="17">
        <f t="shared" si="4"/>
        <v>3.8592652066742478E-2</v>
      </c>
      <c r="F26" s="23">
        <f t="shared" si="0"/>
        <v>10</v>
      </c>
      <c r="G26" s="16">
        <f t="shared" si="5"/>
        <v>51387694</v>
      </c>
      <c r="H26" s="17">
        <f t="shared" si="6"/>
        <v>1.286144355531621E-2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204509552</v>
      </c>
      <c r="T26" s="21">
        <v>51387694</v>
      </c>
    </row>
    <row r="27" spans="2:20" ht="18.75" customHeight="1" thickBot="1">
      <c r="B27" s="18" t="s">
        <v>22</v>
      </c>
      <c r="C27" s="19"/>
      <c r="D27" s="16">
        <f t="shared" si="3"/>
        <v>430111</v>
      </c>
      <c r="E27" s="17">
        <f t="shared" si="4"/>
        <v>8.1165520195744566E-5</v>
      </c>
      <c r="F27" s="23">
        <f t="shared" si="0"/>
        <v>20</v>
      </c>
      <c r="G27" s="16">
        <f t="shared" si="5"/>
        <v>1082916</v>
      </c>
      <c r="H27" s="17">
        <f t="shared" si="6"/>
        <v>2.7103498765966826E-4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430111</v>
      </c>
      <c r="T27" s="21">
        <v>1082916</v>
      </c>
    </row>
    <row r="28" spans="2:20" ht="18.75" customHeight="1" thickTop="1">
      <c r="B28" s="27" t="s">
        <v>23</v>
      </c>
      <c r="C28" s="28"/>
      <c r="D28" s="29">
        <f>S28</f>
        <v>5299183680</v>
      </c>
      <c r="E28" s="30"/>
      <c r="F28" s="31"/>
      <c r="G28" s="29">
        <f>T28</f>
        <v>3995484160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5299183680</v>
      </c>
      <c r="T28" s="21">
        <f>SUM(T6:T27)</f>
        <v>3995484160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9" priority="5" stopIfTrue="1" operator="equal">
      <formula>0</formula>
    </cfRule>
    <cfRule type="expression" dxfId="88" priority="6" stopIfTrue="1">
      <formula>$F6&lt;=5</formula>
    </cfRule>
  </conditionalFormatting>
  <conditionalFormatting sqref="G6:I27">
    <cfRule type="cellIs" dxfId="87" priority="7" stopIfTrue="1" operator="equal">
      <formula>0</formula>
    </cfRule>
    <cfRule type="expression" dxfId="86" priority="8" stopIfTrue="1">
      <formula>$I6&lt;=5</formula>
    </cfRule>
  </conditionalFormatting>
  <conditionalFormatting sqref="F6:F27">
    <cfRule type="cellIs" dxfId="85" priority="1" operator="equal">
      <formula>0</formula>
    </cfRule>
    <cfRule type="expression" dxfId="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7CA8-F879-4B39-94FC-B043F1440705}">
  <sheetPr codeName="Sheet7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70263468</v>
      </c>
      <c r="E6" s="13">
        <f>IFERROR(S6/$S$28,"-")</f>
        <v>1.6887376012346241E-2</v>
      </c>
      <c r="F6" s="23">
        <f t="shared" ref="F6:F27" si="0">_xlfn.IFS(D6&gt;0,RANK(D6,$D$6:$D$27),D6=0,"-")</f>
        <v>13</v>
      </c>
      <c r="G6" s="12">
        <f>T6</f>
        <v>63151739</v>
      </c>
      <c r="H6" s="13">
        <f>IFERROR(T6/$T$28,"-")</f>
        <v>1.6783351286816794E-2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70263468</v>
      </c>
      <c r="T6" s="21">
        <v>63151739</v>
      </c>
    </row>
    <row r="7" spans="2:20" ht="18.75" customHeight="1">
      <c r="B7" s="14" t="s">
        <v>5</v>
      </c>
      <c r="C7" s="15"/>
      <c r="D7" s="16">
        <f>S7</f>
        <v>429652699</v>
      </c>
      <c r="E7" s="17">
        <f>IFERROR(S7/$S$28,"-")</f>
        <v>0.10326428354963094</v>
      </c>
      <c r="F7" s="23">
        <f t="shared" si="0"/>
        <v>4</v>
      </c>
      <c r="G7" s="16">
        <f>T7</f>
        <v>518538195</v>
      </c>
      <c r="H7" s="17">
        <f>IFERROR(T7/$T$28,"-")</f>
        <v>0.137807902365395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429652699</v>
      </c>
      <c r="T7" s="21">
        <v>518538195</v>
      </c>
    </row>
    <row r="8" spans="2:20" ht="18.75" customHeight="1">
      <c r="B8" s="14" t="s">
        <v>6</v>
      </c>
      <c r="C8" s="15"/>
      <c r="D8" s="16">
        <f t="shared" ref="D8:D27" si="3">S8</f>
        <v>72761392</v>
      </c>
      <c r="E8" s="17">
        <f t="shared" ref="E8:E27" si="4">IFERROR(S8/$S$28,"-")</f>
        <v>1.7487736100440156E-2</v>
      </c>
      <c r="F8" s="23">
        <f t="shared" si="0"/>
        <v>12</v>
      </c>
      <c r="G8" s="16">
        <f t="shared" ref="G8:G27" si="5">T8</f>
        <v>23315107</v>
      </c>
      <c r="H8" s="17">
        <f t="shared" ref="H8:H27" si="6">IFERROR(T8/$T$28,"-")</f>
        <v>6.1962764171976529E-3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72761392</v>
      </c>
      <c r="T8" s="21">
        <v>23315107</v>
      </c>
    </row>
    <row r="9" spans="2:20" ht="18.75" customHeight="1">
      <c r="B9" s="14" t="s">
        <v>1</v>
      </c>
      <c r="C9" s="15"/>
      <c r="D9" s="16">
        <f t="shared" si="3"/>
        <v>79336748</v>
      </c>
      <c r="E9" s="17">
        <f t="shared" si="4"/>
        <v>1.9068080941759928E-2</v>
      </c>
      <c r="F9" s="23">
        <f t="shared" si="0"/>
        <v>11</v>
      </c>
      <c r="G9" s="16">
        <f t="shared" si="5"/>
        <v>402412898</v>
      </c>
      <c r="H9" s="17">
        <f t="shared" si="6"/>
        <v>0.10694617656498701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79336748</v>
      </c>
      <c r="T9" s="21">
        <v>402412898</v>
      </c>
    </row>
    <row r="10" spans="2:20" ht="18.75" customHeight="1">
      <c r="B10" s="14" t="s">
        <v>8</v>
      </c>
      <c r="C10" s="15"/>
      <c r="D10" s="16">
        <f t="shared" si="3"/>
        <v>177967125</v>
      </c>
      <c r="E10" s="17">
        <f t="shared" si="4"/>
        <v>4.2773262454270329E-2</v>
      </c>
      <c r="F10" s="23">
        <f t="shared" si="0"/>
        <v>9</v>
      </c>
      <c r="G10" s="16">
        <f t="shared" si="5"/>
        <v>44009495</v>
      </c>
      <c r="H10" s="17">
        <f t="shared" si="6"/>
        <v>1.1696064530232609E-2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177967125</v>
      </c>
      <c r="T10" s="21">
        <v>44009495</v>
      </c>
    </row>
    <row r="11" spans="2:20" ht="18.75" customHeight="1">
      <c r="B11" s="14" t="s">
        <v>9</v>
      </c>
      <c r="C11" s="15"/>
      <c r="D11" s="16">
        <f t="shared" si="3"/>
        <v>199530616</v>
      </c>
      <c r="E11" s="17">
        <f t="shared" si="4"/>
        <v>4.7955909867230986E-2</v>
      </c>
      <c r="F11" s="23">
        <f t="shared" si="0"/>
        <v>8</v>
      </c>
      <c r="G11" s="16">
        <f t="shared" si="5"/>
        <v>207843343</v>
      </c>
      <c r="H11" s="17">
        <f t="shared" si="6"/>
        <v>5.5236924484302077E-2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199530616</v>
      </c>
      <c r="T11" s="21">
        <v>207843343</v>
      </c>
    </row>
    <row r="12" spans="2:20" ht="18.75" customHeight="1">
      <c r="B12" s="14" t="s">
        <v>10</v>
      </c>
      <c r="C12" s="15"/>
      <c r="D12" s="16">
        <f t="shared" si="3"/>
        <v>45118628</v>
      </c>
      <c r="E12" s="17">
        <f t="shared" si="4"/>
        <v>1.0843974228501979E-2</v>
      </c>
      <c r="F12" s="23">
        <f t="shared" si="0"/>
        <v>15</v>
      </c>
      <c r="G12" s="16">
        <f t="shared" si="5"/>
        <v>356245826</v>
      </c>
      <c r="H12" s="17">
        <f t="shared" si="6"/>
        <v>9.4676709412866877E-2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45118628</v>
      </c>
      <c r="T12" s="21">
        <v>356245826</v>
      </c>
    </row>
    <row r="13" spans="2:20" ht="18.75" customHeight="1">
      <c r="B13" s="14" t="s">
        <v>11</v>
      </c>
      <c r="C13" s="15"/>
      <c r="D13" s="16">
        <f t="shared" si="3"/>
        <v>6240379</v>
      </c>
      <c r="E13" s="17">
        <f t="shared" si="4"/>
        <v>1.4998352576697355E-3</v>
      </c>
      <c r="F13" s="23">
        <f t="shared" si="0"/>
        <v>18</v>
      </c>
      <c r="G13" s="16">
        <f t="shared" si="5"/>
        <v>20323184</v>
      </c>
      <c r="H13" s="17">
        <f t="shared" si="6"/>
        <v>5.4011360849241935E-3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6240379</v>
      </c>
      <c r="T13" s="21">
        <v>20323184</v>
      </c>
    </row>
    <row r="14" spans="2:20" ht="18.75" customHeight="1">
      <c r="B14" s="14" t="s">
        <v>12</v>
      </c>
      <c r="C14" s="15"/>
      <c r="D14" s="16">
        <f t="shared" si="3"/>
        <v>920928557</v>
      </c>
      <c r="E14" s="17">
        <f t="shared" si="4"/>
        <v>0.22133929999820728</v>
      </c>
      <c r="F14" s="23">
        <f t="shared" si="0"/>
        <v>1</v>
      </c>
      <c r="G14" s="16">
        <f t="shared" si="5"/>
        <v>546585862</v>
      </c>
      <c r="H14" s="17">
        <f t="shared" si="6"/>
        <v>0.14526191480417613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920928557</v>
      </c>
      <c r="T14" s="21">
        <v>546585862</v>
      </c>
    </row>
    <row r="15" spans="2:20" ht="18.75" customHeight="1">
      <c r="B15" s="14" t="s">
        <v>2</v>
      </c>
      <c r="C15" s="15"/>
      <c r="D15" s="16">
        <f t="shared" si="3"/>
        <v>389626575</v>
      </c>
      <c r="E15" s="17">
        <f t="shared" si="4"/>
        <v>9.3644260149920625E-2</v>
      </c>
      <c r="F15" s="23">
        <f t="shared" si="0"/>
        <v>5</v>
      </c>
      <c r="G15" s="16">
        <f t="shared" si="5"/>
        <v>207985251</v>
      </c>
      <c r="H15" s="17">
        <f t="shared" si="6"/>
        <v>5.5274638280503476E-2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389626575</v>
      </c>
      <c r="T15" s="21">
        <v>207985251</v>
      </c>
    </row>
    <row r="16" spans="2:20" ht="18.75" customHeight="1">
      <c r="B16" s="14" t="s">
        <v>120</v>
      </c>
      <c r="C16" s="15"/>
      <c r="D16" s="16">
        <f t="shared" si="3"/>
        <v>251253882</v>
      </c>
      <c r="E16" s="17">
        <f t="shared" si="4"/>
        <v>6.0387266678833339E-2</v>
      </c>
      <c r="F16" s="23">
        <f t="shared" si="0"/>
        <v>6</v>
      </c>
      <c r="G16" s="16">
        <f t="shared" si="5"/>
        <v>321190427</v>
      </c>
      <c r="H16" s="17">
        <f t="shared" si="6"/>
        <v>8.536030601316752E-2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251253882</v>
      </c>
      <c r="T16" s="21">
        <v>321190427</v>
      </c>
    </row>
    <row r="17" spans="2:20" ht="18.75" customHeight="1">
      <c r="B17" s="14" t="s">
        <v>14</v>
      </c>
      <c r="C17" s="15"/>
      <c r="D17" s="16">
        <f t="shared" si="3"/>
        <v>43741257</v>
      </c>
      <c r="E17" s="17">
        <f t="shared" si="4"/>
        <v>1.0512931900994013E-2</v>
      </c>
      <c r="F17" s="23">
        <f t="shared" si="0"/>
        <v>16</v>
      </c>
      <c r="G17" s="16">
        <f t="shared" si="5"/>
        <v>76745028</v>
      </c>
      <c r="H17" s="17">
        <f t="shared" si="6"/>
        <v>2.0395935010445097E-2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43741257</v>
      </c>
      <c r="T17" s="21">
        <v>76745028</v>
      </c>
    </row>
    <row r="18" spans="2:20" ht="18.75" customHeight="1">
      <c r="B18" s="14" t="s">
        <v>15</v>
      </c>
      <c r="C18" s="15"/>
      <c r="D18" s="16">
        <f t="shared" si="3"/>
        <v>577918682</v>
      </c>
      <c r="E18" s="17">
        <f t="shared" si="4"/>
        <v>0.13889906611916103</v>
      </c>
      <c r="F18" s="23">
        <f t="shared" si="0"/>
        <v>2</v>
      </c>
      <c r="G18" s="16">
        <f t="shared" si="5"/>
        <v>391268684</v>
      </c>
      <c r="H18" s="17">
        <f t="shared" si="6"/>
        <v>0.10398446464162316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577918682</v>
      </c>
      <c r="T18" s="21">
        <v>391268684</v>
      </c>
    </row>
    <row r="19" spans="2:20" ht="18.75" customHeight="1">
      <c r="B19" s="14" t="s">
        <v>16</v>
      </c>
      <c r="C19" s="15"/>
      <c r="D19" s="16">
        <f t="shared" si="3"/>
        <v>208162960</v>
      </c>
      <c r="E19" s="17">
        <f t="shared" si="4"/>
        <v>5.0030638643725783E-2</v>
      </c>
      <c r="F19" s="23">
        <f t="shared" si="0"/>
        <v>7</v>
      </c>
      <c r="G19" s="16">
        <f t="shared" si="5"/>
        <v>403961853</v>
      </c>
      <c r="H19" s="17">
        <f t="shared" si="6"/>
        <v>0.10735783040546908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208162960</v>
      </c>
      <c r="T19" s="21">
        <v>403961853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937690</v>
      </c>
      <c r="E22" s="17">
        <f t="shared" si="4"/>
        <v>2.2536780582787269E-4</v>
      </c>
      <c r="F22" s="23">
        <f t="shared" si="0"/>
        <v>19</v>
      </c>
      <c r="G22" s="16">
        <f t="shared" si="5"/>
        <v>886564</v>
      </c>
      <c r="H22" s="17">
        <f t="shared" si="6"/>
        <v>2.3561528606908902E-4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937690</v>
      </c>
      <c r="T22" s="21">
        <v>886564</v>
      </c>
    </row>
    <row r="23" spans="2:20" ht="18.75" customHeight="1">
      <c r="B23" s="14" t="s">
        <v>18</v>
      </c>
      <c r="C23" s="15"/>
      <c r="D23" s="16">
        <f t="shared" si="3"/>
        <v>57115577</v>
      </c>
      <c r="E23" s="17">
        <f t="shared" si="4"/>
        <v>1.3727364339049059E-2</v>
      </c>
      <c r="F23" s="23">
        <f t="shared" si="0"/>
        <v>14</v>
      </c>
      <c r="G23" s="16">
        <f t="shared" si="5"/>
        <v>67123659</v>
      </c>
      <c r="H23" s="17">
        <f t="shared" si="6"/>
        <v>1.7838937873959446E-2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57115577</v>
      </c>
      <c r="T23" s="21">
        <v>67123659</v>
      </c>
    </row>
    <row r="24" spans="2:20" ht="18.75" customHeight="1">
      <c r="B24" s="14" t="s">
        <v>19</v>
      </c>
      <c r="C24" s="15"/>
      <c r="D24" s="16">
        <f t="shared" si="3"/>
        <v>432103673</v>
      </c>
      <c r="E24" s="17">
        <f t="shared" si="4"/>
        <v>0.10385335950492657</v>
      </c>
      <c r="F24" s="23">
        <f t="shared" si="0"/>
        <v>3</v>
      </c>
      <c r="G24" s="16">
        <f t="shared" si="5"/>
        <v>51589683</v>
      </c>
      <c r="H24" s="17">
        <f t="shared" si="6"/>
        <v>1.3710592713282536E-2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432103673</v>
      </c>
      <c r="T24" s="21">
        <v>51589683</v>
      </c>
    </row>
    <row r="25" spans="2:20" ht="18.75" customHeight="1">
      <c r="B25" s="14" t="s">
        <v>20</v>
      </c>
      <c r="C25" s="15"/>
      <c r="D25" s="16">
        <f t="shared" si="3"/>
        <v>25101592</v>
      </c>
      <c r="E25" s="17">
        <f t="shared" si="4"/>
        <v>6.0330074031145504E-3</v>
      </c>
      <c r="F25" s="23">
        <f t="shared" si="0"/>
        <v>17</v>
      </c>
      <c r="G25" s="16">
        <f t="shared" si="5"/>
        <v>16757504</v>
      </c>
      <c r="H25" s="17">
        <f t="shared" si="6"/>
        <v>4.4535127737691848E-3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25101592</v>
      </c>
      <c r="T25" s="21">
        <v>16757504</v>
      </c>
    </row>
    <row r="26" spans="2:20" ht="18.75" customHeight="1">
      <c r="B26" s="14" t="s">
        <v>21</v>
      </c>
      <c r="C26" s="15"/>
      <c r="D26" s="16">
        <f t="shared" si="3"/>
        <v>172535624</v>
      </c>
      <c r="E26" s="17">
        <f t="shared" si="4"/>
        <v>4.1467835860489979E-2</v>
      </c>
      <c r="F26" s="23">
        <f t="shared" si="0"/>
        <v>10</v>
      </c>
      <c r="G26" s="16">
        <f t="shared" si="5"/>
        <v>42469980</v>
      </c>
      <c r="H26" s="17">
        <f t="shared" si="6"/>
        <v>1.1286919485844777E-2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172535624</v>
      </c>
      <c r="T26" s="21">
        <v>42469980</v>
      </c>
    </row>
    <row r="27" spans="2:20" ht="18.75" customHeight="1" thickBot="1">
      <c r="B27" s="18" t="s">
        <v>22</v>
      </c>
      <c r="C27" s="19"/>
      <c r="D27" s="16">
        <f t="shared" si="3"/>
        <v>412506</v>
      </c>
      <c r="E27" s="17">
        <f t="shared" si="4"/>
        <v>9.914318389961763E-5</v>
      </c>
      <c r="F27" s="23">
        <f t="shared" si="0"/>
        <v>20</v>
      </c>
      <c r="G27" s="16">
        <f t="shared" si="5"/>
        <v>356678</v>
      </c>
      <c r="H27" s="17">
        <f t="shared" si="6"/>
        <v>9.4791564968293917E-5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412506</v>
      </c>
      <c r="T27" s="21">
        <v>356678</v>
      </c>
    </row>
    <row r="28" spans="2:20" ht="18.75" customHeight="1" thickTop="1">
      <c r="B28" s="27" t="s">
        <v>23</v>
      </c>
      <c r="C28" s="28"/>
      <c r="D28" s="29">
        <f>S28</f>
        <v>4160709630</v>
      </c>
      <c r="E28" s="30"/>
      <c r="F28" s="31"/>
      <c r="G28" s="29">
        <f>T28</f>
        <v>3762760960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4160709630</v>
      </c>
      <c r="T28" s="21">
        <f>SUM(T6:T27)</f>
        <v>3762760960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3" priority="5" stopIfTrue="1" operator="equal">
      <formula>0</formula>
    </cfRule>
    <cfRule type="expression" dxfId="82" priority="6" stopIfTrue="1">
      <formula>$F6&lt;=5</formula>
    </cfRule>
  </conditionalFormatting>
  <conditionalFormatting sqref="G6:I27">
    <cfRule type="cellIs" dxfId="81" priority="7" stopIfTrue="1" operator="equal">
      <formula>0</formula>
    </cfRule>
    <cfRule type="expression" dxfId="80" priority="8" stopIfTrue="1">
      <formula>$I6&lt;=5</formula>
    </cfRule>
  </conditionalFormatting>
  <conditionalFormatting sqref="F6:F27">
    <cfRule type="cellIs" dxfId="79" priority="1" operator="equal">
      <formula>0</formula>
    </cfRule>
    <cfRule type="expression" dxfId="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C7F8-5813-40C3-8034-ECCF682D1D49}">
  <sheetPr codeName="Sheet7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86174584</v>
      </c>
      <c r="E6" s="13">
        <f>IFERROR(S6/$S$28,"-")</f>
        <v>1.6316066424385559E-2</v>
      </c>
      <c r="F6" s="23">
        <f t="shared" ref="F6:F27" si="0">_xlfn.IFS(D6&gt;0,RANK(D6,$D$6:$D$27),D6=0,"-")</f>
        <v>13</v>
      </c>
      <c r="G6" s="12">
        <f>T6</f>
        <v>84142527</v>
      </c>
      <c r="H6" s="13">
        <f>IFERROR(T6/$T$28,"-")</f>
        <v>1.5041540379947625E-2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86174584</v>
      </c>
      <c r="T6" s="21">
        <v>84142527</v>
      </c>
    </row>
    <row r="7" spans="2:20" ht="18.75" customHeight="1">
      <c r="B7" s="14" t="s">
        <v>5</v>
      </c>
      <c r="C7" s="15"/>
      <c r="D7" s="16">
        <f>S7</f>
        <v>703000657</v>
      </c>
      <c r="E7" s="17">
        <f>IFERROR(S7/$S$28,"-")</f>
        <v>0.13310427371484251</v>
      </c>
      <c r="F7" s="23">
        <f t="shared" si="0"/>
        <v>2</v>
      </c>
      <c r="G7" s="16">
        <f>T7</f>
        <v>893639741</v>
      </c>
      <c r="H7" s="17">
        <f>IFERROR(T7/$T$28,"-")</f>
        <v>0.15974940055434081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703000657</v>
      </c>
      <c r="T7" s="21">
        <v>893639741</v>
      </c>
    </row>
    <row r="8" spans="2:20" ht="18.75" customHeight="1">
      <c r="B8" s="14" t="s">
        <v>6</v>
      </c>
      <c r="C8" s="15"/>
      <c r="D8" s="16">
        <f t="shared" ref="D8:D27" si="3">S8</f>
        <v>66596571</v>
      </c>
      <c r="E8" s="17">
        <f t="shared" ref="E8:E27" si="4">IFERROR(S8/$S$28,"-")</f>
        <v>1.2609217539968734E-2</v>
      </c>
      <c r="F8" s="23">
        <f t="shared" si="0"/>
        <v>15</v>
      </c>
      <c r="G8" s="16">
        <f t="shared" ref="G8:G27" si="5">T8</f>
        <v>29035504</v>
      </c>
      <c r="H8" s="17">
        <f t="shared" ref="H8:H27" si="6">IFERROR(T8/$T$28,"-")</f>
        <v>5.1904633891983153E-3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66596571</v>
      </c>
      <c r="T8" s="21">
        <v>29035504</v>
      </c>
    </row>
    <row r="9" spans="2:20" ht="18.75" customHeight="1">
      <c r="B9" s="14" t="s">
        <v>1</v>
      </c>
      <c r="C9" s="15"/>
      <c r="D9" s="16">
        <f t="shared" si="3"/>
        <v>99293030</v>
      </c>
      <c r="E9" s="17">
        <f t="shared" si="4"/>
        <v>1.8799878081900669E-2</v>
      </c>
      <c r="F9" s="23">
        <f t="shared" si="0"/>
        <v>11</v>
      </c>
      <c r="G9" s="16">
        <f t="shared" si="5"/>
        <v>598620651</v>
      </c>
      <c r="H9" s="17">
        <f t="shared" si="6"/>
        <v>0.10701100876477164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99293030</v>
      </c>
      <c r="T9" s="21">
        <v>598620651</v>
      </c>
    </row>
    <row r="10" spans="2:20" ht="18.75" customHeight="1">
      <c r="B10" s="14" t="s">
        <v>8</v>
      </c>
      <c r="C10" s="15"/>
      <c r="D10" s="16">
        <f t="shared" si="3"/>
        <v>128706121</v>
      </c>
      <c r="E10" s="17">
        <f t="shared" si="4"/>
        <v>2.4368874463739854E-2</v>
      </c>
      <c r="F10" s="23">
        <f t="shared" si="0"/>
        <v>10</v>
      </c>
      <c r="G10" s="16">
        <f t="shared" si="5"/>
        <v>58966037</v>
      </c>
      <c r="H10" s="17">
        <f t="shared" si="6"/>
        <v>1.054092452655939E-2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128706121</v>
      </c>
      <c r="T10" s="21">
        <v>58966037</v>
      </c>
    </row>
    <row r="11" spans="2:20" ht="18.75" customHeight="1">
      <c r="B11" s="14" t="s">
        <v>9</v>
      </c>
      <c r="C11" s="15"/>
      <c r="D11" s="16">
        <f t="shared" si="3"/>
        <v>239613920</v>
      </c>
      <c r="E11" s="17">
        <f t="shared" si="4"/>
        <v>4.5367862001253263E-2</v>
      </c>
      <c r="F11" s="23">
        <f t="shared" si="0"/>
        <v>8</v>
      </c>
      <c r="G11" s="16">
        <f t="shared" si="5"/>
        <v>288798719</v>
      </c>
      <c r="H11" s="17">
        <f t="shared" si="6"/>
        <v>5.1626421839168761E-2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239613920</v>
      </c>
      <c r="T11" s="21">
        <v>288798719</v>
      </c>
    </row>
    <row r="12" spans="2:20" ht="18.75" customHeight="1">
      <c r="B12" s="14" t="s">
        <v>10</v>
      </c>
      <c r="C12" s="15"/>
      <c r="D12" s="16">
        <f t="shared" si="3"/>
        <v>63230756</v>
      </c>
      <c r="E12" s="17">
        <f t="shared" si="4"/>
        <v>1.1971943084287076E-2</v>
      </c>
      <c r="F12" s="23">
        <f t="shared" si="0"/>
        <v>16</v>
      </c>
      <c r="G12" s="16">
        <f t="shared" si="5"/>
        <v>390992355</v>
      </c>
      <c r="H12" s="17">
        <f t="shared" si="6"/>
        <v>6.9894826144017708E-2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63230756</v>
      </c>
      <c r="T12" s="21">
        <v>390992355</v>
      </c>
    </row>
    <row r="13" spans="2:20" ht="18.75" customHeight="1">
      <c r="B13" s="14" t="s">
        <v>11</v>
      </c>
      <c r="C13" s="15"/>
      <c r="D13" s="16">
        <f t="shared" si="3"/>
        <v>9510396</v>
      </c>
      <c r="E13" s="17">
        <f t="shared" si="4"/>
        <v>1.8006730715196806E-3</v>
      </c>
      <c r="F13" s="23">
        <f t="shared" si="0"/>
        <v>18</v>
      </c>
      <c r="G13" s="16">
        <f t="shared" si="5"/>
        <v>24239550</v>
      </c>
      <c r="H13" s="17">
        <f t="shared" si="6"/>
        <v>4.3331259841620801E-3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9510396</v>
      </c>
      <c r="T13" s="21">
        <v>24239550</v>
      </c>
    </row>
    <row r="14" spans="2:20" ht="18.75" customHeight="1">
      <c r="B14" s="14" t="s">
        <v>12</v>
      </c>
      <c r="C14" s="15"/>
      <c r="D14" s="16">
        <f t="shared" si="3"/>
        <v>1042219550</v>
      </c>
      <c r="E14" s="17">
        <f t="shared" si="4"/>
        <v>0.19733107625553756</v>
      </c>
      <c r="F14" s="23">
        <f t="shared" si="0"/>
        <v>1</v>
      </c>
      <c r="G14" s="16">
        <f t="shared" si="5"/>
        <v>814177973</v>
      </c>
      <c r="H14" s="17">
        <f t="shared" si="6"/>
        <v>0.14554460501695424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1042219550</v>
      </c>
      <c r="T14" s="21">
        <v>814177973</v>
      </c>
    </row>
    <row r="15" spans="2:20" ht="18.75" customHeight="1">
      <c r="B15" s="14" t="s">
        <v>2</v>
      </c>
      <c r="C15" s="15"/>
      <c r="D15" s="16">
        <f t="shared" si="3"/>
        <v>477603134</v>
      </c>
      <c r="E15" s="17">
        <f t="shared" si="4"/>
        <v>9.0428106491801774E-2</v>
      </c>
      <c r="F15" s="23">
        <f t="shared" si="0"/>
        <v>5</v>
      </c>
      <c r="G15" s="16">
        <f t="shared" si="5"/>
        <v>316263083</v>
      </c>
      <c r="H15" s="17">
        <f t="shared" si="6"/>
        <v>5.6536024091969887E-2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477603134</v>
      </c>
      <c r="T15" s="21">
        <v>316263083</v>
      </c>
    </row>
    <row r="16" spans="2:20" ht="18.75" customHeight="1">
      <c r="B16" s="14" t="s">
        <v>120</v>
      </c>
      <c r="C16" s="15"/>
      <c r="D16" s="16">
        <f t="shared" si="3"/>
        <v>352714636</v>
      </c>
      <c r="E16" s="17">
        <f t="shared" si="4"/>
        <v>6.6782050608204552E-2</v>
      </c>
      <c r="F16" s="23">
        <f t="shared" si="0"/>
        <v>6</v>
      </c>
      <c r="G16" s="16">
        <f t="shared" si="5"/>
        <v>459213828</v>
      </c>
      <c r="H16" s="17">
        <f t="shared" si="6"/>
        <v>8.2090276857175001E-2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352714636</v>
      </c>
      <c r="T16" s="21">
        <v>459213828</v>
      </c>
    </row>
    <row r="17" spans="2:20" ht="18.75" customHeight="1">
      <c r="B17" s="14" t="s">
        <v>14</v>
      </c>
      <c r="C17" s="15"/>
      <c r="D17" s="16">
        <f t="shared" si="3"/>
        <v>85327214</v>
      </c>
      <c r="E17" s="17">
        <f t="shared" si="4"/>
        <v>1.6155627643433257E-2</v>
      </c>
      <c r="F17" s="23">
        <f t="shared" si="0"/>
        <v>14</v>
      </c>
      <c r="G17" s="16">
        <f t="shared" si="5"/>
        <v>130429455</v>
      </c>
      <c r="H17" s="17">
        <f t="shared" si="6"/>
        <v>2.331591389116542E-2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85327214</v>
      </c>
      <c r="T17" s="21">
        <v>130429455</v>
      </c>
    </row>
    <row r="18" spans="2:20" ht="18.75" customHeight="1">
      <c r="B18" s="14" t="s">
        <v>15</v>
      </c>
      <c r="C18" s="15"/>
      <c r="D18" s="16">
        <f t="shared" si="3"/>
        <v>688735507</v>
      </c>
      <c r="E18" s="17">
        <f t="shared" si="4"/>
        <v>0.13040334817334151</v>
      </c>
      <c r="F18" s="23">
        <f t="shared" si="0"/>
        <v>3</v>
      </c>
      <c r="G18" s="16">
        <f t="shared" si="5"/>
        <v>644962983</v>
      </c>
      <c r="H18" s="17">
        <f t="shared" si="6"/>
        <v>0.11529528644137313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688735507</v>
      </c>
      <c r="T18" s="21">
        <v>644962983</v>
      </c>
    </row>
    <row r="19" spans="2:20" ht="18.75" customHeight="1">
      <c r="B19" s="14" t="s">
        <v>16</v>
      </c>
      <c r="C19" s="15"/>
      <c r="D19" s="16">
        <f t="shared" si="3"/>
        <v>289686982</v>
      </c>
      <c r="E19" s="17">
        <f t="shared" si="4"/>
        <v>5.4848562316143976E-2</v>
      </c>
      <c r="F19" s="23">
        <f t="shared" si="0"/>
        <v>7</v>
      </c>
      <c r="G19" s="16">
        <f t="shared" si="5"/>
        <v>566510383</v>
      </c>
      <c r="H19" s="17">
        <f t="shared" si="6"/>
        <v>0.1012708924412752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289686982</v>
      </c>
      <c r="T19" s="21">
        <v>566510383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577792</v>
      </c>
      <c r="E22" s="17">
        <f t="shared" si="4"/>
        <v>1.0939759977812693E-4</v>
      </c>
      <c r="F22" s="23">
        <f t="shared" si="0"/>
        <v>19</v>
      </c>
      <c r="G22" s="16">
        <f t="shared" si="5"/>
        <v>1770780</v>
      </c>
      <c r="H22" s="17">
        <f t="shared" si="6"/>
        <v>3.1654931012475596E-4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577792</v>
      </c>
      <c r="T22" s="21">
        <v>1770780</v>
      </c>
    </row>
    <row r="23" spans="2:20" ht="18.75" customHeight="1">
      <c r="B23" s="14" t="s">
        <v>18</v>
      </c>
      <c r="C23" s="15"/>
      <c r="D23" s="16">
        <f t="shared" si="3"/>
        <v>98574661</v>
      </c>
      <c r="E23" s="17">
        <f t="shared" si="4"/>
        <v>1.8663864007017295E-2</v>
      </c>
      <c r="F23" s="23">
        <f t="shared" si="0"/>
        <v>12</v>
      </c>
      <c r="G23" s="16">
        <f t="shared" si="5"/>
        <v>90739050</v>
      </c>
      <c r="H23" s="17">
        <f t="shared" si="6"/>
        <v>1.6220752255433051E-2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98574661</v>
      </c>
      <c r="T23" s="21">
        <v>90739050</v>
      </c>
    </row>
    <row r="24" spans="2:20" ht="18.75" customHeight="1">
      <c r="B24" s="14" t="s">
        <v>19</v>
      </c>
      <c r="C24" s="15"/>
      <c r="D24" s="16">
        <f t="shared" si="3"/>
        <v>662916226</v>
      </c>
      <c r="E24" s="17">
        <f t="shared" si="4"/>
        <v>0.12551479421379033</v>
      </c>
      <c r="F24" s="23">
        <f t="shared" si="0"/>
        <v>4</v>
      </c>
      <c r="G24" s="16">
        <f t="shared" si="5"/>
        <v>86406887</v>
      </c>
      <c r="H24" s="17">
        <f t="shared" si="6"/>
        <v>1.544632335461082E-2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662916226</v>
      </c>
      <c r="T24" s="21">
        <v>86406887</v>
      </c>
    </row>
    <row r="25" spans="2:20" ht="18.75" customHeight="1">
      <c r="B25" s="14" t="s">
        <v>20</v>
      </c>
      <c r="C25" s="15"/>
      <c r="D25" s="16">
        <f t="shared" si="3"/>
        <v>46608761</v>
      </c>
      <c r="E25" s="17">
        <f t="shared" si="4"/>
        <v>8.8247787820398532E-3</v>
      </c>
      <c r="F25" s="23">
        <f t="shared" si="0"/>
        <v>17</v>
      </c>
      <c r="G25" s="16">
        <f t="shared" si="5"/>
        <v>19311711</v>
      </c>
      <c r="H25" s="17">
        <f t="shared" si="6"/>
        <v>3.4522124681658148E-3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46608761</v>
      </c>
      <c r="T25" s="21">
        <v>19311711</v>
      </c>
    </row>
    <row r="26" spans="2:20" ht="18.75" customHeight="1">
      <c r="B26" s="14" t="s">
        <v>21</v>
      </c>
      <c r="C26" s="15"/>
      <c r="D26" s="16">
        <f t="shared" si="3"/>
        <v>140487902</v>
      </c>
      <c r="E26" s="17">
        <f t="shared" si="4"/>
        <v>2.6599605527014424E-2</v>
      </c>
      <c r="F26" s="23">
        <f t="shared" si="0"/>
        <v>9</v>
      </c>
      <c r="G26" s="16">
        <f t="shared" si="5"/>
        <v>95503868</v>
      </c>
      <c r="H26" s="17">
        <f t="shared" si="6"/>
        <v>1.7072523706866894E-2</v>
      </c>
      <c r="I26" s="24">
        <f t="shared" si="1"/>
        <v>11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140487902</v>
      </c>
      <c r="T26" s="21">
        <v>95503868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284895</v>
      </c>
      <c r="H27" s="17">
        <f t="shared" si="6"/>
        <v>5.0928582719475237E-5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284895</v>
      </c>
    </row>
    <row r="28" spans="2:20" ht="18.75" customHeight="1" thickTop="1">
      <c r="B28" s="27" t="s">
        <v>23</v>
      </c>
      <c r="C28" s="28"/>
      <c r="D28" s="29">
        <f>S28</f>
        <v>5281578400</v>
      </c>
      <c r="E28" s="30"/>
      <c r="F28" s="31"/>
      <c r="G28" s="29">
        <f>T28</f>
        <v>5594009980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5281578400</v>
      </c>
      <c r="T28" s="21">
        <f>SUM(T6:T27)</f>
        <v>5594009980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7" priority="5" stopIfTrue="1" operator="equal">
      <formula>0</formula>
    </cfRule>
    <cfRule type="expression" dxfId="76" priority="6" stopIfTrue="1">
      <formula>$F6&lt;=5</formula>
    </cfRule>
  </conditionalFormatting>
  <conditionalFormatting sqref="G6:I27">
    <cfRule type="cellIs" dxfId="75" priority="7" stopIfTrue="1" operator="equal">
      <formula>0</formula>
    </cfRule>
    <cfRule type="expression" dxfId="74" priority="8" stopIfTrue="1">
      <formula>$I6&lt;=5</formula>
    </cfRule>
  </conditionalFormatting>
  <conditionalFormatting sqref="F6:F27">
    <cfRule type="cellIs" dxfId="73" priority="1" operator="equal">
      <formula>0</formula>
    </cfRule>
    <cfRule type="expression" dxfId="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A203-005C-497E-B3C3-34545802DBB4}">
  <sheetPr codeName="Sheet7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51756297</v>
      </c>
      <c r="E6" s="13">
        <f>IFERROR(S6/$S$28,"-")</f>
        <v>1.1674960726432117E-2</v>
      </c>
      <c r="F6" s="23">
        <f t="shared" ref="F6:F27" si="0">_xlfn.IFS(D6&gt;0,RANK(D6,$D$6:$D$27),D6=0,"-")</f>
        <v>15</v>
      </c>
      <c r="G6" s="12">
        <f>T6</f>
        <v>76913317</v>
      </c>
      <c r="H6" s="13">
        <f>IFERROR(T6/$T$28,"-")</f>
        <v>1.8672614050071184E-2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51756297</v>
      </c>
      <c r="T6" s="21">
        <v>76913317</v>
      </c>
    </row>
    <row r="7" spans="2:20" ht="18.75" customHeight="1">
      <c r="B7" s="14" t="s">
        <v>5</v>
      </c>
      <c r="C7" s="15"/>
      <c r="D7" s="16">
        <f>S7</f>
        <v>520594260</v>
      </c>
      <c r="E7" s="17">
        <f>IFERROR(S7/$S$28,"-")</f>
        <v>0.11743339249919658</v>
      </c>
      <c r="F7" s="23">
        <f t="shared" si="0"/>
        <v>3</v>
      </c>
      <c r="G7" s="16">
        <f>T7</f>
        <v>649819337</v>
      </c>
      <c r="H7" s="17">
        <f>IFERROR(T7/$T$28,"-")</f>
        <v>0.15775975026631786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520594260</v>
      </c>
      <c r="T7" s="21">
        <v>649819337</v>
      </c>
    </row>
    <row r="8" spans="2:20" ht="18.75" customHeight="1">
      <c r="B8" s="14" t="s">
        <v>6</v>
      </c>
      <c r="C8" s="15"/>
      <c r="D8" s="16">
        <f t="shared" ref="D8:D27" si="3">S8</f>
        <v>70831547</v>
      </c>
      <c r="E8" s="17">
        <f t="shared" ref="E8:E27" si="4">IFERROR(S8/$S$28,"-")</f>
        <v>1.5977872787487687E-2</v>
      </c>
      <c r="F8" s="23">
        <f t="shared" si="0"/>
        <v>13</v>
      </c>
      <c r="G8" s="16">
        <f t="shared" ref="G8:G27" si="5">T8</f>
        <v>40983446</v>
      </c>
      <c r="H8" s="17">
        <f t="shared" ref="H8:H27" si="6">IFERROR(T8/$T$28,"-")</f>
        <v>9.9497473187891983E-3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70831547</v>
      </c>
      <c r="T8" s="21">
        <v>40983446</v>
      </c>
    </row>
    <row r="9" spans="2:20" ht="18.75" customHeight="1">
      <c r="B9" s="14" t="s">
        <v>1</v>
      </c>
      <c r="C9" s="15"/>
      <c r="D9" s="16">
        <f t="shared" si="3"/>
        <v>68111746</v>
      </c>
      <c r="E9" s="17">
        <f t="shared" si="4"/>
        <v>1.5364351888596665E-2</v>
      </c>
      <c r="F9" s="23">
        <f t="shared" si="0"/>
        <v>14</v>
      </c>
      <c r="G9" s="16">
        <f t="shared" si="5"/>
        <v>435871068</v>
      </c>
      <c r="H9" s="17">
        <f t="shared" si="6"/>
        <v>0.10581850511474276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68111746</v>
      </c>
      <c r="T9" s="21">
        <v>435871068</v>
      </c>
    </row>
    <row r="10" spans="2:20" ht="18.75" customHeight="1">
      <c r="B10" s="14" t="s">
        <v>8</v>
      </c>
      <c r="C10" s="15"/>
      <c r="D10" s="16">
        <f t="shared" si="3"/>
        <v>191810845</v>
      </c>
      <c r="E10" s="17">
        <f t="shared" si="4"/>
        <v>4.3267857479810781E-2</v>
      </c>
      <c r="F10" s="23">
        <f t="shared" si="0"/>
        <v>8</v>
      </c>
      <c r="G10" s="16">
        <f t="shared" si="5"/>
        <v>52208820</v>
      </c>
      <c r="H10" s="17">
        <f t="shared" si="6"/>
        <v>1.2674985085737979E-2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191810845</v>
      </c>
      <c r="T10" s="21">
        <v>52208820</v>
      </c>
    </row>
    <row r="11" spans="2:20" ht="18.75" customHeight="1">
      <c r="B11" s="14" t="s">
        <v>9</v>
      </c>
      <c r="C11" s="15"/>
      <c r="D11" s="16">
        <f t="shared" si="3"/>
        <v>227926765</v>
      </c>
      <c r="E11" s="17">
        <f t="shared" si="4"/>
        <v>5.1414729880650517E-2</v>
      </c>
      <c r="F11" s="23">
        <f t="shared" si="0"/>
        <v>7</v>
      </c>
      <c r="G11" s="16">
        <f t="shared" si="5"/>
        <v>231274701</v>
      </c>
      <c r="H11" s="17">
        <f t="shared" si="6"/>
        <v>5.614766596685216E-2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227926765</v>
      </c>
      <c r="T11" s="21">
        <v>231274701</v>
      </c>
    </row>
    <row r="12" spans="2:20" ht="18.75" customHeight="1">
      <c r="B12" s="14" t="s">
        <v>10</v>
      </c>
      <c r="C12" s="15"/>
      <c r="D12" s="16">
        <f t="shared" si="3"/>
        <v>96555606</v>
      </c>
      <c r="E12" s="17">
        <f t="shared" si="4"/>
        <v>2.1780594310424745E-2</v>
      </c>
      <c r="F12" s="23">
        <f t="shared" si="0"/>
        <v>12</v>
      </c>
      <c r="G12" s="16">
        <f t="shared" si="5"/>
        <v>239818489</v>
      </c>
      <c r="H12" s="17">
        <f t="shared" si="6"/>
        <v>5.8221882267387344E-2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96555606</v>
      </c>
      <c r="T12" s="21">
        <v>239818489</v>
      </c>
    </row>
    <row r="13" spans="2:20" ht="18.75" customHeight="1">
      <c r="B13" s="14" t="s">
        <v>11</v>
      </c>
      <c r="C13" s="15"/>
      <c r="D13" s="16">
        <f t="shared" si="3"/>
        <v>8020278</v>
      </c>
      <c r="E13" s="17">
        <f t="shared" si="4"/>
        <v>1.8091794833209867E-3</v>
      </c>
      <c r="F13" s="23">
        <f t="shared" si="0"/>
        <v>18</v>
      </c>
      <c r="G13" s="16">
        <f t="shared" si="5"/>
        <v>18880207</v>
      </c>
      <c r="H13" s="17">
        <f t="shared" si="6"/>
        <v>4.5836382078860583E-3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8020278</v>
      </c>
      <c r="T13" s="21">
        <v>18880207</v>
      </c>
    </row>
    <row r="14" spans="2:20" ht="18.75" customHeight="1">
      <c r="B14" s="14" t="s">
        <v>12</v>
      </c>
      <c r="C14" s="15"/>
      <c r="D14" s="16">
        <f t="shared" si="3"/>
        <v>964451626</v>
      </c>
      <c r="E14" s="17">
        <f t="shared" si="4"/>
        <v>0.21755680967851307</v>
      </c>
      <c r="F14" s="23">
        <f t="shared" si="0"/>
        <v>1</v>
      </c>
      <c r="G14" s="16">
        <f t="shared" si="5"/>
        <v>636817921</v>
      </c>
      <c r="H14" s="17">
        <f t="shared" si="6"/>
        <v>0.15460333428347292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964451626</v>
      </c>
      <c r="T14" s="21">
        <v>636817921</v>
      </c>
    </row>
    <row r="15" spans="2:20" ht="18.75" customHeight="1">
      <c r="B15" s="14" t="s">
        <v>2</v>
      </c>
      <c r="C15" s="15"/>
      <c r="D15" s="16">
        <f t="shared" si="3"/>
        <v>373206362</v>
      </c>
      <c r="E15" s="17">
        <f t="shared" si="4"/>
        <v>8.4186270497763935E-2</v>
      </c>
      <c r="F15" s="23">
        <f t="shared" si="0"/>
        <v>5</v>
      </c>
      <c r="G15" s="16">
        <f t="shared" si="5"/>
        <v>227492793</v>
      </c>
      <c r="H15" s="17">
        <f t="shared" si="6"/>
        <v>5.5229514062717325E-2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373206362</v>
      </c>
      <c r="T15" s="21">
        <v>227492793</v>
      </c>
    </row>
    <row r="16" spans="2:20" ht="18.75" customHeight="1">
      <c r="B16" s="14" t="s">
        <v>120</v>
      </c>
      <c r="C16" s="15"/>
      <c r="D16" s="16">
        <f t="shared" si="3"/>
        <v>287962928</v>
      </c>
      <c r="E16" s="17">
        <f t="shared" si="4"/>
        <v>6.4957426824187203E-2</v>
      </c>
      <c r="F16" s="23">
        <f t="shared" si="0"/>
        <v>6</v>
      </c>
      <c r="G16" s="16">
        <f t="shared" si="5"/>
        <v>324790320</v>
      </c>
      <c r="H16" s="17">
        <f t="shared" si="6"/>
        <v>7.8850900326651041E-2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287962928</v>
      </c>
      <c r="T16" s="21">
        <v>324790320</v>
      </c>
    </row>
    <row r="17" spans="2:20" ht="18.75" customHeight="1">
      <c r="B17" s="14" t="s">
        <v>14</v>
      </c>
      <c r="C17" s="15"/>
      <c r="D17" s="16">
        <f t="shared" si="3"/>
        <v>46822530</v>
      </c>
      <c r="E17" s="17">
        <f t="shared" si="4"/>
        <v>1.0562022991370299E-2</v>
      </c>
      <c r="F17" s="23">
        <f t="shared" si="0"/>
        <v>17</v>
      </c>
      <c r="G17" s="16">
        <f t="shared" si="5"/>
        <v>90207874</v>
      </c>
      <c r="H17" s="17">
        <f t="shared" si="6"/>
        <v>2.1900197276363088E-2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46822530</v>
      </c>
      <c r="T17" s="21">
        <v>90207874</v>
      </c>
    </row>
    <row r="18" spans="2:20" ht="18.75" customHeight="1">
      <c r="B18" s="14" t="s">
        <v>15</v>
      </c>
      <c r="C18" s="15"/>
      <c r="D18" s="16">
        <f t="shared" si="3"/>
        <v>552560143</v>
      </c>
      <c r="E18" s="17">
        <f t="shared" si="4"/>
        <v>0.12464411757504047</v>
      </c>
      <c r="F18" s="23">
        <f t="shared" si="0"/>
        <v>2</v>
      </c>
      <c r="G18" s="16">
        <f t="shared" si="5"/>
        <v>478447114</v>
      </c>
      <c r="H18" s="17">
        <f t="shared" si="6"/>
        <v>0.11615489555719472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552560143</v>
      </c>
      <c r="T18" s="21">
        <v>478447114</v>
      </c>
    </row>
    <row r="19" spans="2:20" ht="18.75" customHeight="1">
      <c r="B19" s="14" t="s">
        <v>16</v>
      </c>
      <c r="C19" s="15"/>
      <c r="D19" s="16">
        <f t="shared" si="3"/>
        <v>190532999</v>
      </c>
      <c r="E19" s="17">
        <f t="shared" si="4"/>
        <v>4.2979606528155016E-2</v>
      </c>
      <c r="F19" s="23">
        <f t="shared" si="0"/>
        <v>9</v>
      </c>
      <c r="G19" s="16">
        <f t="shared" si="5"/>
        <v>401404535</v>
      </c>
      <c r="H19" s="17">
        <f t="shared" si="6"/>
        <v>9.7450899952777878E-2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190532999</v>
      </c>
      <c r="T19" s="21">
        <v>401404535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3846</v>
      </c>
      <c r="H20" s="17">
        <f t="shared" si="6"/>
        <v>9.3371182569819175E-7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3846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1003</v>
      </c>
      <c r="H21" s="17">
        <f t="shared" si="6"/>
        <v>2.4350311002997563E-7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1003</v>
      </c>
    </row>
    <row r="22" spans="2:20" ht="18.75" customHeight="1">
      <c r="B22" s="14" t="s">
        <v>17</v>
      </c>
      <c r="C22" s="15"/>
      <c r="D22" s="16">
        <f t="shared" si="3"/>
        <v>701085</v>
      </c>
      <c r="E22" s="17">
        <f t="shared" si="4"/>
        <v>1.5814770985046826E-4</v>
      </c>
      <c r="F22" s="23">
        <f t="shared" si="0"/>
        <v>20</v>
      </c>
      <c r="G22" s="16">
        <f t="shared" si="5"/>
        <v>3785701</v>
      </c>
      <c r="H22" s="17">
        <f t="shared" si="6"/>
        <v>9.1907274889689811E-4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701085</v>
      </c>
      <c r="T22" s="21">
        <v>3785701</v>
      </c>
    </row>
    <row r="23" spans="2:20" ht="18.75" customHeight="1">
      <c r="B23" s="14" t="s">
        <v>18</v>
      </c>
      <c r="C23" s="15"/>
      <c r="D23" s="16">
        <f t="shared" si="3"/>
        <v>132213738</v>
      </c>
      <c r="E23" s="17">
        <f t="shared" si="4"/>
        <v>2.9824200882160978E-2</v>
      </c>
      <c r="F23" s="23">
        <f t="shared" si="0"/>
        <v>11</v>
      </c>
      <c r="G23" s="16">
        <f t="shared" si="5"/>
        <v>81513460</v>
      </c>
      <c r="H23" s="17">
        <f t="shared" si="6"/>
        <v>1.9789412780961135E-2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132213738</v>
      </c>
      <c r="T23" s="21">
        <v>81513460</v>
      </c>
    </row>
    <row r="24" spans="2:20" ht="18.75" customHeight="1">
      <c r="B24" s="14" t="s">
        <v>19</v>
      </c>
      <c r="C24" s="15"/>
      <c r="D24" s="16">
        <f t="shared" si="3"/>
        <v>435434906</v>
      </c>
      <c r="E24" s="17">
        <f t="shared" si="4"/>
        <v>9.822351522690391E-2</v>
      </c>
      <c r="F24" s="23">
        <f t="shared" si="0"/>
        <v>4</v>
      </c>
      <c r="G24" s="16">
        <f t="shared" si="5"/>
        <v>66872851</v>
      </c>
      <c r="H24" s="17">
        <f t="shared" si="6"/>
        <v>1.6235042068864572E-2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435434906</v>
      </c>
      <c r="T24" s="21">
        <v>66872851</v>
      </c>
    </row>
    <row r="25" spans="2:20" ht="18.75" customHeight="1">
      <c r="B25" s="14" t="s">
        <v>20</v>
      </c>
      <c r="C25" s="15"/>
      <c r="D25" s="16">
        <f t="shared" si="3"/>
        <v>49062859</v>
      </c>
      <c r="E25" s="17">
        <f t="shared" si="4"/>
        <v>1.106738667860022E-2</v>
      </c>
      <c r="F25" s="23">
        <f t="shared" si="0"/>
        <v>16</v>
      </c>
      <c r="G25" s="16">
        <f t="shared" si="5"/>
        <v>12566787</v>
      </c>
      <c r="H25" s="17">
        <f t="shared" si="6"/>
        <v>3.0508990205226996E-3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49062859</v>
      </c>
      <c r="T25" s="21">
        <v>12566787</v>
      </c>
    </row>
    <row r="26" spans="2:20" ht="18.75" customHeight="1">
      <c r="B26" s="14" t="s">
        <v>21</v>
      </c>
      <c r="C26" s="15"/>
      <c r="D26" s="16">
        <f t="shared" si="3"/>
        <v>161866672</v>
      </c>
      <c r="E26" s="17">
        <f t="shared" si="4"/>
        <v>3.6513180966526053E-2</v>
      </c>
      <c r="F26" s="23">
        <f t="shared" si="0"/>
        <v>10</v>
      </c>
      <c r="G26" s="16">
        <f t="shared" si="5"/>
        <v>48856987</v>
      </c>
      <c r="H26" s="17">
        <f t="shared" si="6"/>
        <v>1.1861244547551435E-2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161866672</v>
      </c>
      <c r="T26" s="21">
        <v>48856987</v>
      </c>
    </row>
    <row r="27" spans="2:20" ht="18.75" customHeight="1" thickBot="1">
      <c r="B27" s="18" t="s">
        <v>22</v>
      </c>
      <c r="C27" s="19"/>
      <c r="D27" s="16">
        <f t="shared" si="3"/>
        <v>2679258</v>
      </c>
      <c r="E27" s="17">
        <f t="shared" si="4"/>
        <v>6.0437538500830268E-4</v>
      </c>
      <c r="F27" s="23">
        <f t="shared" si="0"/>
        <v>19</v>
      </c>
      <c r="G27" s="16">
        <f t="shared" si="5"/>
        <v>513323</v>
      </c>
      <c r="H27" s="17">
        <f t="shared" si="6"/>
        <v>1.2462188130599918E-4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2679258</v>
      </c>
      <c r="T27" s="21">
        <v>513323</v>
      </c>
    </row>
    <row r="28" spans="2:20" ht="18.75" customHeight="1" thickTop="1">
      <c r="B28" s="27" t="s">
        <v>23</v>
      </c>
      <c r="C28" s="28"/>
      <c r="D28" s="29">
        <f>S28</f>
        <v>4433102450</v>
      </c>
      <c r="E28" s="30"/>
      <c r="F28" s="31"/>
      <c r="G28" s="29">
        <f>T28</f>
        <v>4119043900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4433102450</v>
      </c>
      <c r="T28" s="21">
        <f>SUM(T6:T27)</f>
        <v>4119043900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1" priority="5" stopIfTrue="1" operator="equal">
      <formula>0</formula>
    </cfRule>
    <cfRule type="expression" dxfId="70" priority="6" stopIfTrue="1">
      <formula>$F6&lt;=5</formula>
    </cfRule>
  </conditionalFormatting>
  <conditionalFormatting sqref="G6:I27">
    <cfRule type="cellIs" dxfId="69" priority="7" stopIfTrue="1" operator="equal">
      <formula>0</formula>
    </cfRule>
    <cfRule type="expression" dxfId="68" priority="8" stopIfTrue="1">
      <formula>$I6&lt;=5</formula>
    </cfRule>
  </conditionalFormatting>
  <conditionalFormatting sqref="F6:F27">
    <cfRule type="cellIs" dxfId="67" priority="1" operator="equal">
      <formula>0</formula>
    </cfRule>
    <cfRule type="expression" dxfId="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9C3-38C8-4A3A-96E2-D4C7BFF7CFCF}">
  <sheetPr codeName="Sheet7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51605506</v>
      </c>
      <c r="E6" s="13">
        <f>IFERROR(S6/$S$28,"-")</f>
        <v>1.0553699826144097E-2</v>
      </c>
      <c r="F6" s="23">
        <f t="shared" ref="F6:F27" si="0">_xlfn.IFS(D6&gt;0,RANK(D6,$D$6:$D$27),D6=0,"-")</f>
        <v>15</v>
      </c>
      <c r="G6" s="12">
        <f>T6</f>
        <v>71740427</v>
      </c>
      <c r="H6" s="13">
        <f>IFERROR(T6/$T$28,"-")</f>
        <v>1.653412560409093E-2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51605506</v>
      </c>
      <c r="T6" s="21">
        <v>71740427</v>
      </c>
    </row>
    <row r="7" spans="2:20" ht="18.75" customHeight="1">
      <c r="B7" s="14" t="s">
        <v>5</v>
      </c>
      <c r="C7" s="15"/>
      <c r="D7" s="16">
        <f>S7</f>
        <v>532430417</v>
      </c>
      <c r="E7" s="17">
        <f>IFERROR(S7/$S$28,"-")</f>
        <v>0.10888587739701126</v>
      </c>
      <c r="F7" s="23">
        <f t="shared" si="0"/>
        <v>3</v>
      </c>
      <c r="G7" s="16">
        <f>T7</f>
        <v>654489453</v>
      </c>
      <c r="H7" s="17">
        <f>IFERROR(T7/$T$28,"-")</f>
        <v>0.15084118223125112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532430417</v>
      </c>
      <c r="T7" s="21">
        <v>654489453</v>
      </c>
    </row>
    <row r="8" spans="2:20" ht="18.75" customHeight="1">
      <c r="B8" s="14" t="s">
        <v>6</v>
      </c>
      <c r="C8" s="15"/>
      <c r="D8" s="16">
        <f t="shared" ref="D8:D27" si="3">S8</f>
        <v>85527834</v>
      </c>
      <c r="E8" s="17">
        <f t="shared" ref="E8:E27" si="4">IFERROR(S8/$S$28,"-")</f>
        <v>1.7491061647884651E-2</v>
      </c>
      <c r="F8" s="23">
        <f t="shared" si="0"/>
        <v>12</v>
      </c>
      <c r="G8" s="16">
        <f t="shared" ref="G8:G27" si="5">T8</f>
        <v>27075082</v>
      </c>
      <c r="H8" s="17">
        <f t="shared" ref="H8:H27" si="6">IFERROR(T8/$T$28,"-")</f>
        <v>6.240035433982871E-3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85527834</v>
      </c>
      <c r="T8" s="21">
        <v>27075082</v>
      </c>
    </row>
    <row r="9" spans="2:20" ht="18.75" customHeight="1">
      <c r="B9" s="14" t="s">
        <v>1</v>
      </c>
      <c r="C9" s="15"/>
      <c r="D9" s="16">
        <f t="shared" si="3"/>
        <v>94529395</v>
      </c>
      <c r="E9" s="17">
        <f t="shared" si="4"/>
        <v>1.9331946082982051E-2</v>
      </c>
      <c r="F9" s="23">
        <f t="shared" si="0"/>
        <v>11</v>
      </c>
      <c r="G9" s="16">
        <f t="shared" si="5"/>
        <v>477901178</v>
      </c>
      <c r="H9" s="17">
        <f t="shared" si="6"/>
        <v>0.11014261322134335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94529395</v>
      </c>
      <c r="T9" s="21">
        <v>477901178</v>
      </c>
    </row>
    <row r="10" spans="2:20" ht="18.75" customHeight="1">
      <c r="B10" s="14" t="s">
        <v>8</v>
      </c>
      <c r="C10" s="15"/>
      <c r="D10" s="16">
        <f t="shared" si="3"/>
        <v>248531374</v>
      </c>
      <c r="E10" s="17">
        <f t="shared" si="4"/>
        <v>5.0826466435096161E-2</v>
      </c>
      <c r="F10" s="23">
        <f t="shared" si="0"/>
        <v>8</v>
      </c>
      <c r="G10" s="16">
        <f t="shared" si="5"/>
        <v>49013645</v>
      </c>
      <c r="H10" s="17">
        <f t="shared" si="6"/>
        <v>1.129624950161397E-2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248531374</v>
      </c>
      <c r="T10" s="21">
        <v>49013645</v>
      </c>
    </row>
    <row r="11" spans="2:20" ht="18.75" customHeight="1">
      <c r="B11" s="14" t="s">
        <v>9</v>
      </c>
      <c r="C11" s="15"/>
      <c r="D11" s="16">
        <f t="shared" si="3"/>
        <v>319316303</v>
      </c>
      <c r="E11" s="17">
        <f t="shared" si="4"/>
        <v>6.530249720748936E-2</v>
      </c>
      <c r="F11" s="23">
        <f t="shared" si="0"/>
        <v>6</v>
      </c>
      <c r="G11" s="16">
        <f t="shared" si="5"/>
        <v>235838735</v>
      </c>
      <c r="H11" s="17">
        <f t="shared" si="6"/>
        <v>5.4354112874180634E-2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319316303</v>
      </c>
      <c r="T11" s="21">
        <v>235838735</v>
      </c>
    </row>
    <row r="12" spans="2:20" ht="18.75" customHeight="1">
      <c r="B12" s="14" t="s">
        <v>10</v>
      </c>
      <c r="C12" s="15"/>
      <c r="D12" s="16">
        <f t="shared" si="3"/>
        <v>61156928</v>
      </c>
      <c r="E12" s="17">
        <f t="shared" si="4"/>
        <v>1.2507034819135522E-2</v>
      </c>
      <c r="F12" s="23">
        <f t="shared" si="0"/>
        <v>14</v>
      </c>
      <c r="G12" s="16">
        <f t="shared" si="5"/>
        <v>273120402</v>
      </c>
      <c r="H12" s="17">
        <f t="shared" si="6"/>
        <v>6.2946475516626174E-2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61156928</v>
      </c>
      <c r="T12" s="21">
        <v>273120402</v>
      </c>
    </row>
    <row r="13" spans="2:20" ht="18.75" customHeight="1">
      <c r="B13" s="14" t="s">
        <v>11</v>
      </c>
      <c r="C13" s="15"/>
      <c r="D13" s="16">
        <f t="shared" si="3"/>
        <v>10055617</v>
      </c>
      <c r="E13" s="17">
        <f t="shared" si="4"/>
        <v>2.0564465230642564E-3</v>
      </c>
      <c r="F13" s="23">
        <f t="shared" si="0"/>
        <v>18</v>
      </c>
      <c r="G13" s="16">
        <f t="shared" si="5"/>
        <v>27128424</v>
      </c>
      <c r="H13" s="17">
        <f t="shared" si="6"/>
        <v>6.2523292460614274E-3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10055617</v>
      </c>
      <c r="T13" s="21">
        <v>27128424</v>
      </c>
    </row>
    <row r="14" spans="2:20" ht="18.75" customHeight="1">
      <c r="B14" s="14" t="s">
        <v>12</v>
      </c>
      <c r="C14" s="15"/>
      <c r="D14" s="16">
        <f t="shared" si="3"/>
        <v>1013834496</v>
      </c>
      <c r="E14" s="17">
        <f t="shared" si="4"/>
        <v>0.20733649901958306</v>
      </c>
      <c r="F14" s="23">
        <f t="shared" si="0"/>
        <v>1</v>
      </c>
      <c r="G14" s="16">
        <f t="shared" si="5"/>
        <v>649918958</v>
      </c>
      <c r="H14" s="17">
        <f t="shared" si="6"/>
        <v>0.14978781327928112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1013834496</v>
      </c>
      <c r="T14" s="21">
        <v>649918958</v>
      </c>
    </row>
    <row r="15" spans="2:20" ht="18.75" customHeight="1">
      <c r="B15" s="14" t="s">
        <v>2</v>
      </c>
      <c r="C15" s="15"/>
      <c r="D15" s="16">
        <f t="shared" si="3"/>
        <v>357414060</v>
      </c>
      <c r="E15" s="17">
        <f t="shared" si="4"/>
        <v>7.3093764508063458E-2</v>
      </c>
      <c r="F15" s="23">
        <f t="shared" si="0"/>
        <v>5</v>
      </c>
      <c r="G15" s="16">
        <f t="shared" si="5"/>
        <v>210770504</v>
      </c>
      <c r="H15" s="17">
        <f t="shared" si="6"/>
        <v>4.8576599450314811E-2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357414060</v>
      </c>
      <c r="T15" s="21">
        <v>210770504</v>
      </c>
    </row>
    <row r="16" spans="2:20" ht="18.75" customHeight="1">
      <c r="B16" s="14" t="s">
        <v>120</v>
      </c>
      <c r="C16" s="15"/>
      <c r="D16" s="16">
        <f t="shared" si="3"/>
        <v>295776891</v>
      </c>
      <c r="E16" s="17">
        <f t="shared" si="4"/>
        <v>6.0488516925386634E-2</v>
      </c>
      <c r="F16" s="23">
        <f t="shared" si="0"/>
        <v>7</v>
      </c>
      <c r="G16" s="16">
        <f t="shared" si="5"/>
        <v>350214528</v>
      </c>
      <c r="H16" s="17">
        <f t="shared" si="6"/>
        <v>8.0714476292835832E-2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295776891</v>
      </c>
      <c r="T16" s="21">
        <v>350214528</v>
      </c>
    </row>
    <row r="17" spans="2:20" ht="18.75" customHeight="1">
      <c r="B17" s="14" t="s">
        <v>14</v>
      </c>
      <c r="C17" s="15"/>
      <c r="D17" s="16">
        <f t="shared" si="3"/>
        <v>50310049</v>
      </c>
      <c r="E17" s="17">
        <f t="shared" si="4"/>
        <v>1.0288769484880179E-2</v>
      </c>
      <c r="F17" s="23">
        <f t="shared" si="0"/>
        <v>16</v>
      </c>
      <c r="G17" s="16">
        <f t="shared" si="5"/>
        <v>99048750</v>
      </c>
      <c r="H17" s="17">
        <f t="shared" si="6"/>
        <v>2.2827916447001377E-2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50310049</v>
      </c>
      <c r="T17" s="21">
        <v>99048750</v>
      </c>
    </row>
    <row r="18" spans="2:20" ht="18.75" customHeight="1">
      <c r="B18" s="14" t="s">
        <v>15</v>
      </c>
      <c r="C18" s="15"/>
      <c r="D18" s="16">
        <f t="shared" si="3"/>
        <v>804919607</v>
      </c>
      <c r="E18" s="17">
        <f t="shared" si="4"/>
        <v>0.16461189076328164</v>
      </c>
      <c r="F18" s="23">
        <f t="shared" si="0"/>
        <v>2</v>
      </c>
      <c r="G18" s="16">
        <f t="shared" si="5"/>
        <v>495920523</v>
      </c>
      <c r="H18" s="17">
        <f t="shared" si="6"/>
        <v>0.11429555914029429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804919607</v>
      </c>
      <c r="T18" s="21">
        <v>495920523</v>
      </c>
    </row>
    <row r="19" spans="2:20" ht="18.75" customHeight="1">
      <c r="B19" s="14" t="s">
        <v>16</v>
      </c>
      <c r="C19" s="15"/>
      <c r="D19" s="16">
        <f t="shared" si="3"/>
        <v>208932053</v>
      </c>
      <c r="E19" s="17">
        <f t="shared" si="4"/>
        <v>4.2728118418643726E-2</v>
      </c>
      <c r="F19" s="23">
        <f t="shared" si="0"/>
        <v>9</v>
      </c>
      <c r="G19" s="16">
        <f t="shared" si="5"/>
        <v>490769676</v>
      </c>
      <c r="H19" s="17">
        <f t="shared" si="6"/>
        <v>0.11310843557793446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208932053</v>
      </c>
      <c r="T19" s="21">
        <v>490769676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6608</v>
      </c>
      <c r="H20" s="17">
        <f t="shared" si="6"/>
        <v>1.5229558362097967E-6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6608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1235</v>
      </c>
      <c r="H21" s="17">
        <f t="shared" si="6"/>
        <v>2.8463233318993625E-7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1235</v>
      </c>
    </row>
    <row r="22" spans="2:20" ht="18.75" customHeight="1">
      <c r="B22" s="14" t="s">
        <v>17</v>
      </c>
      <c r="C22" s="15"/>
      <c r="D22" s="16">
        <f t="shared" si="3"/>
        <v>100082</v>
      </c>
      <c r="E22" s="17">
        <f t="shared" si="4"/>
        <v>2.0467494030581803E-5</v>
      </c>
      <c r="F22" s="23">
        <f t="shared" si="0"/>
        <v>19</v>
      </c>
      <c r="G22" s="16">
        <f t="shared" si="5"/>
        <v>1056264</v>
      </c>
      <c r="H22" s="17">
        <f t="shared" si="6"/>
        <v>2.434387747243197E-4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100082</v>
      </c>
      <c r="T22" s="21">
        <v>1056264</v>
      </c>
    </row>
    <row r="23" spans="2:20" ht="18.75" customHeight="1">
      <c r="B23" s="14" t="s">
        <v>18</v>
      </c>
      <c r="C23" s="15"/>
      <c r="D23" s="16">
        <f t="shared" si="3"/>
        <v>64430033</v>
      </c>
      <c r="E23" s="17">
        <f t="shared" si="4"/>
        <v>1.317640850320426E-2</v>
      </c>
      <c r="F23" s="23">
        <f t="shared" si="0"/>
        <v>13</v>
      </c>
      <c r="G23" s="16">
        <f t="shared" si="5"/>
        <v>70259829</v>
      </c>
      <c r="H23" s="17">
        <f t="shared" si="6"/>
        <v>1.6192889925340848E-2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64430033</v>
      </c>
      <c r="T23" s="21">
        <v>70259829</v>
      </c>
    </row>
    <row r="24" spans="2:20" ht="18.75" customHeight="1">
      <c r="B24" s="14" t="s">
        <v>19</v>
      </c>
      <c r="C24" s="15"/>
      <c r="D24" s="16">
        <f t="shared" si="3"/>
        <v>481337806</v>
      </c>
      <c r="E24" s="17">
        <f t="shared" si="4"/>
        <v>9.8437068313965981E-2</v>
      </c>
      <c r="F24" s="23">
        <f t="shared" si="0"/>
        <v>4</v>
      </c>
      <c r="G24" s="16">
        <f t="shared" si="5"/>
        <v>75736773</v>
      </c>
      <c r="H24" s="17">
        <f t="shared" si="6"/>
        <v>1.7455169560539732E-2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481337806</v>
      </c>
      <c r="T24" s="21">
        <v>75736773</v>
      </c>
    </row>
    <row r="25" spans="2:20" ht="18.75" customHeight="1">
      <c r="B25" s="14" t="s">
        <v>20</v>
      </c>
      <c r="C25" s="15"/>
      <c r="D25" s="16">
        <f t="shared" si="3"/>
        <v>49795391</v>
      </c>
      <c r="E25" s="17">
        <f t="shared" si="4"/>
        <v>1.0183518195509552E-2</v>
      </c>
      <c r="F25" s="23">
        <f t="shared" si="0"/>
        <v>17</v>
      </c>
      <c r="G25" s="16">
        <f t="shared" si="5"/>
        <v>14080118</v>
      </c>
      <c r="H25" s="17">
        <f t="shared" si="6"/>
        <v>3.2450662655300559E-3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49795391</v>
      </c>
      <c r="T25" s="21">
        <v>14080118</v>
      </c>
    </row>
    <row r="26" spans="2:20" ht="18.75" customHeight="1">
      <c r="B26" s="14" t="s">
        <v>21</v>
      </c>
      <c r="C26" s="15"/>
      <c r="D26" s="16">
        <f t="shared" si="3"/>
        <v>159774609</v>
      </c>
      <c r="E26" s="17">
        <f t="shared" si="4"/>
        <v>3.2675065006155371E-2</v>
      </c>
      <c r="F26" s="23">
        <f t="shared" si="0"/>
        <v>10</v>
      </c>
      <c r="G26" s="16">
        <f t="shared" si="5"/>
        <v>64401989</v>
      </c>
      <c r="H26" s="17">
        <f t="shared" si="6"/>
        <v>1.4842824608212639E-2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159774609</v>
      </c>
      <c r="T26" s="21">
        <v>64401989</v>
      </c>
    </row>
    <row r="27" spans="2:20" ht="18.75" customHeight="1" thickBot="1">
      <c r="B27" s="18" t="s">
        <v>22</v>
      </c>
      <c r="C27" s="19"/>
      <c r="D27" s="16">
        <f t="shared" si="3"/>
        <v>23879</v>
      </c>
      <c r="E27" s="17">
        <f t="shared" si="4"/>
        <v>4.8834284882023034E-6</v>
      </c>
      <c r="F27" s="23">
        <f t="shared" si="0"/>
        <v>20</v>
      </c>
      <c r="G27" s="16">
        <f t="shared" si="5"/>
        <v>437709</v>
      </c>
      <c r="H27" s="17">
        <f t="shared" si="6"/>
        <v>1.0087946067063466E-4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23879</v>
      </c>
      <c r="T27" s="21">
        <v>437709</v>
      </c>
    </row>
    <row r="28" spans="2:20" ht="18.75" customHeight="1" thickTop="1">
      <c r="B28" s="27" t="s">
        <v>23</v>
      </c>
      <c r="C28" s="28"/>
      <c r="D28" s="29">
        <f>S28</f>
        <v>4889802330</v>
      </c>
      <c r="E28" s="30"/>
      <c r="F28" s="31"/>
      <c r="G28" s="29">
        <f>T28</f>
        <v>4338930810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4889802330</v>
      </c>
      <c r="T28" s="21">
        <f>SUM(T6:T27)</f>
        <v>4338930810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65" priority="5" stopIfTrue="1" operator="equal">
      <formula>0</formula>
    </cfRule>
    <cfRule type="expression" dxfId="64" priority="6" stopIfTrue="1">
      <formula>$F6&lt;=5</formula>
    </cfRule>
  </conditionalFormatting>
  <conditionalFormatting sqref="G6:I27">
    <cfRule type="cellIs" dxfId="63" priority="7" stopIfTrue="1" operator="equal">
      <formula>0</formula>
    </cfRule>
    <cfRule type="expression" dxfId="62" priority="8" stopIfTrue="1">
      <formula>$I6&lt;=5</formula>
    </cfRule>
  </conditionalFormatting>
  <conditionalFormatting sqref="F6:F27">
    <cfRule type="cellIs" dxfId="61" priority="1" operator="equal">
      <formula>0</formula>
    </cfRule>
    <cfRule type="expression" dxfId="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3B83-3173-472F-856D-FB7218FB4E8C}">
  <sheetPr codeName="Sheet7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29710670</v>
      </c>
      <c r="E6" s="13">
        <f>IFERROR(S6/$S$28,"-")</f>
        <v>1.1413356165984625E-2</v>
      </c>
      <c r="F6" s="23">
        <f t="shared" ref="F6:F27" si="0">_xlfn.IFS(D6&gt;0,RANK(D6,$D$6:$D$27),D6=0,"-")</f>
        <v>14</v>
      </c>
      <c r="G6" s="12">
        <f>T6</f>
        <v>36539187</v>
      </c>
      <c r="H6" s="13">
        <f>IFERROR(T6/$T$28,"-")</f>
        <v>1.7907209684873585E-2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29710670</v>
      </c>
      <c r="T6" s="21">
        <v>36539187</v>
      </c>
    </row>
    <row r="7" spans="2:20" ht="18.75" customHeight="1">
      <c r="B7" s="14" t="s">
        <v>5</v>
      </c>
      <c r="C7" s="15"/>
      <c r="D7" s="16">
        <f>S7</f>
        <v>417604581</v>
      </c>
      <c r="E7" s="17">
        <f>IFERROR(S7/$S$28,"-")</f>
        <v>0.16042283191526061</v>
      </c>
      <c r="F7" s="23">
        <f t="shared" si="0"/>
        <v>2</v>
      </c>
      <c r="G7" s="16">
        <f>T7</f>
        <v>261629398</v>
      </c>
      <c r="H7" s="17">
        <f>IFERROR(T7/$T$28,"-")</f>
        <v>0.12821994341891751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417604581</v>
      </c>
      <c r="T7" s="21">
        <v>261629398</v>
      </c>
    </row>
    <row r="8" spans="2:20" ht="18.75" customHeight="1">
      <c r="B8" s="14" t="s">
        <v>6</v>
      </c>
      <c r="C8" s="15"/>
      <c r="D8" s="16">
        <f t="shared" ref="D8:D27" si="3">S8</f>
        <v>27147170</v>
      </c>
      <c r="E8" s="17">
        <f t="shared" ref="E8:E27" si="4">IFERROR(S8/$S$28,"-")</f>
        <v>1.0428587443788136E-2</v>
      </c>
      <c r="F8" s="23">
        <f t="shared" si="0"/>
        <v>15</v>
      </c>
      <c r="G8" s="16">
        <f t="shared" ref="G8:G27" si="5">T8</f>
        <v>26176586</v>
      </c>
      <c r="H8" s="17">
        <f t="shared" ref="H8:H27" si="6">IFERROR(T8/$T$28,"-")</f>
        <v>1.2828682103302581E-2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27147170</v>
      </c>
      <c r="T8" s="21">
        <v>26176586</v>
      </c>
    </row>
    <row r="9" spans="2:20" ht="18.75" customHeight="1">
      <c r="B9" s="14" t="s">
        <v>1</v>
      </c>
      <c r="C9" s="15"/>
      <c r="D9" s="16">
        <f t="shared" si="3"/>
        <v>43805074</v>
      </c>
      <c r="E9" s="17">
        <f t="shared" si="4"/>
        <v>1.6827722546792542E-2</v>
      </c>
      <c r="F9" s="23">
        <f t="shared" si="0"/>
        <v>11</v>
      </c>
      <c r="G9" s="16">
        <f t="shared" si="5"/>
        <v>205720933</v>
      </c>
      <c r="H9" s="17">
        <f t="shared" si="6"/>
        <v>0.10082019295609479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43805074</v>
      </c>
      <c r="T9" s="21">
        <v>205720933</v>
      </c>
    </row>
    <row r="10" spans="2:20" ht="18.75" customHeight="1">
      <c r="B10" s="14" t="s">
        <v>8</v>
      </c>
      <c r="C10" s="15"/>
      <c r="D10" s="16">
        <f t="shared" si="3"/>
        <v>103697693</v>
      </c>
      <c r="E10" s="17">
        <f t="shared" si="4"/>
        <v>3.9835476742864792E-2</v>
      </c>
      <c r="F10" s="23">
        <f t="shared" si="0"/>
        <v>8</v>
      </c>
      <c r="G10" s="16">
        <f t="shared" si="5"/>
        <v>24445101</v>
      </c>
      <c r="H10" s="17">
        <f t="shared" si="6"/>
        <v>1.198011191039672E-2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103697693</v>
      </c>
      <c r="T10" s="21">
        <v>24445101</v>
      </c>
    </row>
    <row r="11" spans="2:20" ht="18.75" customHeight="1">
      <c r="B11" s="14" t="s">
        <v>9</v>
      </c>
      <c r="C11" s="15"/>
      <c r="D11" s="16">
        <f t="shared" si="3"/>
        <v>166834001</v>
      </c>
      <c r="E11" s="17">
        <f t="shared" si="4"/>
        <v>6.4089294317806869E-2</v>
      </c>
      <c r="F11" s="23">
        <f t="shared" si="0"/>
        <v>6</v>
      </c>
      <c r="G11" s="16">
        <f t="shared" si="5"/>
        <v>109524175</v>
      </c>
      <c r="H11" s="17">
        <f t="shared" si="6"/>
        <v>5.3675862226704431E-2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166834001</v>
      </c>
      <c r="T11" s="21">
        <v>109524175</v>
      </c>
    </row>
    <row r="12" spans="2:20" ht="18.75" customHeight="1">
      <c r="B12" s="14" t="s">
        <v>10</v>
      </c>
      <c r="C12" s="15"/>
      <c r="D12" s="16">
        <f t="shared" si="3"/>
        <v>36974111</v>
      </c>
      <c r="E12" s="17">
        <f t="shared" si="4"/>
        <v>1.4203607584872706E-2</v>
      </c>
      <c r="F12" s="23">
        <f t="shared" si="0"/>
        <v>13</v>
      </c>
      <c r="G12" s="16">
        <f t="shared" si="5"/>
        <v>133316044</v>
      </c>
      <c r="H12" s="17">
        <f t="shared" si="6"/>
        <v>6.533583668037915E-2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36974111</v>
      </c>
      <c r="T12" s="21">
        <v>133316044</v>
      </c>
    </row>
    <row r="13" spans="2:20" ht="18.75" customHeight="1">
      <c r="B13" s="14" t="s">
        <v>11</v>
      </c>
      <c r="C13" s="15"/>
      <c r="D13" s="16">
        <f t="shared" si="3"/>
        <v>1647570</v>
      </c>
      <c r="E13" s="17">
        <f t="shared" si="4"/>
        <v>6.3291414223884174E-4</v>
      </c>
      <c r="F13" s="23">
        <f t="shared" si="0"/>
        <v>18</v>
      </c>
      <c r="G13" s="16">
        <f t="shared" si="5"/>
        <v>12911152</v>
      </c>
      <c r="H13" s="17">
        <f t="shared" si="6"/>
        <v>6.3275273786818241E-3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1647570</v>
      </c>
      <c r="T13" s="21">
        <v>12911152</v>
      </c>
    </row>
    <row r="14" spans="2:20" ht="18.75" customHeight="1">
      <c r="B14" s="14" t="s">
        <v>12</v>
      </c>
      <c r="C14" s="15"/>
      <c r="D14" s="16">
        <f t="shared" si="3"/>
        <v>530349805</v>
      </c>
      <c r="E14" s="17">
        <f t="shared" si="4"/>
        <v>0.20373391838775409</v>
      </c>
      <c r="F14" s="23">
        <f t="shared" si="0"/>
        <v>1</v>
      </c>
      <c r="G14" s="16">
        <f t="shared" si="5"/>
        <v>287665606</v>
      </c>
      <c r="H14" s="17">
        <f t="shared" si="6"/>
        <v>0.1409798287457307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530349805</v>
      </c>
      <c r="T14" s="21">
        <v>287665606</v>
      </c>
    </row>
    <row r="15" spans="2:20" ht="18.75" customHeight="1">
      <c r="B15" s="14" t="s">
        <v>2</v>
      </c>
      <c r="C15" s="15"/>
      <c r="D15" s="16">
        <f t="shared" si="3"/>
        <v>192743904</v>
      </c>
      <c r="E15" s="17">
        <f t="shared" si="4"/>
        <v>7.4042585548368609E-2</v>
      </c>
      <c r="F15" s="23">
        <f t="shared" si="0"/>
        <v>5</v>
      </c>
      <c r="G15" s="16">
        <f t="shared" si="5"/>
        <v>103039435</v>
      </c>
      <c r="H15" s="17">
        <f t="shared" si="6"/>
        <v>5.0497805776464108E-2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192743904</v>
      </c>
      <c r="T15" s="21">
        <v>103039435</v>
      </c>
    </row>
    <row r="16" spans="2:20" ht="18.75" customHeight="1">
      <c r="B16" s="14" t="s">
        <v>120</v>
      </c>
      <c r="C16" s="15"/>
      <c r="D16" s="16">
        <f t="shared" si="3"/>
        <v>142315459</v>
      </c>
      <c r="E16" s="17">
        <f t="shared" si="4"/>
        <v>5.467049452242518E-2</v>
      </c>
      <c r="F16" s="23">
        <f t="shared" si="0"/>
        <v>7</v>
      </c>
      <c r="G16" s="16">
        <f t="shared" si="5"/>
        <v>183033539</v>
      </c>
      <c r="H16" s="17">
        <f t="shared" si="6"/>
        <v>8.9701502177305895E-2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142315459</v>
      </c>
      <c r="T16" s="21">
        <v>183033539</v>
      </c>
    </row>
    <row r="17" spans="2:20" ht="18.75" customHeight="1">
      <c r="B17" s="14" t="s">
        <v>14</v>
      </c>
      <c r="C17" s="15"/>
      <c r="D17" s="16">
        <f t="shared" si="3"/>
        <v>19061584</v>
      </c>
      <c r="E17" s="17">
        <f t="shared" si="4"/>
        <v>7.3225089599067905E-3</v>
      </c>
      <c r="F17" s="23">
        <f t="shared" si="0"/>
        <v>16</v>
      </c>
      <c r="G17" s="16">
        <f t="shared" si="5"/>
        <v>46477496</v>
      </c>
      <c r="H17" s="17">
        <f t="shared" si="6"/>
        <v>2.277779925699697E-2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19061584</v>
      </c>
      <c r="T17" s="21">
        <v>46477496</v>
      </c>
    </row>
    <row r="18" spans="2:20" ht="18.75" customHeight="1">
      <c r="B18" s="14" t="s">
        <v>15</v>
      </c>
      <c r="C18" s="15"/>
      <c r="D18" s="16">
        <f t="shared" si="3"/>
        <v>372503678</v>
      </c>
      <c r="E18" s="17">
        <f t="shared" si="4"/>
        <v>0.1430973165584368</v>
      </c>
      <c r="F18" s="23">
        <f t="shared" si="0"/>
        <v>3</v>
      </c>
      <c r="G18" s="16">
        <f t="shared" si="5"/>
        <v>262813203</v>
      </c>
      <c r="H18" s="17">
        <f t="shared" si="6"/>
        <v>0.12880010532457242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372503678</v>
      </c>
      <c r="T18" s="21">
        <v>262813203</v>
      </c>
    </row>
    <row r="19" spans="2:20" ht="18.75" customHeight="1">
      <c r="B19" s="14" t="s">
        <v>16</v>
      </c>
      <c r="C19" s="15"/>
      <c r="D19" s="16">
        <f t="shared" si="3"/>
        <v>93615123</v>
      </c>
      <c r="E19" s="17">
        <f t="shared" si="4"/>
        <v>3.5962256701766039E-2</v>
      </c>
      <c r="F19" s="23">
        <f t="shared" si="0"/>
        <v>9</v>
      </c>
      <c r="G19" s="16">
        <f t="shared" si="5"/>
        <v>232888611</v>
      </c>
      <c r="H19" s="17">
        <f t="shared" si="6"/>
        <v>0.11413459173013228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93615123</v>
      </c>
      <c r="T19" s="21">
        <v>232888611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8138</v>
      </c>
      <c r="H20" s="17">
        <f t="shared" si="6"/>
        <v>3.9882899533451921E-6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8138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1915</v>
      </c>
      <c r="H21" s="17">
        <f t="shared" si="6"/>
        <v>9.3850765060900007E-7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1915</v>
      </c>
    </row>
    <row r="22" spans="2:20" ht="18.75" customHeight="1">
      <c r="B22" s="14" t="s">
        <v>17</v>
      </c>
      <c r="C22" s="15"/>
      <c r="D22" s="16">
        <f t="shared" si="3"/>
        <v>1235440</v>
      </c>
      <c r="E22" s="17">
        <f t="shared" si="4"/>
        <v>4.7459437103586171E-4</v>
      </c>
      <c r="F22" s="23">
        <f t="shared" si="0"/>
        <v>19</v>
      </c>
      <c r="G22" s="16">
        <f t="shared" si="5"/>
        <v>780792</v>
      </c>
      <c r="H22" s="17">
        <f t="shared" si="6"/>
        <v>3.8265235798135895E-4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1235440</v>
      </c>
      <c r="T22" s="21">
        <v>780792</v>
      </c>
    </row>
    <row r="23" spans="2:20" ht="18.75" customHeight="1">
      <c r="B23" s="14" t="s">
        <v>18</v>
      </c>
      <c r="C23" s="15"/>
      <c r="D23" s="16">
        <f t="shared" si="3"/>
        <v>41918021</v>
      </c>
      <c r="E23" s="17">
        <f t="shared" si="4"/>
        <v>1.6102810991681541E-2</v>
      </c>
      <c r="F23" s="23">
        <f t="shared" si="0"/>
        <v>12</v>
      </c>
      <c r="G23" s="16">
        <f t="shared" si="5"/>
        <v>42379089</v>
      </c>
      <c r="H23" s="17">
        <f t="shared" si="6"/>
        <v>2.0769242429420218E-2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41918021</v>
      </c>
      <c r="T23" s="21">
        <v>42379089</v>
      </c>
    </row>
    <row r="24" spans="2:20" ht="18.75" customHeight="1">
      <c r="B24" s="14" t="s">
        <v>19</v>
      </c>
      <c r="C24" s="15"/>
      <c r="D24" s="16">
        <f t="shared" si="3"/>
        <v>278592720</v>
      </c>
      <c r="E24" s="17">
        <f t="shared" si="4"/>
        <v>0.10702141481866374</v>
      </c>
      <c r="F24" s="23">
        <f t="shared" si="0"/>
        <v>4</v>
      </c>
      <c r="G24" s="16">
        <f t="shared" si="5"/>
        <v>35362457</v>
      </c>
      <c r="H24" s="17">
        <f t="shared" si="6"/>
        <v>1.7330515111661508E-2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278592720</v>
      </c>
      <c r="T24" s="21">
        <v>35362457</v>
      </c>
    </row>
    <row r="25" spans="2:20" ht="18.75" customHeight="1">
      <c r="B25" s="14" t="s">
        <v>20</v>
      </c>
      <c r="C25" s="15"/>
      <c r="D25" s="16">
        <f t="shared" si="3"/>
        <v>16938903</v>
      </c>
      <c r="E25" s="17">
        <f t="shared" si="4"/>
        <v>6.5070808904701734E-3</v>
      </c>
      <c r="F25" s="23">
        <f t="shared" si="0"/>
        <v>17</v>
      </c>
      <c r="G25" s="16">
        <f t="shared" si="5"/>
        <v>8406035</v>
      </c>
      <c r="H25" s="17">
        <f t="shared" si="6"/>
        <v>4.1196491690793872E-3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16938903</v>
      </c>
      <c r="T25" s="21">
        <v>8406035</v>
      </c>
    </row>
    <row r="26" spans="2:20" ht="18.75" customHeight="1">
      <c r="B26" s="14" t="s">
        <v>21</v>
      </c>
      <c r="C26" s="15"/>
      <c r="D26" s="16">
        <f t="shared" si="3"/>
        <v>86370953</v>
      </c>
      <c r="E26" s="17">
        <f t="shared" si="4"/>
        <v>3.3179408239010375E-2</v>
      </c>
      <c r="F26" s="23">
        <f t="shared" si="0"/>
        <v>10</v>
      </c>
      <c r="G26" s="16">
        <f t="shared" si="5"/>
        <v>27144848</v>
      </c>
      <c r="H26" s="17">
        <f t="shared" si="6"/>
        <v>1.3303210194578806E-2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86370953</v>
      </c>
      <c r="T26" s="21">
        <v>27144848</v>
      </c>
    </row>
    <row r="27" spans="2:20" ht="18.75" customHeight="1" thickBot="1">
      <c r="B27" s="18" t="s">
        <v>22</v>
      </c>
      <c r="C27" s="19"/>
      <c r="D27" s="16">
        <f t="shared" si="3"/>
        <v>82830</v>
      </c>
      <c r="E27" s="17">
        <f t="shared" si="4"/>
        <v>3.1819150871673595E-5</v>
      </c>
      <c r="F27" s="23">
        <f t="shared" si="0"/>
        <v>20</v>
      </c>
      <c r="G27" s="16">
        <f t="shared" si="5"/>
        <v>209770</v>
      </c>
      <c r="H27" s="17">
        <f t="shared" si="6"/>
        <v>1.0280456912180154E-4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82830</v>
      </c>
      <c r="T27" s="21">
        <v>209770</v>
      </c>
    </row>
    <row r="28" spans="2:20" ht="18.75" customHeight="1" thickTop="1">
      <c r="B28" s="27" t="s">
        <v>23</v>
      </c>
      <c r="C28" s="28"/>
      <c r="D28" s="29">
        <f>S28</f>
        <v>2603149290</v>
      </c>
      <c r="E28" s="30"/>
      <c r="F28" s="31"/>
      <c r="G28" s="29">
        <f>T28</f>
        <v>2040473510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2603149290</v>
      </c>
      <c r="T28" s="21">
        <f>SUM(T6:T27)</f>
        <v>2040473510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9" priority="5" stopIfTrue="1" operator="equal">
      <formula>0</formula>
    </cfRule>
    <cfRule type="expression" dxfId="58" priority="6" stopIfTrue="1">
      <formula>$F6&lt;=5</formula>
    </cfRule>
  </conditionalFormatting>
  <conditionalFormatting sqref="G6:I27">
    <cfRule type="cellIs" dxfId="57" priority="7" stopIfTrue="1" operator="equal">
      <formula>0</formula>
    </cfRule>
    <cfRule type="expression" dxfId="56" priority="8" stopIfTrue="1">
      <formula>$I6&lt;=5</formula>
    </cfRule>
  </conditionalFormatting>
  <conditionalFormatting sqref="F6:F27">
    <cfRule type="cellIs" dxfId="55" priority="1" operator="equal">
      <formula>0</formula>
    </cfRule>
    <cfRule type="expression" dxfId="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22DE-9531-45DC-920D-921F65416D46}">
  <sheetPr codeName="Sheet7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35401142</v>
      </c>
      <c r="E6" s="13">
        <f>IFERROR(S6/$S$28,"-")</f>
        <v>1.5956241967936487E-2</v>
      </c>
      <c r="F6" s="23">
        <f t="shared" ref="F6:F27" si="0">_xlfn.IFS(D6&gt;0,RANK(D6,$D$6:$D$27),D6=0,"-")</f>
        <v>12</v>
      </c>
      <c r="G6" s="12">
        <f>T6</f>
        <v>50612836</v>
      </c>
      <c r="H6" s="13">
        <f>IFERROR(T6/$T$28,"-")</f>
        <v>2.3786956124934051E-2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35401142</v>
      </c>
      <c r="T6" s="21">
        <v>50612836</v>
      </c>
    </row>
    <row r="7" spans="2:20" ht="18.75" customHeight="1">
      <c r="B7" s="14" t="s">
        <v>5</v>
      </c>
      <c r="C7" s="15"/>
      <c r="D7" s="16">
        <f>S7</f>
        <v>327778392</v>
      </c>
      <c r="E7" s="17">
        <f>IFERROR(S7/$S$28,"-")</f>
        <v>0.14773849201286043</v>
      </c>
      <c r="F7" s="23">
        <f t="shared" si="0"/>
        <v>3</v>
      </c>
      <c r="G7" s="16">
        <f>T7</f>
        <v>310685975</v>
      </c>
      <c r="H7" s="17">
        <f>IFERROR(T7/$T$28,"-")</f>
        <v>0.14601579836303497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327778392</v>
      </c>
      <c r="T7" s="21">
        <v>310685975</v>
      </c>
    </row>
    <row r="8" spans="2:20" ht="18.75" customHeight="1">
      <c r="B8" s="14" t="s">
        <v>6</v>
      </c>
      <c r="C8" s="15"/>
      <c r="D8" s="16">
        <f t="shared" ref="D8:D27" si="3">S8</f>
        <v>25200893</v>
      </c>
      <c r="E8" s="17">
        <f t="shared" ref="E8:E27" si="4">IFERROR(S8/$S$28,"-")</f>
        <v>1.1358716803996799E-2</v>
      </c>
      <c r="F8" s="23">
        <f t="shared" si="0"/>
        <v>15</v>
      </c>
      <c r="G8" s="16">
        <f t="shared" ref="G8:G27" si="5">T8</f>
        <v>10719733</v>
      </c>
      <c r="H8" s="17">
        <f t="shared" ref="H8:H27" si="6">IFERROR(T8/$T$28,"-")</f>
        <v>5.0380464462020597E-3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25200893</v>
      </c>
      <c r="T8" s="21">
        <v>10719733</v>
      </c>
    </row>
    <row r="9" spans="2:20" ht="18.75" customHeight="1">
      <c r="B9" s="14" t="s">
        <v>1</v>
      </c>
      <c r="C9" s="15"/>
      <c r="D9" s="16">
        <f t="shared" si="3"/>
        <v>29317895</v>
      </c>
      <c r="E9" s="17">
        <f t="shared" si="4"/>
        <v>1.3214359768692075E-2</v>
      </c>
      <c r="F9" s="23">
        <f t="shared" si="0"/>
        <v>13</v>
      </c>
      <c r="G9" s="16">
        <f t="shared" si="5"/>
        <v>280896292</v>
      </c>
      <c r="H9" s="17">
        <f t="shared" si="6"/>
        <v>0.1320152811326491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29317895</v>
      </c>
      <c r="T9" s="21">
        <v>280896292</v>
      </c>
    </row>
    <row r="10" spans="2:20" ht="18.75" customHeight="1">
      <c r="B10" s="14" t="s">
        <v>8</v>
      </c>
      <c r="C10" s="15"/>
      <c r="D10" s="16">
        <f t="shared" si="3"/>
        <v>74067381</v>
      </c>
      <c r="E10" s="17">
        <f t="shared" si="4"/>
        <v>3.3384150521679264E-2</v>
      </c>
      <c r="F10" s="23">
        <f t="shared" si="0"/>
        <v>8</v>
      </c>
      <c r="G10" s="16">
        <f t="shared" si="5"/>
        <v>27026141</v>
      </c>
      <c r="H10" s="17">
        <f t="shared" si="6"/>
        <v>1.2701711285123032E-2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74067381</v>
      </c>
      <c r="T10" s="21">
        <v>27026141</v>
      </c>
    </row>
    <row r="11" spans="2:20" ht="18.75" customHeight="1">
      <c r="B11" s="14" t="s">
        <v>9</v>
      </c>
      <c r="C11" s="15"/>
      <c r="D11" s="16">
        <f t="shared" si="3"/>
        <v>113767053</v>
      </c>
      <c r="E11" s="17">
        <f t="shared" si="4"/>
        <v>5.1277854981261757E-2</v>
      </c>
      <c r="F11" s="23">
        <f t="shared" si="0"/>
        <v>7</v>
      </c>
      <c r="G11" s="16">
        <f t="shared" si="5"/>
        <v>121553731</v>
      </c>
      <c r="H11" s="17">
        <f t="shared" si="6"/>
        <v>5.7127667497609419E-2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113767053</v>
      </c>
      <c r="T11" s="21">
        <v>121553731</v>
      </c>
    </row>
    <row r="12" spans="2:20" ht="18.75" customHeight="1">
      <c r="B12" s="14" t="s">
        <v>10</v>
      </c>
      <c r="C12" s="15"/>
      <c r="D12" s="16">
        <f t="shared" si="3"/>
        <v>36955063</v>
      </c>
      <c r="E12" s="17">
        <f t="shared" si="4"/>
        <v>1.6656635742664374E-2</v>
      </c>
      <c r="F12" s="23">
        <f t="shared" si="0"/>
        <v>11</v>
      </c>
      <c r="G12" s="16">
        <f t="shared" si="5"/>
        <v>136778664</v>
      </c>
      <c r="H12" s="17">
        <f t="shared" si="6"/>
        <v>6.4283062095060156E-2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36955063</v>
      </c>
      <c r="T12" s="21">
        <v>136778664</v>
      </c>
    </row>
    <row r="13" spans="2:20" ht="18.75" customHeight="1">
      <c r="B13" s="14" t="s">
        <v>11</v>
      </c>
      <c r="C13" s="15"/>
      <c r="D13" s="16">
        <f t="shared" si="3"/>
        <v>2670387</v>
      </c>
      <c r="E13" s="17">
        <f t="shared" si="4"/>
        <v>1.2036148754758255E-3</v>
      </c>
      <c r="F13" s="23">
        <f t="shared" si="0"/>
        <v>18</v>
      </c>
      <c r="G13" s="16">
        <f t="shared" si="5"/>
        <v>12518233</v>
      </c>
      <c r="H13" s="17">
        <f t="shared" si="6"/>
        <v>5.8833031828665269E-3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2670387</v>
      </c>
      <c r="T13" s="21">
        <v>12518233</v>
      </c>
    </row>
    <row r="14" spans="2:20" ht="18.75" customHeight="1">
      <c r="B14" s="14" t="s">
        <v>12</v>
      </c>
      <c r="C14" s="15"/>
      <c r="D14" s="16">
        <f t="shared" si="3"/>
        <v>464117119</v>
      </c>
      <c r="E14" s="17">
        <f t="shared" si="4"/>
        <v>0.20919000444182206</v>
      </c>
      <c r="F14" s="23">
        <f t="shared" si="0"/>
        <v>1</v>
      </c>
      <c r="G14" s="16">
        <f t="shared" si="5"/>
        <v>322641504</v>
      </c>
      <c r="H14" s="17">
        <f t="shared" si="6"/>
        <v>0.1516346426375067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464117119</v>
      </c>
      <c r="T14" s="21">
        <v>322641504</v>
      </c>
    </row>
    <row r="15" spans="2:20" ht="18.75" customHeight="1">
      <c r="B15" s="14" t="s">
        <v>2</v>
      </c>
      <c r="C15" s="15"/>
      <c r="D15" s="16">
        <f t="shared" si="3"/>
        <v>203778342</v>
      </c>
      <c r="E15" s="17">
        <f t="shared" si="4"/>
        <v>9.1848351467783571E-2</v>
      </c>
      <c r="F15" s="23">
        <f t="shared" si="0"/>
        <v>5</v>
      </c>
      <c r="G15" s="16">
        <f t="shared" si="5"/>
        <v>101489639</v>
      </c>
      <c r="H15" s="17">
        <f t="shared" si="6"/>
        <v>4.7697971123933772E-2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203778342</v>
      </c>
      <c r="T15" s="21">
        <v>101489639</v>
      </c>
    </row>
    <row r="16" spans="2:20" ht="18.75" customHeight="1">
      <c r="B16" s="14" t="s">
        <v>120</v>
      </c>
      <c r="C16" s="15"/>
      <c r="D16" s="16">
        <f t="shared" si="3"/>
        <v>135154175</v>
      </c>
      <c r="E16" s="17">
        <f t="shared" si="4"/>
        <v>6.0917603146159315E-2</v>
      </c>
      <c r="F16" s="23">
        <f t="shared" si="0"/>
        <v>6</v>
      </c>
      <c r="G16" s="16">
        <f t="shared" si="5"/>
        <v>170986952</v>
      </c>
      <c r="H16" s="17">
        <f t="shared" si="6"/>
        <v>8.0360229669015279E-2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135154175</v>
      </c>
      <c r="T16" s="21">
        <v>170986952</v>
      </c>
    </row>
    <row r="17" spans="2:20" ht="18.75" customHeight="1">
      <c r="B17" s="14" t="s">
        <v>14</v>
      </c>
      <c r="C17" s="15"/>
      <c r="D17" s="16">
        <f t="shared" si="3"/>
        <v>18765096</v>
      </c>
      <c r="E17" s="17">
        <f t="shared" si="4"/>
        <v>8.4579308861718952E-3</v>
      </c>
      <c r="F17" s="23">
        <f t="shared" si="0"/>
        <v>16</v>
      </c>
      <c r="G17" s="16">
        <f t="shared" si="5"/>
        <v>51532229</v>
      </c>
      <c r="H17" s="17">
        <f t="shared" si="6"/>
        <v>2.4219051274721182E-2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18765096</v>
      </c>
      <c r="T17" s="21">
        <v>51532229</v>
      </c>
    </row>
    <row r="18" spans="2:20" ht="18.75" customHeight="1">
      <c r="B18" s="14" t="s">
        <v>15</v>
      </c>
      <c r="C18" s="15"/>
      <c r="D18" s="16">
        <f t="shared" si="3"/>
        <v>339567752</v>
      </c>
      <c r="E18" s="17">
        <f t="shared" si="4"/>
        <v>0.15305227202614677</v>
      </c>
      <c r="F18" s="23">
        <f t="shared" si="0"/>
        <v>2</v>
      </c>
      <c r="G18" s="16">
        <f t="shared" si="5"/>
        <v>233750880</v>
      </c>
      <c r="H18" s="17">
        <f t="shared" si="6"/>
        <v>0.10985794051779126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339567752</v>
      </c>
      <c r="T18" s="21">
        <v>233750880</v>
      </c>
    </row>
    <row r="19" spans="2:20" ht="18.75" customHeight="1">
      <c r="B19" s="14" t="s">
        <v>16</v>
      </c>
      <c r="C19" s="15"/>
      <c r="D19" s="16">
        <f t="shared" si="3"/>
        <v>73913618</v>
      </c>
      <c r="E19" s="17">
        <f t="shared" si="4"/>
        <v>3.3314845423168149E-2</v>
      </c>
      <c r="F19" s="23">
        <f t="shared" si="0"/>
        <v>9</v>
      </c>
      <c r="G19" s="16">
        <f t="shared" si="5"/>
        <v>173699760</v>
      </c>
      <c r="H19" s="17">
        <f t="shared" si="6"/>
        <v>8.1635191713650954E-2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73913618</v>
      </c>
      <c r="T19" s="21">
        <v>173699760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13972</v>
      </c>
      <c r="H20" s="17">
        <f t="shared" si="6"/>
        <v>6.5665427437731118E-6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13972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468015</v>
      </c>
      <c r="E22" s="17">
        <f t="shared" si="4"/>
        <v>2.1094688370854804E-4</v>
      </c>
      <c r="F22" s="23">
        <f t="shared" si="0"/>
        <v>19</v>
      </c>
      <c r="G22" s="16">
        <f t="shared" si="5"/>
        <v>1364645</v>
      </c>
      <c r="H22" s="17">
        <f t="shared" si="6"/>
        <v>6.4135411698942586E-4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468015</v>
      </c>
      <c r="T22" s="21">
        <v>1364645</v>
      </c>
    </row>
    <row r="23" spans="2:20" ht="18.75" customHeight="1">
      <c r="B23" s="14" t="s">
        <v>18</v>
      </c>
      <c r="C23" s="15"/>
      <c r="D23" s="16">
        <f t="shared" si="3"/>
        <v>27737893</v>
      </c>
      <c r="E23" s="17">
        <f t="shared" si="4"/>
        <v>1.2502210589385273E-2</v>
      </c>
      <c r="F23" s="23">
        <f t="shared" si="0"/>
        <v>14</v>
      </c>
      <c r="G23" s="16">
        <f t="shared" si="5"/>
        <v>34483273</v>
      </c>
      <c r="H23" s="17">
        <f t="shared" si="6"/>
        <v>1.6206404673611313E-2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27737893</v>
      </c>
      <c r="T23" s="21">
        <v>34483273</v>
      </c>
    </row>
    <row r="24" spans="2:20" ht="18.75" customHeight="1">
      <c r="B24" s="14" t="s">
        <v>19</v>
      </c>
      <c r="C24" s="15"/>
      <c r="D24" s="16">
        <f t="shared" si="3"/>
        <v>233168856</v>
      </c>
      <c r="E24" s="17">
        <f t="shared" si="4"/>
        <v>0.10509544256292466</v>
      </c>
      <c r="F24" s="23">
        <f t="shared" si="0"/>
        <v>4</v>
      </c>
      <c r="G24" s="16">
        <f t="shared" si="5"/>
        <v>30438117</v>
      </c>
      <c r="H24" s="17">
        <f t="shared" si="6"/>
        <v>1.4305267414863083E-2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233168856</v>
      </c>
      <c r="T24" s="21">
        <v>30438117</v>
      </c>
    </row>
    <row r="25" spans="2:20" ht="18.75" customHeight="1">
      <c r="B25" s="14" t="s">
        <v>20</v>
      </c>
      <c r="C25" s="15"/>
      <c r="D25" s="16">
        <f t="shared" si="3"/>
        <v>11962801</v>
      </c>
      <c r="E25" s="17">
        <f t="shared" si="4"/>
        <v>5.3919545129440345E-3</v>
      </c>
      <c r="F25" s="23">
        <f t="shared" si="0"/>
        <v>17</v>
      </c>
      <c r="G25" s="16">
        <f t="shared" si="5"/>
        <v>7862413</v>
      </c>
      <c r="H25" s="17">
        <f t="shared" si="6"/>
        <v>3.6951668360791145E-3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11962801</v>
      </c>
      <c r="T25" s="21">
        <v>7862413</v>
      </c>
    </row>
    <row r="26" spans="2:20" ht="18.75" customHeight="1">
      <c r="B26" s="14" t="s">
        <v>21</v>
      </c>
      <c r="C26" s="15"/>
      <c r="D26" s="16">
        <f t="shared" si="3"/>
        <v>64847207</v>
      </c>
      <c r="E26" s="17">
        <f t="shared" si="4"/>
        <v>2.9228371385218724E-2</v>
      </c>
      <c r="F26" s="23">
        <f t="shared" si="0"/>
        <v>10</v>
      </c>
      <c r="G26" s="16">
        <f t="shared" si="5"/>
        <v>48567043</v>
      </c>
      <c r="H26" s="17">
        <f t="shared" si="6"/>
        <v>2.2825476939462262E-2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64847207</v>
      </c>
      <c r="T26" s="21">
        <v>48567043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133858</v>
      </c>
      <c r="H27" s="17">
        <f t="shared" si="6"/>
        <v>6.2910412152589556E-5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133858</v>
      </c>
    </row>
    <row r="28" spans="2:20" ht="18.75" customHeight="1" thickTop="1">
      <c r="B28" s="27" t="s">
        <v>23</v>
      </c>
      <c r="C28" s="28"/>
      <c r="D28" s="29">
        <f>S28</f>
        <v>2218639080</v>
      </c>
      <c r="E28" s="30"/>
      <c r="F28" s="31"/>
      <c r="G28" s="29">
        <f>T28</f>
        <v>2127755890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2218639080</v>
      </c>
      <c r="T28" s="21">
        <f>SUM(T6:T27)</f>
        <v>2127755890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3" priority="5" stopIfTrue="1" operator="equal">
      <formula>0</formula>
    </cfRule>
    <cfRule type="expression" dxfId="52" priority="6" stopIfTrue="1">
      <formula>$F6&lt;=5</formula>
    </cfRule>
  </conditionalFormatting>
  <conditionalFormatting sqref="G6:I27">
    <cfRule type="cellIs" dxfId="51" priority="7" stopIfTrue="1" operator="equal">
      <formula>0</formula>
    </cfRule>
    <cfRule type="expression" dxfId="50" priority="8" stopIfTrue="1">
      <formula>$I6&lt;=5</formula>
    </cfRule>
  </conditionalFormatting>
  <conditionalFormatting sqref="F6:F27">
    <cfRule type="cellIs" dxfId="49" priority="1" operator="equal">
      <formula>0</formula>
    </cfRule>
    <cfRule type="expression" dxfId="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9BC5-B100-4DBA-9AAE-0DF14F6D78F5}">
  <sheetPr codeName="Sheet7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20870875</v>
      </c>
      <c r="E6" s="13">
        <f>IFERROR(S6/$S$28,"-")</f>
        <v>1.7206405061844541E-2</v>
      </c>
      <c r="F6" s="23">
        <f t="shared" ref="F6:F27" si="0">_xlfn.IFS(D6&gt;0,RANK(D6,$D$6:$D$27),D6=0,"-")</f>
        <v>14</v>
      </c>
      <c r="G6" s="12">
        <f>T6</f>
        <v>18302097</v>
      </c>
      <c r="H6" s="13">
        <f>IFERROR(T6/$T$28,"-")</f>
        <v>2.0671953057860029E-2</v>
      </c>
      <c r="I6" s="22">
        <f t="shared" ref="I6:I27" si="1">_xlfn.IFS(G6&gt;0,RANK(G6,$G$6:$G$27),G6=0,"-")</f>
        <v>10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20870875</v>
      </c>
      <c r="T6" s="21">
        <v>18302097</v>
      </c>
    </row>
    <row r="7" spans="2:20" ht="18.75" customHeight="1">
      <c r="B7" s="14" t="s">
        <v>5</v>
      </c>
      <c r="C7" s="15"/>
      <c r="D7" s="16">
        <f>S7</f>
        <v>95069064</v>
      </c>
      <c r="E7" s="17">
        <f>IFERROR(S7/$S$28,"-")</f>
        <v>7.8377012177708053E-2</v>
      </c>
      <c r="F7" s="23">
        <f t="shared" si="0"/>
        <v>4</v>
      </c>
      <c r="G7" s="16">
        <f>T7</f>
        <v>128966992</v>
      </c>
      <c r="H7" s="17">
        <f>IFERROR(T7/$T$28,"-")</f>
        <v>0.14566634657424282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95069064</v>
      </c>
      <c r="T7" s="21">
        <v>128966992</v>
      </c>
    </row>
    <row r="8" spans="2:20" ht="18.75" customHeight="1">
      <c r="B8" s="14" t="s">
        <v>6</v>
      </c>
      <c r="C8" s="15"/>
      <c r="D8" s="16">
        <f t="shared" ref="D8:D27" si="3">S8</f>
        <v>30690322</v>
      </c>
      <c r="E8" s="17">
        <f t="shared" ref="E8:E27" si="4">IFERROR(S8/$S$28,"-")</f>
        <v>2.5301771574523773E-2</v>
      </c>
      <c r="F8" s="23">
        <f t="shared" si="0"/>
        <v>10</v>
      </c>
      <c r="G8" s="16">
        <f t="shared" ref="G8:G27" si="5">T8</f>
        <v>10488609</v>
      </c>
      <c r="H8" s="17">
        <f t="shared" ref="H8:H27" si="6">IFERROR(T8/$T$28,"-")</f>
        <v>1.1846731710046571E-2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30690322</v>
      </c>
      <c r="T8" s="21">
        <v>10488609</v>
      </c>
    </row>
    <row r="9" spans="2:20" ht="18.75" customHeight="1">
      <c r="B9" s="14" t="s">
        <v>1</v>
      </c>
      <c r="C9" s="15"/>
      <c r="D9" s="16">
        <f t="shared" si="3"/>
        <v>20074911</v>
      </c>
      <c r="E9" s="17">
        <f t="shared" si="4"/>
        <v>1.6550194960512132E-2</v>
      </c>
      <c r="F9" s="23">
        <f t="shared" si="0"/>
        <v>15</v>
      </c>
      <c r="G9" s="16">
        <f t="shared" si="5"/>
        <v>126673385</v>
      </c>
      <c r="H9" s="17">
        <f t="shared" si="6"/>
        <v>0.14307575074048787</v>
      </c>
      <c r="I9" s="23">
        <f t="shared" si="1"/>
        <v>2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20074911</v>
      </c>
      <c r="T9" s="21">
        <v>126673385</v>
      </c>
    </row>
    <row r="10" spans="2:20" ht="18.75" customHeight="1">
      <c r="B10" s="14" t="s">
        <v>8</v>
      </c>
      <c r="C10" s="15"/>
      <c r="D10" s="16">
        <f t="shared" si="3"/>
        <v>37551158</v>
      </c>
      <c r="E10" s="17">
        <f t="shared" si="4"/>
        <v>3.0957994578057896E-2</v>
      </c>
      <c r="F10" s="23">
        <f t="shared" si="0"/>
        <v>9</v>
      </c>
      <c r="G10" s="16">
        <f t="shared" si="5"/>
        <v>10162857</v>
      </c>
      <c r="H10" s="17">
        <f t="shared" si="6"/>
        <v>1.1478799551643956E-2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37551158</v>
      </c>
      <c r="T10" s="21">
        <v>10162857</v>
      </c>
    </row>
    <row r="11" spans="2:20" ht="18.75" customHeight="1">
      <c r="B11" s="14" t="s">
        <v>9</v>
      </c>
      <c r="C11" s="15"/>
      <c r="D11" s="16">
        <f t="shared" si="3"/>
        <v>66355025</v>
      </c>
      <c r="E11" s="17">
        <f t="shared" si="4"/>
        <v>5.4704531460172179E-2</v>
      </c>
      <c r="F11" s="23">
        <f t="shared" si="0"/>
        <v>7</v>
      </c>
      <c r="G11" s="16">
        <f t="shared" si="5"/>
        <v>42164122</v>
      </c>
      <c r="H11" s="17">
        <f t="shared" si="6"/>
        <v>4.7623764135327408E-2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66355025</v>
      </c>
      <c r="T11" s="21">
        <v>42164122</v>
      </c>
    </row>
    <row r="12" spans="2:20" ht="18.75" customHeight="1">
      <c r="B12" s="14" t="s">
        <v>10</v>
      </c>
      <c r="C12" s="15"/>
      <c r="D12" s="16">
        <f t="shared" si="3"/>
        <v>15012466</v>
      </c>
      <c r="E12" s="17">
        <f t="shared" si="4"/>
        <v>1.2376604764925718E-2</v>
      </c>
      <c r="F12" s="23">
        <f t="shared" si="0"/>
        <v>16</v>
      </c>
      <c r="G12" s="16">
        <f t="shared" si="5"/>
        <v>49460348</v>
      </c>
      <c r="H12" s="17">
        <f t="shared" si="6"/>
        <v>5.5864745557922743E-2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15012466</v>
      </c>
      <c r="T12" s="21">
        <v>49460348</v>
      </c>
    </row>
    <row r="13" spans="2:20" ht="18.75" customHeight="1">
      <c r="B13" s="14" t="s">
        <v>11</v>
      </c>
      <c r="C13" s="15"/>
      <c r="D13" s="16">
        <f t="shared" si="3"/>
        <v>717637</v>
      </c>
      <c r="E13" s="17">
        <f t="shared" si="4"/>
        <v>5.9163561227629073E-4</v>
      </c>
      <c r="F13" s="23">
        <f t="shared" si="0"/>
        <v>18</v>
      </c>
      <c r="G13" s="16">
        <f t="shared" si="5"/>
        <v>2475489</v>
      </c>
      <c r="H13" s="17">
        <f t="shared" si="6"/>
        <v>2.796028914241295E-3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717637</v>
      </c>
      <c r="T13" s="21">
        <v>2475489</v>
      </c>
    </row>
    <row r="14" spans="2:20" ht="18.75" customHeight="1">
      <c r="B14" s="14" t="s">
        <v>12</v>
      </c>
      <c r="C14" s="15"/>
      <c r="D14" s="16">
        <f t="shared" si="3"/>
        <v>233928572</v>
      </c>
      <c r="E14" s="17">
        <f t="shared" si="4"/>
        <v>0.1928558225455744</v>
      </c>
      <c r="F14" s="23">
        <f t="shared" si="0"/>
        <v>1</v>
      </c>
      <c r="G14" s="16">
        <f t="shared" si="5"/>
        <v>121047962</v>
      </c>
      <c r="H14" s="17">
        <f t="shared" si="6"/>
        <v>0.13672191706849901</v>
      </c>
      <c r="I14" s="23">
        <f t="shared" si="1"/>
        <v>3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233928572</v>
      </c>
      <c r="T14" s="21">
        <v>121047962</v>
      </c>
    </row>
    <row r="15" spans="2:20" ht="18.75" customHeight="1">
      <c r="B15" s="14" t="s">
        <v>2</v>
      </c>
      <c r="C15" s="15"/>
      <c r="D15" s="16">
        <f t="shared" si="3"/>
        <v>90063075</v>
      </c>
      <c r="E15" s="17">
        <f t="shared" si="4"/>
        <v>7.4249965541228355E-2</v>
      </c>
      <c r="F15" s="23">
        <f t="shared" si="0"/>
        <v>5</v>
      </c>
      <c r="G15" s="16">
        <f t="shared" si="5"/>
        <v>43812200</v>
      </c>
      <c r="H15" s="17">
        <f t="shared" si="6"/>
        <v>4.9485244328099406E-2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90063075</v>
      </c>
      <c r="T15" s="21">
        <v>43812200</v>
      </c>
    </row>
    <row r="16" spans="2:20" ht="18.75" customHeight="1">
      <c r="B16" s="14" t="s">
        <v>120</v>
      </c>
      <c r="C16" s="15"/>
      <c r="D16" s="16">
        <f t="shared" si="3"/>
        <v>80342675</v>
      </c>
      <c r="E16" s="17">
        <f t="shared" si="4"/>
        <v>6.6236255538022759E-2</v>
      </c>
      <c r="F16" s="23">
        <f t="shared" si="0"/>
        <v>6</v>
      </c>
      <c r="G16" s="16">
        <f t="shared" si="5"/>
        <v>66977656</v>
      </c>
      <c r="H16" s="17">
        <f t="shared" si="6"/>
        <v>7.5650290825007488E-2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80342675</v>
      </c>
      <c r="T16" s="21">
        <v>66977656</v>
      </c>
    </row>
    <row r="17" spans="2:20" ht="18.75" customHeight="1">
      <c r="B17" s="14" t="s">
        <v>14</v>
      </c>
      <c r="C17" s="15"/>
      <c r="D17" s="16">
        <f t="shared" si="3"/>
        <v>28524550</v>
      </c>
      <c r="E17" s="17">
        <f t="shared" si="4"/>
        <v>2.351626184847725E-2</v>
      </c>
      <c r="F17" s="23">
        <f t="shared" si="0"/>
        <v>13</v>
      </c>
      <c r="G17" s="16">
        <f t="shared" si="5"/>
        <v>18154221</v>
      </c>
      <c r="H17" s="17">
        <f t="shared" si="6"/>
        <v>2.0504929261057722E-2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28524550</v>
      </c>
      <c r="T17" s="21">
        <v>18154221</v>
      </c>
    </row>
    <row r="18" spans="2:20" ht="18.75" customHeight="1">
      <c r="B18" s="14" t="s">
        <v>15</v>
      </c>
      <c r="C18" s="15"/>
      <c r="D18" s="16">
        <f t="shared" si="3"/>
        <v>229931288</v>
      </c>
      <c r="E18" s="17">
        <f t="shared" si="4"/>
        <v>0.18956037433598902</v>
      </c>
      <c r="F18" s="23">
        <f t="shared" si="0"/>
        <v>2</v>
      </c>
      <c r="G18" s="16">
        <f t="shared" si="5"/>
        <v>82154715</v>
      </c>
      <c r="H18" s="17">
        <f t="shared" si="6"/>
        <v>9.2792558795960337E-2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229931288</v>
      </c>
      <c r="T18" s="21">
        <v>82154715</v>
      </c>
    </row>
    <row r="19" spans="2:20" ht="18.75" customHeight="1">
      <c r="B19" s="14" t="s">
        <v>16</v>
      </c>
      <c r="C19" s="15"/>
      <c r="D19" s="16">
        <f t="shared" si="3"/>
        <v>62667128</v>
      </c>
      <c r="E19" s="17">
        <f t="shared" si="4"/>
        <v>5.1664148648796933E-2</v>
      </c>
      <c r="F19" s="23">
        <f t="shared" si="0"/>
        <v>8</v>
      </c>
      <c r="G19" s="16">
        <f t="shared" si="5"/>
        <v>116696036</v>
      </c>
      <c r="H19" s="17">
        <f t="shared" si="6"/>
        <v>0.13180647978372884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62667128</v>
      </c>
      <c r="T19" s="21">
        <v>116696036</v>
      </c>
    </row>
    <row r="20" spans="2:20" ht="18.75" customHeight="1">
      <c r="B20" s="14" t="s">
        <v>121</v>
      </c>
      <c r="C20" s="15"/>
      <c r="D20" s="16">
        <f t="shared" si="3"/>
        <v>179</v>
      </c>
      <c r="E20" s="17">
        <f t="shared" si="4"/>
        <v>1.475715084331717E-7</v>
      </c>
      <c r="F20" s="23">
        <f t="shared" si="0"/>
        <v>20</v>
      </c>
      <c r="G20" s="16">
        <f t="shared" si="5"/>
        <v>4164</v>
      </c>
      <c r="H20" s="17">
        <f t="shared" si="6"/>
        <v>4.7031775939625476E-6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179</v>
      </c>
      <c r="T20" s="21">
        <v>4164</v>
      </c>
    </row>
    <row r="21" spans="2:20" ht="18.75" customHeight="1">
      <c r="B21" s="14" t="s">
        <v>122</v>
      </c>
      <c r="C21" s="15"/>
      <c r="D21" s="16">
        <f t="shared" si="3"/>
        <v>179</v>
      </c>
      <c r="E21" s="17">
        <f t="shared" si="4"/>
        <v>1.475715084331717E-7</v>
      </c>
      <c r="F21" s="23">
        <f t="shared" si="0"/>
        <v>20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179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49929</v>
      </c>
      <c r="E22" s="17">
        <f t="shared" si="4"/>
        <v>4.1162557790837041E-5</v>
      </c>
      <c r="F22" s="23">
        <f t="shared" si="0"/>
        <v>19</v>
      </c>
      <c r="G22" s="16">
        <f t="shared" si="5"/>
        <v>1601290</v>
      </c>
      <c r="H22" s="17">
        <f t="shared" si="6"/>
        <v>1.8086338255130375E-3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49929</v>
      </c>
      <c r="T22" s="21">
        <v>1601290</v>
      </c>
    </row>
    <row r="23" spans="2:20" ht="18.75" customHeight="1">
      <c r="B23" s="14" t="s">
        <v>18</v>
      </c>
      <c r="C23" s="15"/>
      <c r="D23" s="16">
        <f t="shared" si="3"/>
        <v>30087347</v>
      </c>
      <c r="E23" s="17">
        <f t="shared" si="4"/>
        <v>2.4804665818671863E-2</v>
      </c>
      <c r="F23" s="23">
        <f t="shared" si="0"/>
        <v>11</v>
      </c>
      <c r="G23" s="16">
        <f t="shared" si="5"/>
        <v>13290036</v>
      </c>
      <c r="H23" s="17">
        <f t="shared" si="6"/>
        <v>1.5010902866992229E-2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30087347</v>
      </c>
      <c r="T23" s="21">
        <v>13290036</v>
      </c>
    </row>
    <row r="24" spans="2:20" ht="18.75" customHeight="1">
      <c r="B24" s="14" t="s">
        <v>19</v>
      </c>
      <c r="C24" s="15"/>
      <c r="D24" s="16">
        <f t="shared" si="3"/>
        <v>137670505</v>
      </c>
      <c r="E24" s="17">
        <f t="shared" si="4"/>
        <v>0.11349857033299725</v>
      </c>
      <c r="F24" s="23">
        <f t="shared" si="0"/>
        <v>3</v>
      </c>
      <c r="G24" s="16">
        <f t="shared" si="5"/>
        <v>17807770</v>
      </c>
      <c r="H24" s="17">
        <f t="shared" si="6"/>
        <v>2.011361788242998E-2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137670505</v>
      </c>
      <c r="T24" s="21">
        <v>17807770</v>
      </c>
    </row>
    <row r="25" spans="2:20" ht="18.75" customHeight="1">
      <c r="B25" s="14" t="s">
        <v>20</v>
      </c>
      <c r="C25" s="15"/>
      <c r="D25" s="16">
        <f t="shared" si="3"/>
        <v>3483247</v>
      </c>
      <c r="E25" s="17">
        <f t="shared" si="4"/>
        <v>2.8716648828788832E-3</v>
      </c>
      <c r="F25" s="23">
        <f t="shared" si="0"/>
        <v>17</v>
      </c>
      <c r="G25" s="16">
        <f t="shared" si="5"/>
        <v>2925710</v>
      </c>
      <c r="H25" s="17">
        <f t="shared" si="6"/>
        <v>3.3045470025053229E-3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3483247</v>
      </c>
      <c r="T25" s="21">
        <v>2925710</v>
      </c>
    </row>
    <row r="26" spans="2:20" ht="18.75" customHeight="1">
      <c r="B26" s="14" t="s">
        <v>21</v>
      </c>
      <c r="C26" s="15"/>
      <c r="D26" s="16">
        <f t="shared" si="3"/>
        <v>29881138</v>
      </c>
      <c r="E26" s="17">
        <f t="shared" si="4"/>
        <v>2.4634662616535016E-2</v>
      </c>
      <c r="F26" s="23">
        <f t="shared" si="0"/>
        <v>12</v>
      </c>
      <c r="G26" s="16">
        <f t="shared" si="5"/>
        <v>12027986</v>
      </c>
      <c r="H26" s="17">
        <f t="shared" si="6"/>
        <v>1.3585435700214987E-2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29881138</v>
      </c>
      <c r="T26" s="21">
        <v>12027986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165225</v>
      </c>
      <c r="H27" s="17">
        <f t="shared" si="6"/>
        <v>1.8661924062499086E-4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165225</v>
      </c>
    </row>
    <row r="28" spans="2:20" ht="18.75" customHeight="1" thickTop="1">
      <c r="B28" s="27" t="s">
        <v>23</v>
      </c>
      <c r="C28" s="28"/>
      <c r="D28" s="29">
        <f>S28</f>
        <v>1212971270</v>
      </c>
      <c r="E28" s="30"/>
      <c r="F28" s="31"/>
      <c r="G28" s="29">
        <f>T28</f>
        <v>885358870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1212971270</v>
      </c>
      <c r="T28" s="21">
        <f>SUM(T6:T27)</f>
        <v>885358870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7" priority="5" stopIfTrue="1" operator="equal">
      <formula>0</formula>
    </cfRule>
    <cfRule type="expression" dxfId="46" priority="6" stopIfTrue="1">
      <formula>$F6&lt;=5</formula>
    </cfRule>
  </conditionalFormatting>
  <conditionalFormatting sqref="G6:I27">
    <cfRule type="cellIs" dxfId="45" priority="7" stopIfTrue="1" operator="equal">
      <formula>0</formula>
    </cfRule>
    <cfRule type="expression" dxfId="44" priority="8" stopIfTrue="1">
      <formula>$I6&lt;=5</formula>
    </cfRule>
  </conditionalFormatting>
  <conditionalFormatting sqref="F6:F27">
    <cfRule type="cellIs" dxfId="43" priority="1" operator="equal">
      <formula>0</formula>
    </cfRule>
    <cfRule type="expression" dxfId="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0960-588B-4384-9B28-A44F6749CF1C}">
  <sheetPr codeName="Sheet7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26051215</v>
      </c>
      <c r="E6" s="13">
        <f>IFERROR(S6/$S$28,"-")</f>
        <v>1.7764085212463143E-2</v>
      </c>
      <c r="F6" s="23">
        <f t="shared" ref="F6:F27" si="0">_xlfn.IFS(D6&gt;0,RANK(D6,$D$6:$D$27),D6=0,"-")</f>
        <v>12</v>
      </c>
      <c r="G6" s="12">
        <f>T6</f>
        <v>19967403</v>
      </c>
      <c r="H6" s="13">
        <f>IFERROR(T6/$T$28,"-")</f>
        <v>1.6245453325648189E-2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26051215</v>
      </c>
      <c r="T6" s="21">
        <v>19967403</v>
      </c>
    </row>
    <row r="7" spans="2:20" ht="18.75" customHeight="1">
      <c r="B7" s="14" t="s">
        <v>5</v>
      </c>
      <c r="C7" s="15"/>
      <c r="D7" s="16">
        <f>S7</f>
        <v>108230651</v>
      </c>
      <c r="E7" s="17">
        <f>IFERROR(S7/$S$28,"-")</f>
        <v>7.3801490907981035E-2</v>
      </c>
      <c r="F7" s="23">
        <f t="shared" si="0"/>
        <v>5</v>
      </c>
      <c r="G7" s="16">
        <f>T7</f>
        <v>136592466</v>
      </c>
      <c r="H7" s="17">
        <f>IFERROR(T7/$T$28,"-")</f>
        <v>0.11113145415245974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108230651</v>
      </c>
      <c r="T7" s="21">
        <v>136592466</v>
      </c>
    </row>
    <row r="8" spans="2:20" ht="18.75" customHeight="1">
      <c r="B8" s="14" t="s">
        <v>6</v>
      </c>
      <c r="C8" s="15"/>
      <c r="D8" s="16">
        <f t="shared" ref="D8:D27" si="3">S8</f>
        <v>12877242</v>
      </c>
      <c r="E8" s="17">
        <f t="shared" ref="E8:E27" si="4">IFERROR(S8/$S$28,"-")</f>
        <v>8.7808735289125403E-3</v>
      </c>
      <c r="F8" s="23">
        <f t="shared" si="0"/>
        <v>14</v>
      </c>
      <c r="G8" s="16">
        <f t="shared" ref="G8:G27" si="5">T8</f>
        <v>12155384</v>
      </c>
      <c r="H8" s="17">
        <f t="shared" ref="H8:H27" si="6">IFERROR(T8/$T$28,"-")</f>
        <v>9.8896047436579891E-3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12877242</v>
      </c>
      <c r="T8" s="21">
        <v>12155384</v>
      </c>
    </row>
    <row r="9" spans="2:20" ht="18.75" customHeight="1">
      <c r="B9" s="14" t="s">
        <v>1</v>
      </c>
      <c r="C9" s="15"/>
      <c r="D9" s="16">
        <f t="shared" si="3"/>
        <v>26409710</v>
      </c>
      <c r="E9" s="17">
        <f t="shared" si="4"/>
        <v>1.8008539673732685E-2</v>
      </c>
      <c r="F9" s="23">
        <f t="shared" si="0"/>
        <v>11</v>
      </c>
      <c r="G9" s="16">
        <f t="shared" si="5"/>
        <v>127814140</v>
      </c>
      <c r="H9" s="17">
        <f t="shared" si="6"/>
        <v>0.10398941944167016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26409710</v>
      </c>
      <c r="T9" s="21">
        <v>127814140</v>
      </c>
    </row>
    <row r="10" spans="2:20" ht="18.75" customHeight="1">
      <c r="B10" s="14" t="s">
        <v>8</v>
      </c>
      <c r="C10" s="15"/>
      <c r="D10" s="16">
        <f t="shared" si="3"/>
        <v>103561943</v>
      </c>
      <c r="E10" s="17">
        <f t="shared" si="4"/>
        <v>7.0617941628451919E-2</v>
      </c>
      <c r="F10" s="23">
        <f t="shared" si="0"/>
        <v>6</v>
      </c>
      <c r="G10" s="16">
        <f t="shared" si="5"/>
        <v>15557359</v>
      </c>
      <c r="H10" s="17">
        <f t="shared" si="6"/>
        <v>1.2657447215586964E-2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103561943</v>
      </c>
      <c r="T10" s="21">
        <v>15557359</v>
      </c>
    </row>
    <row r="11" spans="2:20" ht="18.75" customHeight="1">
      <c r="B11" s="14" t="s">
        <v>9</v>
      </c>
      <c r="C11" s="15"/>
      <c r="D11" s="16">
        <f t="shared" si="3"/>
        <v>86884763</v>
      </c>
      <c r="E11" s="17">
        <f t="shared" si="4"/>
        <v>5.9245925136185193E-2</v>
      </c>
      <c r="F11" s="23">
        <f t="shared" si="0"/>
        <v>7</v>
      </c>
      <c r="G11" s="16">
        <f t="shared" si="5"/>
        <v>77103512</v>
      </c>
      <c r="H11" s="17">
        <f t="shared" si="6"/>
        <v>6.2731317910474135E-2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86884763</v>
      </c>
      <c r="T11" s="21">
        <v>77103512</v>
      </c>
    </row>
    <row r="12" spans="2:20" ht="18.75" customHeight="1">
      <c r="B12" s="14" t="s">
        <v>10</v>
      </c>
      <c r="C12" s="15"/>
      <c r="D12" s="16">
        <f t="shared" si="3"/>
        <v>5112680</v>
      </c>
      <c r="E12" s="17">
        <f t="shared" si="4"/>
        <v>3.4862897252222616E-3</v>
      </c>
      <c r="F12" s="23">
        <f t="shared" si="0"/>
        <v>17</v>
      </c>
      <c r="G12" s="16">
        <f t="shared" si="5"/>
        <v>80457872</v>
      </c>
      <c r="H12" s="17">
        <f t="shared" si="6"/>
        <v>6.5460420879819792E-2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5112680</v>
      </c>
      <c r="T12" s="21">
        <v>80457872</v>
      </c>
    </row>
    <row r="13" spans="2:20" ht="18.75" customHeight="1">
      <c r="B13" s="14" t="s">
        <v>11</v>
      </c>
      <c r="C13" s="15"/>
      <c r="D13" s="16">
        <f t="shared" si="3"/>
        <v>430715</v>
      </c>
      <c r="E13" s="17">
        <f t="shared" si="4"/>
        <v>2.9370061865775023E-4</v>
      </c>
      <c r="F13" s="23">
        <f t="shared" si="0"/>
        <v>18</v>
      </c>
      <c r="G13" s="16">
        <f t="shared" si="5"/>
        <v>6141345</v>
      </c>
      <c r="H13" s="17">
        <f t="shared" si="6"/>
        <v>4.9965903705255447E-3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430715</v>
      </c>
      <c r="T13" s="21">
        <v>6141345</v>
      </c>
    </row>
    <row r="14" spans="2:20" ht="18.75" customHeight="1">
      <c r="B14" s="14" t="s">
        <v>12</v>
      </c>
      <c r="C14" s="15"/>
      <c r="D14" s="16">
        <f t="shared" si="3"/>
        <v>308082998</v>
      </c>
      <c r="E14" s="17">
        <f t="shared" si="4"/>
        <v>0.21007897823510774</v>
      </c>
      <c r="F14" s="23">
        <f t="shared" si="0"/>
        <v>1</v>
      </c>
      <c r="G14" s="16">
        <f t="shared" si="5"/>
        <v>195954000</v>
      </c>
      <c r="H14" s="17">
        <f t="shared" si="6"/>
        <v>0.15942792164679928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308082998</v>
      </c>
      <c r="T14" s="21">
        <v>195954000</v>
      </c>
    </row>
    <row r="15" spans="2:20" ht="18.75" customHeight="1">
      <c r="B15" s="14" t="s">
        <v>2</v>
      </c>
      <c r="C15" s="15"/>
      <c r="D15" s="16">
        <f t="shared" si="3"/>
        <v>125578447</v>
      </c>
      <c r="E15" s="17">
        <f t="shared" si="4"/>
        <v>8.5630794316379738E-2</v>
      </c>
      <c r="F15" s="23">
        <f t="shared" si="0"/>
        <v>4</v>
      </c>
      <c r="G15" s="16">
        <f t="shared" si="5"/>
        <v>63549567</v>
      </c>
      <c r="H15" s="17">
        <f t="shared" si="6"/>
        <v>5.1703845741163851E-2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125578447</v>
      </c>
      <c r="T15" s="21">
        <v>63549567</v>
      </c>
    </row>
    <row r="16" spans="2:20" ht="18.75" customHeight="1">
      <c r="B16" s="14" t="s">
        <v>120</v>
      </c>
      <c r="C16" s="15"/>
      <c r="D16" s="16">
        <f t="shared" si="3"/>
        <v>67642353</v>
      </c>
      <c r="E16" s="17">
        <f t="shared" si="4"/>
        <v>4.612470177162608E-2</v>
      </c>
      <c r="F16" s="23">
        <f t="shared" si="0"/>
        <v>8</v>
      </c>
      <c r="G16" s="16">
        <f t="shared" si="5"/>
        <v>109557957</v>
      </c>
      <c r="H16" s="17">
        <f t="shared" si="6"/>
        <v>8.9136212500787973E-2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67642353</v>
      </c>
      <c r="T16" s="21">
        <v>109557957</v>
      </c>
    </row>
    <row r="17" spans="2:20" ht="18.75" customHeight="1">
      <c r="B17" s="14" t="s">
        <v>14</v>
      </c>
      <c r="C17" s="15"/>
      <c r="D17" s="16">
        <f t="shared" si="3"/>
        <v>14038825</v>
      </c>
      <c r="E17" s="17">
        <f t="shared" si="4"/>
        <v>9.5729463513643375E-3</v>
      </c>
      <c r="F17" s="23">
        <f t="shared" si="0"/>
        <v>13</v>
      </c>
      <c r="G17" s="16">
        <f t="shared" si="5"/>
        <v>29136555</v>
      </c>
      <c r="H17" s="17">
        <f t="shared" si="6"/>
        <v>2.3705463565926992E-2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14038825</v>
      </c>
      <c r="T17" s="21">
        <v>29136555</v>
      </c>
    </row>
    <row r="18" spans="2:20" ht="18.75" customHeight="1">
      <c r="B18" s="14" t="s">
        <v>15</v>
      </c>
      <c r="C18" s="15"/>
      <c r="D18" s="16">
        <f t="shared" si="3"/>
        <v>292116043</v>
      </c>
      <c r="E18" s="17">
        <f t="shared" si="4"/>
        <v>0.199191257673761</v>
      </c>
      <c r="F18" s="23">
        <f t="shared" si="0"/>
        <v>2</v>
      </c>
      <c r="G18" s="16">
        <f t="shared" si="5"/>
        <v>157346933</v>
      </c>
      <c r="H18" s="17">
        <f t="shared" si="6"/>
        <v>0.12801726173330566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292116043</v>
      </c>
      <c r="T18" s="21">
        <v>157346933</v>
      </c>
    </row>
    <row r="19" spans="2:20" ht="18.75" customHeight="1">
      <c r="B19" s="14" t="s">
        <v>16</v>
      </c>
      <c r="C19" s="15"/>
      <c r="D19" s="16">
        <f t="shared" si="3"/>
        <v>65928451</v>
      </c>
      <c r="E19" s="17">
        <f t="shared" si="4"/>
        <v>4.4956007675254338E-2</v>
      </c>
      <c r="F19" s="23">
        <f t="shared" si="0"/>
        <v>9</v>
      </c>
      <c r="G19" s="16">
        <f t="shared" si="5"/>
        <v>131080561</v>
      </c>
      <c r="H19" s="17">
        <f t="shared" si="6"/>
        <v>0.1066469753540448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65928451</v>
      </c>
      <c r="T19" s="21">
        <v>131080561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0</v>
      </c>
      <c r="E22" s="17">
        <f t="shared" si="4"/>
        <v>0</v>
      </c>
      <c r="F22" s="23" t="str">
        <f t="shared" si="0"/>
        <v>-</v>
      </c>
      <c r="G22" s="16">
        <f t="shared" si="5"/>
        <v>227935</v>
      </c>
      <c r="H22" s="17">
        <f t="shared" si="6"/>
        <v>1.8544762199579083E-4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0</v>
      </c>
      <c r="T22" s="21">
        <v>227935</v>
      </c>
    </row>
    <row r="23" spans="2:20" ht="18.75" customHeight="1">
      <c r="B23" s="14" t="s">
        <v>18</v>
      </c>
      <c r="C23" s="15"/>
      <c r="D23" s="16">
        <f t="shared" si="3"/>
        <v>12613442</v>
      </c>
      <c r="E23" s="17">
        <f t="shared" si="4"/>
        <v>8.6009907219475757E-3</v>
      </c>
      <c r="F23" s="23">
        <f t="shared" si="0"/>
        <v>15</v>
      </c>
      <c r="G23" s="16">
        <f t="shared" si="5"/>
        <v>23192683</v>
      </c>
      <c r="H23" s="17">
        <f t="shared" si="6"/>
        <v>1.8869536973488952E-2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12613442</v>
      </c>
      <c r="T23" s="21">
        <v>23192683</v>
      </c>
    </row>
    <row r="24" spans="2:20" ht="18.75" customHeight="1">
      <c r="B24" s="14" t="s">
        <v>19</v>
      </c>
      <c r="C24" s="15"/>
      <c r="D24" s="16">
        <f t="shared" si="3"/>
        <v>159433497</v>
      </c>
      <c r="E24" s="17">
        <f t="shared" si="4"/>
        <v>0.10871624323199462</v>
      </c>
      <c r="F24" s="23">
        <f t="shared" si="0"/>
        <v>3</v>
      </c>
      <c r="G24" s="16">
        <f t="shared" si="5"/>
        <v>21684121</v>
      </c>
      <c r="H24" s="17">
        <f t="shared" si="6"/>
        <v>1.7642172876122533E-2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159433497</v>
      </c>
      <c r="T24" s="21">
        <v>21684121</v>
      </c>
    </row>
    <row r="25" spans="2:20" ht="18.75" customHeight="1">
      <c r="B25" s="14" t="s">
        <v>20</v>
      </c>
      <c r="C25" s="15"/>
      <c r="D25" s="16">
        <f t="shared" si="3"/>
        <v>10665120</v>
      </c>
      <c r="E25" s="17">
        <f t="shared" si="4"/>
        <v>7.2724477718657237E-3</v>
      </c>
      <c r="F25" s="23">
        <f t="shared" si="0"/>
        <v>16</v>
      </c>
      <c r="G25" s="16">
        <f t="shared" si="5"/>
        <v>4695593</v>
      </c>
      <c r="H25" s="17">
        <f t="shared" si="6"/>
        <v>3.8203284081430298E-3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10665120</v>
      </c>
      <c r="T25" s="21">
        <v>4695593</v>
      </c>
    </row>
    <row r="26" spans="2:20" ht="18.75" customHeight="1">
      <c r="B26" s="14" t="s">
        <v>21</v>
      </c>
      <c r="C26" s="15"/>
      <c r="D26" s="16">
        <f t="shared" si="3"/>
        <v>40849062</v>
      </c>
      <c r="E26" s="17">
        <f t="shared" si="4"/>
        <v>2.7854601722690865E-2</v>
      </c>
      <c r="F26" s="23">
        <f t="shared" si="0"/>
        <v>10</v>
      </c>
      <c r="G26" s="16">
        <f t="shared" si="5"/>
        <v>16883732</v>
      </c>
      <c r="H26" s="17">
        <f t="shared" si="6"/>
        <v>1.373658257755166E-2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40849062</v>
      </c>
      <c r="T26" s="21">
        <v>16883732</v>
      </c>
    </row>
    <row r="27" spans="2:20" ht="18.75" customHeight="1" thickBot="1">
      <c r="B27" s="18" t="s">
        <v>22</v>
      </c>
      <c r="C27" s="19"/>
      <c r="D27" s="16">
        <f t="shared" si="3"/>
        <v>3203</v>
      </c>
      <c r="E27" s="17">
        <f t="shared" si="4"/>
        <v>2.1840964014737679E-6</v>
      </c>
      <c r="F27" s="23">
        <f t="shared" si="0"/>
        <v>19</v>
      </c>
      <c r="G27" s="16">
        <f t="shared" si="5"/>
        <v>8042</v>
      </c>
      <c r="H27" s="17">
        <f t="shared" si="6"/>
        <v>6.5429608269469361E-6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3203</v>
      </c>
      <c r="T27" s="21">
        <v>8042</v>
      </c>
    </row>
    <row r="28" spans="2:20" ht="18.75" customHeight="1" thickTop="1">
      <c r="B28" s="27" t="s">
        <v>23</v>
      </c>
      <c r="C28" s="28"/>
      <c r="D28" s="29">
        <f>S28</f>
        <v>1466510360</v>
      </c>
      <c r="E28" s="30"/>
      <c r="F28" s="31"/>
      <c r="G28" s="29">
        <f>T28</f>
        <v>1229107160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1466510360</v>
      </c>
      <c r="T28" s="21">
        <f>SUM(T6:T27)</f>
        <v>1229107160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" priority="5" stopIfTrue="1" operator="equal">
      <formula>0</formula>
    </cfRule>
    <cfRule type="expression" dxfId="40" priority="6" stopIfTrue="1">
      <formula>$F6&lt;=5</formula>
    </cfRule>
  </conditionalFormatting>
  <conditionalFormatting sqref="G6:I27">
    <cfRule type="cellIs" dxfId="39" priority="7" stopIfTrue="1" operator="equal">
      <formula>0</formula>
    </cfRule>
    <cfRule type="expression" dxfId="38" priority="8" stopIfTrue="1">
      <formula>$I6&lt;=5</formula>
    </cfRule>
  </conditionalFormatting>
  <conditionalFormatting sqref="F6:F27">
    <cfRule type="cellIs" dxfId="37" priority="1" operator="equal">
      <formula>0</formula>
    </cfRule>
    <cfRule type="expression" dxfId="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A948-76E3-4891-BC7E-920E7DF83E53}">
  <sheetPr codeName="Sheet1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129423167</v>
      </c>
      <c r="E6" s="13">
        <f>IFERROR(S6/$S$28,"-")</f>
        <v>2.1015660900697918E-2</v>
      </c>
      <c r="F6" s="23">
        <f t="shared" ref="F6:F27" si="0">_xlfn.IFS(D6&gt;0,RANK(D6,$D$6:$D$27),D6=0,"-")</f>
        <v>12</v>
      </c>
      <c r="G6" s="12">
        <f>T6</f>
        <v>108672525</v>
      </c>
      <c r="H6" s="13">
        <f>IFERROR(T6/$T$28,"-")</f>
        <v>2.0581238081963101E-2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129423167</v>
      </c>
      <c r="T6" s="21">
        <v>108672525</v>
      </c>
    </row>
    <row r="7" spans="2:20" ht="18.75" customHeight="1">
      <c r="B7" s="14" t="s">
        <v>5</v>
      </c>
      <c r="C7" s="15"/>
      <c r="D7" s="16">
        <f>S7</f>
        <v>824904231</v>
      </c>
      <c r="E7" s="17">
        <f>IFERROR(S7/$S$28,"-")</f>
        <v>0.13394748402538303</v>
      </c>
      <c r="F7" s="23">
        <f t="shared" si="0"/>
        <v>2</v>
      </c>
      <c r="G7" s="16">
        <f>T7</f>
        <v>573401078</v>
      </c>
      <c r="H7" s="17">
        <f>IFERROR(T7/$T$28,"-")</f>
        <v>0.10859510352568226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824904231</v>
      </c>
      <c r="T7" s="21">
        <v>573401078</v>
      </c>
    </row>
    <row r="8" spans="2:20" ht="18.75" customHeight="1">
      <c r="B8" s="14" t="s">
        <v>6</v>
      </c>
      <c r="C8" s="15"/>
      <c r="D8" s="16">
        <f t="shared" ref="D8:D27" si="3">S8</f>
        <v>108905784</v>
      </c>
      <c r="E8" s="17">
        <f t="shared" ref="E8:E27" si="4">IFERROR(S8/$S$28,"-")</f>
        <v>1.768405981495301E-2</v>
      </c>
      <c r="F8" s="23">
        <f t="shared" si="0"/>
        <v>13</v>
      </c>
      <c r="G8" s="16">
        <f t="shared" ref="G8:G27" si="5">T8</f>
        <v>82458344</v>
      </c>
      <c r="H8" s="17">
        <f t="shared" ref="H8:H27" si="6">IFERROR(T8/$T$28,"-")</f>
        <v>1.5616594992233902E-2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108905784</v>
      </c>
      <c r="T8" s="21">
        <v>82458344</v>
      </c>
    </row>
    <row r="9" spans="2:20" ht="18.75" customHeight="1">
      <c r="B9" s="14" t="s">
        <v>1</v>
      </c>
      <c r="C9" s="15"/>
      <c r="D9" s="16">
        <f t="shared" si="3"/>
        <v>131068385</v>
      </c>
      <c r="E9" s="17">
        <f t="shared" si="4"/>
        <v>2.12828104721168E-2</v>
      </c>
      <c r="F9" s="23">
        <f t="shared" si="0"/>
        <v>11</v>
      </c>
      <c r="G9" s="16">
        <f t="shared" si="5"/>
        <v>599762267</v>
      </c>
      <c r="H9" s="17">
        <f t="shared" si="6"/>
        <v>0.11358758812040966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131068385</v>
      </c>
      <c r="T9" s="21">
        <v>599762267</v>
      </c>
    </row>
    <row r="10" spans="2:20" ht="18.75" customHeight="1">
      <c r="B10" s="14" t="s">
        <v>8</v>
      </c>
      <c r="C10" s="15"/>
      <c r="D10" s="16">
        <f t="shared" si="3"/>
        <v>179237708</v>
      </c>
      <c r="E10" s="17">
        <f t="shared" si="4"/>
        <v>2.9104517987465953E-2</v>
      </c>
      <c r="F10" s="23">
        <f t="shared" si="0"/>
        <v>9</v>
      </c>
      <c r="G10" s="16">
        <f t="shared" si="5"/>
        <v>70732979</v>
      </c>
      <c r="H10" s="17">
        <f t="shared" si="6"/>
        <v>1.3395955243015623E-2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179237708</v>
      </c>
      <c r="T10" s="21">
        <v>70732979</v>
      </c>
    </row>
    <row r="11" spans="2:20" ht="18.75" customHeight="1">
      <c r="B11" s="14" t="s">
        <v>9</v>
      </c>
      <c r="C11" s="15"/>
      <c r="D11" s="16">
        <f t="shared" si="3"/>
        <v>261696640</v>
      </c>
      <c r="E11" s="17">
        <f t="shared" si="4"/>
        <v>4.2494152882938015E-2</v>
      </c>
      <c r="F11" s="23">
        <f t="shared" si="0"/>
        <v>8</v>
      </c>
      <c r="G11" s="16">
        <f t="shared" si="5"/>
        <v>259546778</v>
      </c>
      <c r="H11" s="17">
        <f t="shared" si="6"/>
        <v>4.9154963790750447E-2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261696640</v>
      </c>
      <c r="T11" s="21">
        <v>259546778</v>
      </c>
    </row>
    <row r="12" spans="2:20" ht="18.75" customHeight="1">
      <c r="B12" s="14" t="s">
        <v>10</v>
      </c>
      <c r="C12" s="15"/>
      <c r="D12" s="16">
        <f t="shared" si="3"/>
        <v>75577120</v>
      </c>
      <c r="E12" s="17">
        <f t="shared" si="4"/>
        <v>1.2272170142238557E-2</v>
      </c>
      <c r="F12" s="23">
        <f t="shared" si="0"/>
        <v>15</v>
      </c>
      <c r="G12" s="16">
        <f t="shared" si="5"/>
        <v>300252403</v>
      </c>
      <c r="H12" s="17">
        <f t="shared" si="6"/>
        <v>5.6864107931830346E-2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75577120</v>
      </c>
      <c r="T12" s="21">
        <v>300252403</v>
      </c>
    </row>
    <row r="13" spans="2:20" ht="18.75" customHeight="1">
      <c r="B13" s="14" t="s">
        <v>11</v>
      </c>
      <c r="C13" s="15"/>
      <c r="D13" s="16">
        <f t="shared" si="3"/>
        <v>10364760</v>
      </c>
      <c r="E13" s="17">
        <f t="shared" si="4"/>
        <v>1.6830238861108824E-3</v>
      </c>
      <c r="F13" s="23">
        <f t="shared" si="0"/>
        <v>18</v>
      </c>
      <c r="G13" s="16">
        <f t="shared" si="5"/>
        <v>28506138</v>
      </c>
      <c r="H13" s="17">
        <f t="shared" si="6"/>
        <v>5.3987115232235145E-3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10364760</v>
      </c>
      <c r="T13" s="21">
        <v>28506138</v>
      </c>
    </row>
    <row r="14" spans="2:20" ht="18.75" customHeight="1">
      <c r="B14" s="14" t="s">
        <v>12</v>
      </c>
      <c r="C14" s="15"/>
      <c r="D14" s="16">
        <f t="shared" si="3"/>
        <v>1231169340</v>
      </c>
      <c r="E14" s="17">
        <f t="shared" si="4"/>
        <v>0.19991658341026425</v>
      </c>
      <c r="F14" s="23">
        <f t="shared" si="0"/>
        <v>1</v>
      </c>
      <c r="G14" s="16">
        <f t="shared" si="5"/>
        <v>763110971</v>
      </c>
      <c r="H14" s="17">
        <f t="shared" si="6"/>
        <v>0.14452382124284902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1231169340</v>
      </c>
      <c r="T14" s="21">
        <v>763110971</v>
      </c>
    </row>
    <row r="15" spans="2:20" ht="18.75" customHeight="1">
      <c r="B15" s="14" t="s">
        <v>2</v>
      </c>
      <c r="C15" s="15"/>
      <c r="D15" s="16">
        <f t="shared" si="3"/>
        <v>584103216</v>
      </c>
      <c r="E15" s="17">
        <f t="shared" si="4"/>
        <v>9.4846350950932218E-2</v>
      </c>
      <c r="F15" s="23">
        <f t="shared" si="0"/>
        <v>5</v>
      </c>
      <c r="G15" s="16">
        <f t="shared" si="5"/>
        <v>302487631</v>
      </c>
      <c r="H15" s="17">
        <f t="shared" si="6"/>
        <v>5.728743259126446E-2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584103216</v>
      </c>
      <c r="T15" s="21">
        <v>302487631</v>
      </c>
    </row>
    <row r="16" spans="2:20" ht="18.75" customHeight="1">
      <c r="B16" s="14" t="s">
        <v>120</v>
      </c>
      <c r="C16" s="15"/>
      <c r="D16" s="16">
        <f t="shared" si="3"/>
        <v>397759986</v>
      </c>
      <c r="E16" s="17">
        <f t="shared" si="4"/>
        <v>6.4588042306539681E-2</v>
      </c>
      <c r="F16" s="23">
        <f t="shared" si="0"/>
        <v>6</v>
      </c>
      <c r="G16" s="16">
        <f t="shared" si="5"/>
        <v>442703041</v>
      </c>
      <c r="H16" s="17">
        <f t="shared" si="6"/>
        <v>8.3842504684878458E-2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397759986</v>
      </c>
      <c r="T16" s="21">
        <v>442703041</v>
      </c>
    </row>
    <row r="17" spans="2:20" ht="18.75" customHeight="1">
      <c r="B17" s="14" t="s">
        <v>14</v>
      </c>
      <c r="C17" s="15"/>
      <c r="D17" s="16">
        <f t="shared" si="3"/>
        <v>62102420</v>
      </c>
      <c r="E17" s="17">
        <f t="shared" si="4"/>
        <v>1.0084155952023027E-2</v>
      </c>
      <c r="F17" s="23">
        <f t="shared" si="0"/>
        <v>16</v>
      </c>
      <c r="G17" s="16">
        <f t="shared" si="5"/>
        <v>125954030</v>
      </c>
      <c r="H17" s="17">
        <f t="shared" si="6"/>
        <v>2.3854142330940804E-2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62102420</v>
      </c>
      <c r="T17" s="21">
        <v>125954030</v>
      </c>
    </row>
    <row r="18" spans="2:20" ht="18.75" customHeight="1">
      <c r="B18" s="14" t="s">
        <v>15</v>
      </c>
      <c r="C18" s="15"/>
      <c r="D18" s="16">
        <f t="shared" si="3"/>
        <v>786868706</v>
      </c>
      <c r="E18" s="17">
        <f t="shared" si="4"/>
        <v>0.12777129691677969</v>
      </c>
      <c r="F18" s="23">
        <f t="shared" si="0"/>
        <v>3</v>
      </c>
      <c r="G18" s="16">
        <f t="shared" si="5"/>
        <v>779165263</v>
      </c>
      <c r="H18" s="17">
        <f t="shared" si="6"/>
        <v>0.14756430646107097</v>
      </c>
      <c r="I18" s="23">
        <f t="shared" si="1"/>
        <v>1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786868706</v>
      </c>
      <c r="T18" s="21">
        <v>779165263</v>
      </c>
    </row>
    <row r="19" spans="2:20" ht="18.75" customHeight="1">
      <c r="B19" s="14" t="s">
        <v>16</v>
      </c>
      <c r="C19" s="15"/>
      <c r="D19" s="16">
        <f t="shared" si="3"/>
        <v>318873665</v>
      </c>
      <c r="E19" s="17">
        <f t="shared" si="4"/>
        <v>5.1778525971341326E-2</v>
      </c>
      <c r="F19" s="23">
        <f t="shared" si="0"/>
        <v>7</v>
      </c>
      <c r="G19" s="16">
        <f t="shared" si="5"/>
        <v>556550565</v>
      </c>
      <c r="H19" s="17">
        <f t="shared" si="6"/>
        <v>0.10540382385442944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318873665</v>
      </c>
      <c r="T19" s="21">
        <v>556550565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40987</v>
      </c>
      <c r="H20" s="17">
        <f t="shared" si="6"/>
        <v>7.7624331013328493E-6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40987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3171</v>
      </c>
      <c r="H21" s="17">
        <f t="shared" si="6"/>
        <v>6.0054835348589714E-7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3171</v>
      </c>
    </row>
    <row r="22" spans="2:20" ht="18.75" customHeight="1">
      <c r="B22" s="14" t="s">
        <v>17</v>
      </c>
      <c r="C22" s="15"/>
      <c r="D22" s="16">
        <f t="shared" si="3"/>
        <v>1586802</v>
      </c>
      <c r="E22" s="17">
        <f t="shared" si="4"/>
        <v>2.5766401426839799E-4</v>
      </c>
      <c r="F22" s="23">
        <f t="shared" si="0"/>
        <v>19</v>
      </c>
      <c r="G22" s="16">
        <f t="shared" si="5"/>
        <v>1722280</v>
      </c>
      <c r="H22" s="17">
        <f t="shared" si="6"/>
        <v>3.2617862448492302E-4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1586802</v>
      </c>
      <c r="T22" s="21">
        <v>1722280</v>
      </c>
    </row>
    <row r="23" spans="2:20" ht="18.75" customHeight="1">
      <c r="B23" s="14" t="s">
        <v>18</v>
      </c>
      <c r="C23" s="15"/>
      <c r="D23" s="16">
        <f t="shared" si="3"/>
        <v>108556465</v>
      </c>
      <c r="E23" s="17">
        <f t="shared" si="4"/>
        <v>1.7627337592646623E-2</v>
      </c>
      <c r="F23" s="23">
        <f t="shared" si="0"/>
        <v>14</v>
      </c>
      <c r="G23" s="16">
        <f t="shared" si="5"/>
        <v>105946568</v>
      </c>
      <c r="H23" s="17">
        <f t="shared" si="6"/>
        <v>2.0064975392583298E-2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108556465</v>
      </c>
      <c r="T23" s="21">
        <v>105946568</v>
      </c>
    </row>
    <row r="24" spans="2:20" ht="18.75" customHeight="1">
      <c r="B24" s="14" t="s">
        <v>19</v>
      </c>
      <c r="C24" s="15"/>
      <c r="D24" s="16">
        <f t="shared" si="3"/>
        <v>719423091</v>
      </c>
      <c r="E24" s="17">
        <f t="shared" si="4"/>
        <v>0.11681951597265379</v>
      </c>
      <c r="F24" s="23">
        <f t="shared" si="0"/>
        <v>4</v>
      </c>
      <c r="G24" s="16">
        <f t="shared" si="5"/>
        <v>103539460</v>
      </c>
      <c r="H24" s="17">
        <f t="shared" si="6"/>
        <v>1.960909877761555E-2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719423091</v>
      </c>
      <c r="T24" s="21">
        <v>103539460</v>
      </c>
    </row>
    <row r="25" spans="2:20" ht="18.75" customHeight="1">
      <c r="B25" s="14" t="s">
        <v>20</v>
      </c>
      <c r="C25" s="15"/>
      <c r="D25" s="16">
        <f t="shared" si="3"/>
        <v>53494073</v>
      </c>
      <c r="E25" s="17">
        <f t="shared" si="4"/>
        <v>8.6863374187496137E-3</v>
      </c>
      <c r="F25" s="23">
        <f t="shared" si="0"/>
        <v>17</v>
      </c>
      <c r="G25" s="16">
        <f t="shared" si="5"/>
        <v>22000571</v>
      </c>
      <c r="H25" s="17">
        <f t="shared" si="6"/>
        <v>4.1666372405548963E-3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53494073</v>
      </c>
      <c r="T25" s="21">
        <v>22000571</v>
      </c>
    </row>
    <row r="26" spans="2:20" ht="18.75" customHeight="1">
      <c r="B26" s="14" t="s">
        <v>21</v>
      </c>
      <c r="C26" s="15"/>
      <c r="D26" s="16">
        <f t="shared" si="3"/>
        <v>173277610</v>
      </c>
      <c r="E26" s="17">
        <f t="shared" si="4"/>
        <v>2.8136720633975695E-2</v>
      </c>
      <c r="F26" s="23">
        <f t="shared" si="0"/>
        <v>10</v>
      </c>
      <c r="G26" s="16">
        <f t="shared" si="5"/>
        <v>53477523</v>
      </c>
      <c r="H26" s="17">
        <f t="shared" si="6"/>
        <v>1.0127984353880225E-2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173277610</v>
      </c>
      <c r="T26" s="21">
        <v>53477523</v>
      </c>
    </row>
    <row r="27" spans="2:20" ht="18.75" customHeight="1" thickBot="1">
      <c r="B27" s="18" t="s">
        <v>22</v>
      </c>
      <c r="C27" s="19"/>
      <c r="D27" s="16">
        <f t="shared" si="3"/>
        <v>22101</v>
      </c>
      <c r="E27" s="17">
        <f t="shared" si="4"/>
        <v>3.5887479215087099E-6</v>
      </c>
      <c r="F27" s="23">
        <f t="shared" si="0"/>
        <v>20</v>
      </c>
      <c r="G27" s="16">
        <f t="shared" si="5"/>
        <v>139757</v>
      </c>
      <c r="H27" s="17">
        <f t="shared" si="6"/>
        <v>2.6468254884304172E-5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22101</v>
      </c>
      <c r="T27" s="21">
        <v>139757</v>
      </c>
    </row>
    <row r="28" spans="2:20" ht="18.75" customHeight="1" thickTop="1">
      <c r="B28" s="27" t="s">
        <v>23</v>
      </c>
      <c r="C28" s="28"/>
      <c r="D28" s="29">
        <f>S28</f>
        <v>6158415270</v>
      </c>
      <c r="E28" s="30"/>
      <c r="F28" s="31"/>
      <c r="G28" s="29">
        <f>T28</f>
        <v>5280174330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6158415270</v>
      </c>
      <c r="T28" s="21">
        <f>SUM(T6:T27)</f>
        <v>5280174330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3" priority="5" stopIfTrue="1" operator="equal">
      <formula>0</formula>
    </cfRule>
    <cfRule type="expression" dxfId="412" priority="6" stopIfTrue="1">
      <formula>$F6&lt;=5</formula>
    </cfRule>
  </conditionalFormatting>
  <conditionalFormatting sqref="G6:I27">
    <cfRule type="cellIs" dxfId="411" priority="7" stopIfTrue="1" operator="equal">
      <formula>0</formula>
    </cfRule>
    <cfRule type="expression" dxfId="410" priority="8" stopIfTrue="1">
      <formula>$I6&lt;=5</formula>
    </cfRule>
  </conditionalFormatting>
  <conditionalFormatting sqref="F6:F27">
    <cfRule type="cellIs" dxfId="409" priority="1" operator="equal">
      <formula>0</formula>
    </cfRule>
    <cfRule type="expression" dxfId="4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2DB1-2A83-4150-A837-159ECA45934C}">
  <sheetPr codeName="Sheet8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35443518</v>
      </c>
      <c r="E6" s="13">
        <f>IFERROR(S6/$S$28,"-")</f>
        <v>1.0582164701153519E-2</v>
      </c>
      <c r="F6" s="23">
        <f t="shared" ref="F6:F27" si="0">_xlfn.IFS(D6&gt;0,RANK(D6,$D$6:$D$27),D6=0,"-")</f>
        <v>12</v>
      </c>
      <c r="G6" s="12">
        <f>T6</f>
        <v>53700826</v>
      </c>
      <c r="H6" s="13">
        <f>IFERROR(T6/$T$28,"-")</f>
        <v>1.766927116930549E-2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35443518</v>
      </c>
      <c r="T6" s="21">
        <v>53700826</v>
      </c>
    </row>
    <row r="7" spans="2:20" ht="18.75" customHeight="1">
      <c r="B7" s="14" t="s">
        <v>5</v>
      </c>
      <c r="C7" s="15"/>
      <c r="D7" s="16">
        <f>S7</f>
        <v>345962157</v>
      </c>
      <c r="E7" s="17">
        <f>IFERROR(S7/$S$28,"-")</f>
        <v>0.10329190589208248</v>
      </c>
      <c r="F7" s="23">
        <f t="shared" si="0"/>
        <v>3</v>
      </c>
      <c r="G7" s="16">
        <f>T7</f>
        <v>430650494</v>
      </c>
      <c r="H7" s="17">
        <f>IFERROR(T7/$T$28,"-")</f>
        <v>0.14169764088324019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345962157</v>
      </c>
      <c r="T7" s="21">
        <v>430650494</v>
      </c>
    </row>
    <row r="8" spans="2:20" ht="18.75" customHeight="1">
      <c r="B8" s="14" t="s">
        <v>6</v>
      </c>
      <c r="C8" s="15"/>
      <c r="D8" s="16">
        <f t="shared" ref="D8:D27" si="3">S8</f>
        <v>34917177</v>
      </c>
      <c r="E8" s="17">
        <f t="shared" ref="E8:E27" si="4">IFERROR(S8/$S$28,"-")</f>
        <v>1.0425018134862614E-2</v>
      </c>
      <c r="F8" s="23">
        <f t="shared" si="0"/>
        <v>13</v>
      </c>
      <c r="G8" s="16">
        <f t="shared" ref="G8:G27" si="5">T8</f>
        <v>22534156</v>
      </c>
      <c r="H8" s="17">
        <f t="shared" ref="H8:H27" si="6">IFERROR(T8/$T$28,"-")</f>
        <v>7.4144504394668409E-3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34917177</v>
      </c>
      <c r="T8" s="21">
        <v>22534156</v>
      </c>
    </row>
    <row r="9" spans="2:20" ht="18.75" customHeight="1">
      <c r="B9" s="14" t="s">
        <v>1</v>
      </c>
      <c r="C9" s="15"/>
      <c r="D9" s="16">
        <f t="shared" si="3"/>
        <v>65403294</v>
      </c>
      <c r="E9" s="17">
        <f t="shared" si="4"/>
        <v>1.9527080497651662E-2</v>
      </c>
      <c r="F9" s="23">
        <f t="shared" si="0"/>
        <v>11</v>
      </c>
      <c r="G9" s="16">
        <f t="shared" si="5"/>
        <v>356591301</v>
      </c>
      <c r="H9" s="17">
        <f t="shared" si="6"/>
        <v>0.11732982271044465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65403294</v>
      </c>
      <c r="T9" s="21">
        <v>356591301</v>
      </c>
    </row>
    <row r="10" spans="2:20" ht="18.75" customHeight="1">
      <c r="B10" s="14" t="s">
        <v>8</v>
      </c>
      <c r="C10" s="15"/>
      <c r="D10" s="16">
        <f t="shared" si="3"/>
        <v>272267331</v>
      </c>
      <c r="E10" s="17">
        <f t="shared" si="4"/>
        <v>8.128927098561381E-2</v>
      </c>
      <c r="F10" s="23">
        <f t="shared" si="0"/>
        <v>6</v>
      </c>
      <c r="G10" s="16">
        <f t="shared" si="5"/>
        <v>39866216</v>
      </c>
      <c r="H10" s="17">
        <f t="shared" si="6"/>
        <v>1.311724666950384E-2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272267331</v>
      </c>
      <c r="T10" s="21">
        <v>39866216</v>
      </c>
    </row>
    <row r="11" spans="2:20" ht="18.75" customHeight="1">
      <c r="B11" s="14" t="s">
        <v>9</v>
      </c>
      <c r="C11" s="15"/>
      <c r="D11" s="16">
        <f t="shared" si="3"/>
        <v>276088630</v>
      </c>
      <c r="E11" s="17">
        <f t="shared" si="4"/>
        <v>8.2430173967940598E-2</v>
      </c>
      <c r="F11" s="23">
        <f t="shared" si="0"/>
        <v>5</v>
      </c>
      <c r="G11" s="16">
        <f t="shared" si="5"/>
        <v>167239434</v>
      </c>
      <c r="H11" s="17">
        <f t="shared" si="6"/>
        <v>5.5027066241907868E-2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276088630</v>
      </c>
      <c r="T11" s="21">
        <v>167239434</v>
      </c>
    </row>
    <row r="12" spans="2:20" ht="18.75" customHeight="1">
      <c r="B12" s="14" t="s">
        <v>10</v>
      </c>
      <c r="C12" s="15"/>
      <c r="D12" s="16">
        <f t="shared" si="3"/>
        <v>33870285</v>
      </c>
      <c r="E12" s="17">
        <f t="shared" si="4"/>
        <v>1.0112453688852486E-2</v>
      </c>
      <c r="F12" s="23">
        <f t="shared" si="0"/>
        <v>14</v>
      </c>
      <c r="G12" s="16">
        <f t="shared" si="5"/>
        <v>261299350</v>
      </c>
      <c r="H12" s="17">
        <f t="shared" si="6"/>
        <v>8.5975755224198314E-2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33870285</v>
      </c>
      <c r="T12" s="21">
        <v>261299350</v>
      </c>
    </row>
    <row r="13" spans="2:20" ht="18.75" customHeight="1">
      <c r="B13" s="14" t="s">
        <v>11</v>
      </c>
      <c r="C13" s="15"/>
      <c r="D13" s="16">
        <f t="shared" si="3"/>
        <v>3825961</v>
      </c>
      <c r="E13" s="17">
        <f t="shared" si="4"/>
        <v>1.1422948885093747E-3</v>
      </c>
      <c r="F13" s="23">
        <f t="shared" si="0"/>
        <v>18</v>
      </c>
      <c r="G13" s="16">
        <f t="shared" si="5"/>
        <v>17676008</v>
      </c>
      <c r="H13" s="17">
        <f t="shared" si="6"/>
        <v>5.8159660066087852E-3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3825961</v>
      </c>
      <c r="T13" s="21">
        <v>17676008</v>
      </c>
    </row>
    <row r="14" spans="2:20" ht="18.75" customHeight="1">
      <c r="B14" s="14" t="s">
        <v>12</v>
      </c>
      <c r="C14" s="15"/>
      <c r="D14" s="16">
        <f t="shared" si="3"/>
        <v>716992311</v>
      </c>
      <c r="E14" s="17">
        <f t="shared" si="4"/>
        <v>0.21406821762057268</v>
      </c>
      <c r="F14" s="23">
        <f t="shared" si="0"/>
        <v>1</v>
      </c>
      <c r="G14" s="16">
        <f t="shared" si="5"/>
        <v>437050498</v>
      </c>
      <c r="H14" s="17">
        <f t="shared" si="6"/>
        <v>0.14380344473364351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716992311</v>
      </c>
      <c r="T14" s="21">
        <v>437050498</v>
      </c>
    </row>
    <row r="15" spans="2:20" ht="18.75" customHeight="1">
      <c r="B15" s="14" t="s">
        <v>2</v>
      </c>
      <c r="C15" s="15"/>
      <c r="D15" s="16">
        <f t="shared" si="3"/>
        <v>245855376</v>
      </c>
      <c r="E15" s="17">
        <f t="shared" si="4"/>
        <v>7.3403607438065996E-2</v>
      </c>
      <c r="F15" s="23">
        <f t="shared" si="0"/>
        <v>7</v>
      </c>
      <c r="G15" s="16">
        <f t="shared" si="5"/>
        <v>157352270</v>
      </c>
      <c r="H15" s="17">
        <f t="shared" si="6"/>
        <v>5.1773876396906324E-2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245855376</v>
      </c>
      <c r="T15" s="21">
        <v>157352270</v>
      </c>
    </row>
    <row r="16" spans="2:20" ht="18.75" customHeight="1">
      <c r="B16" s="14" t="s">
        <v>120</v>
      </c>
      <c r="C16" s="15"/>
      <c r="D16" s="16">
        <f t="shared" si="3"/>
        <v>170950674</v>
      </c>
      <c r="E16" s="17">
        <f t="shared" si="4"/>
        <v>5.1039746902133205E-2</v>
      </c>
      <c r="F16" s="23">
        <f t="shared" si="0"/>
        <v>8</v>
      </c>
      <c r="G16" s="16">
        <f t="shared" si="5"/>
        <v>248723780</v>
      </c>
      <c r="H16" s="17">
        <f t="shared" si="6"/>
        <v>8.1837994727952265E-2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170950674</v>
      </c>
      <c r="T16" s="21">
        <v>248723780</v>
      </c>
    </row>
    <row r="17" spans="2:20" ht="18.75" customHeight="1">
      <c r="B17" s="14" t="s">
        <v>14</v>
      </c>
      <c r="C17" s="15"/>
      <c r="D17" s="16">
        <f t="shared" si="3"/>
        <v>31308968</v>
      </c>
      <c r="E17" s="17">
        <f t="shared" si="4"/>
        <v>9.347736192528773E-3</v>
      </c>
      <c r="F17" s="23">
        <f t="shared" si="0"/>
        <v>15</v>
      </c>
      <c r="G17" s="16">
        <f t="shared" si="5"/>
        <v>60472633</v>
      </c>
      <c r="H17" s="17">
        <f t="shared" si="6"/>
        <v>1.989740997277941E-2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31308968</v>
      </c>
      <c r="T17" s="21">
        <v>60472633</v>
      </c>
    </row>
    <row r="18" spans="2:20" ht="18.75" customHeight="1">
      <c r="B18" s="14" t="s">
        <v>15</v>
      </c>
      <c r="C18" s="15"/>
      <c r="D18" s="16">
        <f t="shared" si="3"/>
        <v>472199658</v>
      </c>
      <c r="E18" s="17">
        <f t="shared" si="4"/>
        <v>0.14098190119796697</v>
      </c>
      <c r="F18" s="23">
        <f t="shared" si="0"/>
        <v>2</v>
      </c>
      <c r="G18" s="16">
        <f t="shared" si="5"/>
        <v>324365762</v>
      </c>
      <c r="H18" s="17">
        <f t="shared" si="6"/>
        <v>0.10672660057065801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472199658</v>
      </c>
      <c r="T18" s="21">
        <v>324365762</v>
      </c>
    </row>
    <row r="19" spans="2:20" ht="18.75" customHeight="1">
      <c r="B19" s="14" t="s">
        <v>16</v>
      </c>
      <c r="C19" s="15"/>
      <c r="D19" s="16">
        <f t="shared" si="3"/>
        <v>156737786</v>
      </c>
      <c r="E19" s="17">
        <f t="shared" si="4"/>
        <v>4.6796287725901081E-2</v>
      </c>
      <c r="F19" s="23">
        <f t="shared" si="0"/>
        <v>9</v>
      </c>
      <c r="G19" s="16">
        <f t="shared" si="5"/>
        <v>294873172</v>
      </c>
      <c r="H19" s="17">
        <f t="shared" si="6"/>
        <v>9.7022605138722795E-2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156737786</v>
      </c>
      <c r="T19" s="21">
        <v>294873172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3527</v>
      </c>
      <c r="H20" s="17">
        <f t="shared" si="6"/>
        <v>1.1604946153740813E-6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3527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5787</v>
      </c>
      <c r="H21" s="17">
        <f t="shared" si="6"/>
        <v>1.9041061352905609E-6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5787</v>
      </c>
    </row>
    <row r="22" spans="2:20" ht="18.75" customHeight="1">
      <c r="B22" s="14" t="s">
        <v>17</v>
      </c>
      <c r="C22" s="15"/>
      <c r="D22" s="16">
        <f t="shared" si="3"/>
        <v>138461</v>
      </c>
      <c r="E22" s="17">
        <f t="shared" si="4"/>
        <v>4.1339494197117147E-5</v>
      </c>
      <c r="F22" s="23">
        <f t="shared" si="0"/>
        <v>19</v>
      </c>
      <c r="G22" s="16">
        <f t="shared" si="5"/>
        <v>398933</v>
      </c>
      <c r="H22" s="17">
        <f t="shared" si="6"/>
        <v>1.3126158162603583E-4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138461</v>
      </c>
      <c r="T22" s="21">
        <v>398933</v>
      </c>
    </row>
    <row r="23" spans="2:20" ht="18.75" customHeight="1">
      <c r="B23" s="14" t="s">
        <v>18</v>
      </c>
      <c r="C23" s="15"/>
      <c r="D23" s="16">
        <f t="shared" si="3"/>
        <v>31230442</v>
      </c>
      <c r="E23" s="17">
        <f t="shared" si="4"/>
        <v>9.3242911421440242E-3</v>
      </c>
      <c r="F23" s="23">
        <f t="shared" si="0"/>
        <v>16</v>
      </c>
      <c r="G23" s="16">
        <f t="shared" si="5"/>
        <v>64122512</v>
      </c>
      <c r="H23" s="17">
        <f t="shared" si="6"/>
        <v>2.1098335667779959E-2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31230442</v>
      </c>
      <c r="T23" s="21">
        <v>64122512</v>
      </c>
    </row>
    <row r="24" spans="2:20" ht="18.75" customHeight="1">
      <c r="B24" s="14" t="s">
        <v>19</v>
      </c>
      <c r="C24" s="15"/>
      <c r="D24" s="16">
        <f t="shared" si="3"/>
        <v>343577392</v>
      </c>
      <c r="E24" s="17">
        <f t="shared" si="4"/>
        <v>0.10257990049793547</v>
      </c>
      <c r="F24" s="23">
        <f t="shared" si="0"/>
        <v>4</v>
      </c>
      <c r="G24" s="16">
        <f t="shared" si="5"/>
        <v>44089951</v>
      </c>
      <c r="H24" s="17">
        <f t="shared" si="6"/>
        <v>1.4506989148740315E-2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343577392</v>
      </c>
      <c r="T24" s="21">
        <v>44089951</v>
      </c>
    </row>
    <row r="25" spans="2:20" ht="18.75" customHeight="1">
      <c r="B25" s="14" t="s">
        <v>20</v>
      </c>
      <c r="C25" s="15"/>
      <c r="D25" s="16">
        <f t="shared" si="3"/>
        <v>11445599</v>
      </c>
      <c r="E25" s="17">
        <f t="shared" si="4"/>
        <v>3.4172458197111811E-3</v>
      </c>
      <c r="F25" s="23">
        <f t="shared" si="0"/>
        <v>17</v>
      </c>
      <c r="G25" s="16">
        <f t="shared" si="5"/>
        <v>10998769</v>
      </c>
      <c r="H25" s="17">
        <f t="shared" si="6"/>
        <v>3.618943067831973E-3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11445599</v>
      </c>
      <c r="T25" s="21">
        <v>10998769</v>
      </c>
    </row>
    <row r="26" spans="2:20" ht="18.75" customHeight="1">
      <c r="B26" s="14" t="s">
        <v>21</v>
      </c>
      <c r="C26" s="15"/>
      <c r="D26" s="16">
        <f t="shared" si="3"/>
        <v>101148650</v>
      </c>
      <c r="E26" s="17">
        <f t="shared" si="4"/>
        <v>3.0199363212176956E-2</v>
      </c>
      <c r="F26" s="23">
        <f t="shared" si="0"/>
        <v>10</v>
      </c>
      <c r="G26" s="16">
        <f t="shared" si="5"/>
        <v>47089319</v>
      </c>
      <c r="H26" s="17">
        <f t="shared" si="6"/>
        <v>1.5493876138682285E-2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101148650</v>
      </c>
      <c r="T26" s="21">
        <v>47089319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116642</v>
      </c>
      <c r="H27" s="17">
        <f t="shared" si="6"/>
        <v>3.8378909250485848E-5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116642</v>
      </c>
    </row>
    <row r="28" spans="2:20" ht="18.75" customHeight="1" thickTop="1">
      <c r="B28" s="27" t="s">
        <v>23</v>
      </c>
      <c r="C28" s="28"/>
      <c r="D28" s="29">
        <f>S28</f>
        <v>3349363670</v>
      </c>
      <c r="E28" s="30"/>
      <c r="F28" s="31"/>
      <c r="G28" s="29">
        <f>T28</f>
        <v>3039221340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3349363670</v>
      </c>
      <c r="T28" s="21">
        <f>SUM(T6:T27)</f>
        <v>3039221340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117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" priority="5" stopIfTrue="1" operator="equal">
      <formula>0</formula>
    </cfRule>
    <cfRule type="expression" dxfId="34" priority="6" stopIfTrue="1">
      <formula>$F6&lt;=5</formula>
    </cfRule>
  </conditionalFormatting>
  <conditionalFormatting sqref="G6:I27">
    <cfRule type="cellIs" dxfId="33" priority="7" stopIfTrue="1" operator="equal">
      <formula>0</formula>
    </cfRule>
    <cfRule type="expression" dxfId="32" priority="8" stopIfTrue="1">
      <formula>$I6&lt;=5</formula>
    </cfRule>
  </conditionalFormatting>
  <conditionalFormatting sqref="F6:F27">
    <cfRule type="cellIs" dxfId="31" priority="1" operator="equal">
      <formula>0</formula>
    </cfRule>
    <cfRule type="expression" dxfId="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76D7-D9DC-442C-9606-5C12B648552A}">
  <sheetPr codeName="Sheet8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10420891</v>
      </c>
      <c r="E6" s="13">
        <f>IFERROR(S6/$S$28,"-")</f>
        <v>1.6824867171604172E-2</v>
      </c>
      <c r="F6" s="23">
        <f t="shared" ref="F6:F27" si="0">_xlfn.IFS(D6&gt;0,RANK(D6,$D$6:$D$27),D6=0,"-")</f>
        <v>12</v>
      </c>
      <c r="G6" s="12">
        <f>T6</f>
        <v>6664046</v>
      </c>
      <c r="H6" s="13">
        <f>IFERROR(T6/$T$28,"-")</f>
        <v>1.3268384534960369E-2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10420891</v>
      </c>
      <c r="T6" s="21">
        <v>6664046</v>
      </c>
    </row>
    <row r="7" spans="2:20" ht="18.75" customHeight="1">
      <c r="B7" s="14" t="s">
        <v>5</v>
      </c>
      <c r="C7" s="15"/>
      <c r="D7" s="16">
        <f>S7</f>
        <v>41526594</v>
      </c>
      <c r="E7" s="17">
        <f>IFERROR(S7/$S$28,"-")</f>
        <v>6.7046035520296171E-2</v>
      </c>
      <c r="F7" s="23">
        <f t="shared" si="0"/>
        <v>6</v>
      </c>
      <c r="G7" s="16">
        <f>T7</f>
        <v>75297301</v>
      </c>
      <c r="H7" s="17">
        <f>IFERROR(T7/$T$28,"-")</f>
        <v>0.1499199651552009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41526594</v>
      </c>
      <c r="T7" s="21">
        <v>75297301</v>
      </c>
    </row>
    <row r="8" spans="2:20" ht="18.75" customHeight="1">
      <c r="B8" s="14" t="s">
        <v>6</v>
      </c>
      <c r="C8" s="15"/>
      <c r="D8" s="16">
        <f t="shared" ref="D8:D27" si="3">S8</f>
        <v>9101765</v>
      </c>
      <c r="E8" s="17">
        <f t="shared" ref="E8:E27" si="4">IFERROR(S8/$S$28,"-")</f>
        <v>1.4695095376408392E-2</v>
      </c>
      <c r="F8" s="23">
        <f t="shared" si="0"/>
        <v>14</v>
      </c>
      <c r="G8" s="16">
        <f t="shared" ref="G8:G27" si="5">T8</f>
        <v>3233281</v>
      </c>
      <c r="H8" s="17">
        <f t="shared" ref="H8:H27" si="6">IFERROR(T8/$T$28,"-")</f>
        <v>6.4375929604299246E-3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9101765</v>
      </c>
      <c r="T8" s="21">
        <v>3233281</v>
      </c>
    </row>
    <row r="9" spans="2:20" ht="18.75" customHeight="1">
      <c r="B9" s="14" t="s">
        <v>1</v>
      </c>
      <c r="C9" s="15"/>
      <c r="D9" s="16">
        <f t="shared" si="3"/>
        <v>13363220</v>
      </c>
      <c r="E9" s="17">
        <f t="shared" si="4"/>
        <v>2.1575352960214657E-2</v>
      </c>
      <c r="F9" s="23">
        <f t="shared" si="0"/>
        <v>11</v>
      </c>
      <c r="G9" s="16">
        <f t="shared" si="5"/>
        <v>55863921</v>
      </c>
      <c r="H9" s="17">
        <f t="shared" si="6"/>
        <v>0.11122732127879187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13363220</v>
      </c>
      <c r="T9" s="21">
        <v>55863921</v>
      </c>
    </row>
    <row r="10" spans="2:20" ht="18.75" customHeight="1">
      <c r="B10" s="14" t="s">
        <v>8</v>
      </c>
      <c r="C10" s="15"/>
      <c r="D10" s="16">
        <f t="shared" si="3"/>
        <v>34963594</v>
      </c>
      <c r="E10" s="17">
        <f t="shared" si="4"/>
        <v>5.6449858739708203E-2</v>
      </c>
      <c r="F10" s="23">
        <f t="shared" si="0"/>
        <v>8</v>
      </c>
      <c r="G10" s="16">
        <f t="shared" si="5"/>
        <v>6589185</v>
      </c>
      <c r="H10" s="17">
        <f t="shared" si="6"/>
        <v>1.3119333262704496E-2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34963594</v>
      </c>
      <c r="T10" s="21">
        <v>6589185</v>
      </c>
    </row>
    <row r="11" spans="2:20" ht="18.75" customHeight="1">
      <c r="B11" s="14" t="s">
        <v>9</v>
      </c>
      <c r="C11" s="15"/>
      <c r="D11" s="16">
        <f t="shared" si="3"/>
        <v>43200067</v>
      </c>
      <c r="E11" s="17">
        <f t="shared" si="4"/>
        <v>6.9747912062356351E-2</v>
      </c>
      <c r="F11" s="23">
        <f t="shared" si="0"/>
        <v>5</v>
      </c>
      <c r="G11" s="16">
        <f t="shared" si="5"/>
        <v>30096059</v>
      </c>
      <c r="H11" s="17">
        <f t="shared" si="6"/>
        <v>5.9922468092035205E-2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43200067</v>
      </c>
      <c r="T11" s="21">
        <v>30096059</v>
      </c>
    </row>
    <row r="12" spans="2:20" ht="18.75" customHeight="1">
      <c r="B12" s="14" t="s">
        <v>10</v>
      </c>
      <c r="C12" s="15"/>
      <c r="D12" s="16">
        <f t="shared" si="3"/>
        <v>4179873</v>
      </c>
      <c r="E12" s="17">
        <f t="shared" si="4"/>
        <v>6.7485407936014917E-3</v>
      </c>
      <c r="F12" s="23">
        <f t="shared" si="0"/>
        <v>17</v>
      </c>
      <c r="G12" s="16">
        <f t="shared" si="5"/>
        <v>24692059</v>
      </c>
      <c r="H12" s="17">
        <f t="shared" si="6"/>
        <v>4.9162885996274483E-2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4179873</v>
      </c>
      <c r="T12" s="21">
        <v>24692059</v>
      </c>
    </row>
    <row r="13" spans="2:20" ht="18.75" customHeight="1">
      <c r="B13" s="14" t="s">
        <v>11</v>
      </c>
      <c r="C13" s="15"/>
      <c r="D13" s="16">
        <f t="shared" si="3"/>
        <v>4290472</v>
      </c>
      <c r="E13" s="17">
        <f t="shared" si="4"/>
        <v>6.9271064732839916E-3</v>
      </c>
      <c r="F13" s="23">
        <f t="shared" si="0"/>
        <v>16</v>
      </c>
      <c r="G13" s="16">
        <f t="shared" si="5"/>
        <v>2576489</v>
      </c>
      <c r="H13" s="17">
        <f t="shared" si="6"/>
        <v>5.129893581481206E-3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4290472</v>
      </c>
      <c r="T13" s="21">
        <v>2576489</v>
      </c>
    </row>
    <row r="14" spans="2:20" ht="18.75" customHeight="1">
      <c r="B14" s="14" t="s">
        <v>12</v>
      </c>
      <c r="C14" s="15"/>
      <c r="D14" s="16">
        <f t="shared" si="3"/>
        <v>123923780</v>
      </c>
      <c r="E14" s="17">
        <f t="shared" si="4"/>
        <v>0.20007897001351396</v>
      </c>
      <c r="F14" s="23">
        <f t="shared" si="0"/>
        <v>1</v>
      </c>
      <c r="G14" s="16">
        <f t="shared" si="5"/>
        <v>74917022</v>
      </c>
      <c r="H14" s="17">
        <f t="shared" si="6"/>
        <v>0.14916281431882158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123923780</v>
      </c>
      <c r="T14" s="21">
        <v>74917022</v>
      </c>
    </row>
    <row r="15" spans="2:20" ht="18.75" customHeight="1">
      <c r="B15" s="14" t="s">
        <v>2</v>
      </c>
      <c r="C15" s="15"/>
      <c r="D15" s="16">
        <f t="shared" si="3"/>
        <v>47395753</v>
      </c>
      <c r="E15" s="17">
        <f t="shared" si="4"/>
        <v>7.652198345833959E-2</v>
      </c>
      <c r="F15" s="23">
        <f t="shared" si="0"/>
        <v>4</v>
      </c>
      <c r="G15" s="16">
        <f t="shared" si="5"/>
        <v>27718849</v>
      </c>
      <c r="H15" s="17">
        <f t="shared" si="6"/>
        <v>5.5189347042097499E-2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47395753</v>
      </c>
      <c r="T15" s="21">
        <v>27718849</v>
      </c>
    </row>
    <row r="16" spans="2:20" ht="18.75" customHeight="1">
      <c r="B16" s="14" t="s">
        <v>120</v>
      </c>
      <c r="C16" s="15"/>
      <c r="D16" s="16">
        <f t="shared" si="3"/>
        <v>38542707</v>
      </c>
      <c r="E16" s="17">
        <f t="shared" si="4"/>
        <v>6.2228452990157779E-2</v>
      </c>
      <c r="F16" s="23">
        <f t="shared" si="0"/>
        <v>7</v>
      </c>
      <c r="G16" s="16">
        <f t="shared" si="5"/>
        <v>51710811</v>
      </c>
      <c r="H16" s="17">
        <f t="shared" si="6"/>
        <v>0.10295831165671103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38542707</v>
      </c>
      <c r="T16" s="21">
        <v>51710811</v>
      </c>
    </row>
    <row r="17" spans="2:20" ht="18.75" customHeight="1">
      <c r="B17" s="14" t="s">
        <v>14</v>
      </c>
      <c r="C17" s="15"/>
      <c r="D17" s="16">
        <f t="shared" si="3"/>
        <v>8056241</v>
      </c>
      <c r="E17" s="17">
        <f t="shared" si="4"/>
        <v>1.3007062901572577E-2</v>
      </c>
      <c r="F17" s="23">
        <f t="shared" si="0"/>
        <v>15</v>
      </c>
      <c r="G17" s="16">
        <f t="shared" si="5"/>
        <v>10323368</v>
      </c>
      <c r="H17" s="17">
        <f t="shared" si="6"/>
        <v>2.0554242320641958E-2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8056241</v>
      </c>
      <c r="T17" s="21">
        <v>10323368</v>
      </c>
    </row>
    <row r="18" spans="2:20" ht="18.75" customHeight="1">
      <c r="B18" s="14" t="s">
        <v>15</v>
      </c>
      <c r="C18" s="15"/>
      <c r="D18" s="16">
        <f t="shared" si="3"/>
        <v>108747296</v>
      </c>
      <c r="E18" s="17">
        <f t="shared" si="4"/>
        <v>0.17557604339889185</v>
      </c>
      <c r="F18" s="23">
        <f t="shared" si="0"/>
        <v>2</v>
      </c>
      <c r="G18" s="16">
        <f t="shared" si="5"/>
        <v>66842468</v>
      </c>
      <c r="H18" s="17">
        <f t="shared" si="6"/>
        <v>0.13308605143028474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108747296</v>
      </c>
      <c r="T18" s="21">
        <v>66842468</v>
      </c>
    </row>
    <row r="19" spans="2:20" ht="18.75" customHeight="1">
      <c r="B19" s="14" t="s">
        <v>16</v>
      </c>
      <c r="C19" s="15"/>
      <c r="D19" s="16">
        <f t="shared" si="3"/>
        <v>23418073</v>
      </c>
      <c r="E19" s="17">
        <f t="shared" si="4"/>
        <v>3.7809239885527063E-2</v>
      </c>
      <c r="F19" s="23">
        <f t="shared" si="0"/>
        <v>10</v>
      </c>
      <c r="G19" s="16">
        <f t="shared" si="5"/>
        <v>39667930</v>
      </c>
      <c r="H19" s="17">
        <f t="shared" si="6"/>
        <v>7.8980449556604271E-2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23418073</v>
      </c>
      <c r="T19" s="21">
        <v>39667930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0</v>
      </c>
      <c r="E22" s="17">
        <f t="shared" si="4"/>
        <v>0</v>
      </c>
      <c r="F22" s="23" t="str">
        <f t="shared" si="0"/>
        <v>-</v>
      </c>
      <c r="G22" s="16">
        <f t="shared" si="5"/>
        <v>136529</v>
      </c>
      <c r="H22" s="17">
        <f t="shared" si="6"/>
        <v>2.7183474906589843E-4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0</v>
      </c>
      <c r="T22" s="21">
        <v>136529</v>
      </c>
    </row>
    <row r="23" spans="2:20" ht="18.75" customHeight="1">
      <c r="B23" s="14" t="s">
        <v>18</v>
      </c>
      <c r="C23" s="15"/>
      <c r="D23" s="16">
        <f t="shared" si="3"/>
        <v>9518904</v>
      </c>
      <c r="E23" s="17">
        <f t="shared" si="4"/>
        <v>1.5368579847850979E-2</v>
      </c>
      <c r="F23" s="23">
        <f t="shared" si="0"/>
        <v>13</v>
      </c>
      <c r="G23" s="16">
        <f t="shared" si="5"/>
        <v>11495888</v>
      </c>
      <c r="H23" s="17">
        <f t="shared" si="6"/>
        <v>2.2888776961449017E-2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9518904</v>
      </c>
      <c r="T23" s="21">
        <v>11495888</v>
      </c>
    </row>
    <row r="24" spans="2:20" ht="18.75" customHeight="1">
      <c r="B24" s="14" t="s">
        <v>19</v>
      </c>
      <c r="C24" s="15"/>
      <c r="D24" s="16">
        <f t="shared" si="3"/>
        <v>68280059</v>
      </c>
      <c r="E24" s="17">
        <f t="shared" si="4"/>
        <v>0.11024037418146836</v>
      </c>
      <c r="F24" s="23">
        <f t="shared" si="0"/>
        <v>3</v>
      </c>
      <c r="G24" s="16">
        <f t="shared" si="5"/>
        <v>7386730</v>
      </c>
      <c r="H24" s="17">
        <f t="shared" si="6"/>
        <v>1.4707277545192186E-2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68280059</v>
      </c>
      <c r="T24" s="21">
        <v>7386730</v>
      </c>
    </row>
    <row r="25" spans="2:20" ht="18.75" customHeight="1">
      <c r="B25" s="14" t="s">
        <v>20</v>
      </c>
      <c r="C25" s="15"/>
      <c r="D25" s="16">
        <f t="shared" si="3"/>
        <v>2660973</v>
      </c>
      <c r="E25" s="17">
        <f t="shared" si="4"/>
        <v>4.2962273832655067E-3</v>
      </c>
      <c r="F25" s="23">
        <f t="shared" si="0"/>
        <v>18</v>
      </c>
      <c r="G25" s="16">
        <f t="shared" si="5"/>
        <v>1836355</v>
      </c>
      <c r="H25" s="17">
        <f t="shared" si="6"/>
        <v>3.6562569169986446E-3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2660973</v>
      </c>
      <c r="T25" s="21">
        <v>1836355</v>
      </c>
    </row>
    <row r="26" spans="2:20" ht="18.75" customHeight="1">
      <c r="B26" s="14" t="s">
        <v>21</v>
      </c>
      <c r="C26" s="15"/>
      <c r="D26" s="16">
        <f t="shared" si="3"/>
        <v>27784078</v>
      </c>
      <c r="E26" s="17">
        <f t="shared" si="4"/>
        <v>4.4858296841938913E-2</v>
      </c>
      <c r="F26" s="23">
        <f t="shared" si="0"/>
        <v>9</v>
      </c>
      <c r="G26" s="16">
        <f t="shared" si="5"/>
        <v>5157166</v>
      </c>
      <c r="H26" s="17">
        <f t="shared" si="6"/>
        <v>1.0268125639982591E-2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27784078</v>
      </c>
      <c r="T26" s="21">
        <v>5157166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44533</v>
      </c>
      <c r="H27" s="17">
        <f t="shared" si="6"/>
        <v>8.8667000272115484E-5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44533</v>
      </c>
    </row>
    <row r="28" spans="2:20" ht="18.75" customHeight="1" thickTop="1">
      <c r="B28" s="27" t="s">
        <v>23</v>
      </c>
      <c r="C28" s="28"/>
      <c r="D28" s="29">
        <f>S28</f>
        <v>619374340</v>
      </c>
      <c r="E28" s="30"/>
      <c r="F28" s="31"/>
      <c r="G28" s="29">
        <f>T28</f>
        <v>502249990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619374340</v>
      </c>
      <c r="T28" s="21">
        <f>SUM(T6:T27)</f>
        <v>502249990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" priority="5" stopIfTrue="1" operator="equal">
      <formula>0</formula>
    </cfRule>
    <cfRule type="expression" dxfId="28" priority="6" stopIfTrue="1">
      <formula>$F6&lt;=5</formula>
    </cfRule>
  </conditionalFormatting>
  <conditionalFormatting sqref="G6:I27">
    <cfRule type="cellIs" dxfId="27" priority="7" stopIfTrue="1" operator="equal">
      <formula>0</formula>
    </cfRule>
    <cfRule type="expression" dxfId="26" priority="8" stopIfTrue="1">
      <formula>$I6&lt;=5</formula>
    </cfRule>
  </conditionalFormatting>
  <conditionalFormatting sqref="F6:F27">
    <cfRule type="cellIs" dxfId="25" priority="1" operator="equal">
      <formula>0</formula>
    </cfRule>
    <cfRule type="expression" dxfId="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DFA4D-7AFA-4A73-A61F-D1043243ADD5}">
  <sheetPr codeName="Sheet8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21085304</v>
      </c>
      <c r="E6" s="13">
        <f>IFERROR(S6/$S$28,"-")</f>
        <v>1.0779275034500211E-2</v>
      </c>
      <c r="F6" s="23">
        <f t="shared" ref="F6:F27" si="0">_xlfn.IFS(D6&gt;0,RANK(D6,$D$6:$D$27),D6=0,"-")</f>
        <v>13</v>
      </c>
      <c r="G6" s="12">
        <f>T6</f>
        <v>38450571</v>
      </c>
      <c r="H6" s="13">
        <f>IFERROR(T6/$T$28,"-")</f>
        <v>2.4890293372514367E-2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21085304</v>
      </c>
      <c r="T6" s="21">
        <v>38450571</v>
      </c>
    </row>
    <row r="7" spans="2:20" ht="18.75" customHeight="1">
      <c r="B7" s="14" t="s">
        <v>5</v>
      </c>
      <c r="C7" s="15"/>
      <c r="D7" s="16">
        <f>S7</f>
        <v>210503599</v>
      </c>
      <c r="E7" s="17">
        <f>IFERROR(S7/$S$28,"-")</f>
        <v>0.10761410835590247</v>
      </c>
      <c r="F7" s="23">
        <f t="shared" si="0"/>
        <v>4</v>
      </c>
      <c r="G7" s="16">
        <f>T7</f>
        <v>235386029</v>
      </c>
      <c r="H7" s="17">
        <f>IFERROR(T7/$T$28,"-")</f>
        <v>0.15237296001667114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210503599</v>
      </c>
      <c r="T7" s="21">
        <v>235386029</v>
      </c>
    </row>
    <row r="8" spans="2:20" ht="18.75" customHeight="1">
      <c r="B8" s="14" t="s">
        <v>6</v>
      </c>
      <c r="C8" s="15"/>
      <c r="D8" s="16">
        <f t="shared" ref="D8:D27" si="3">S8</f>
        <v>20026964</v>
      </c>
      <c r="E8" s="17">
        <f t="shared" ref="E8:E27" si="4">IFERROR(S8/$S$28,"-")</f>
        <v>1.023822815464432E-2</v>
      </c>
      <c r="F8" s="23">
        <f t="shared" si="0"/>
        <v>14</v>
      </c>
      <c r="G8" s="16">
        <f t="shared" ref="G8:G27" si="5">T8</f>
        <v>6639186</v>
      </c>
      <c r="H8" s="17">
        <f t="shared" ref="H8:H27" si="6">IFERROR(T8/$T$28,"-")</f>
        <v>4.2977589928297859E-3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20026964</v>
      </c>
      <c r="T8" s="21">
        <v>6639186</v>
      </c>
    </row>
    <row r="9" spans="2:20" ht="18.75" customHeight="1">
      <c r="B9" s="14" t="s">
        <v>1</v>
      </c>
      <c r="C9" s="15"/>
      <c r="D9" s="16">
        <f t="shared" si="3"/>
        <v>28227301</v>
      </c>
      <c r="E9" s="17">
        <f t="shared" si="4"/>
        <v>1.4430422296051452E-2</v>
      </c>
      <c r="F9" s="23">
        <f t="shared" si="0"/>
        <v>12</v>
      </c>
      <c r="G9" s="16">
        <f t="shared" si="5"/>
        <v>164189092</v>
      </c>
      <c r="H9" s="17">
        <f t="shared" si="6"/>
        <v>0.10628488894083658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28227301</v>
      </c>
      <c r="T9" s="21">
        <v>164189092</v>
      </c>
    </row>
    <row r="10" spans="2:20" ht="18.75" customHeight="1">
      <c r="B10" s="14" t="s">
        <v>8</v>
      </c>
      <c r="C10" s="15"/>
      <c r="D10" s="16">
        <f t="shared" si="3"/>
        <v>116525082</v>
      </c>
      <c r="E10" s="17">
        <f t="shared" si="4"/>
        <v>5.9570206210718617E-2</v>
      </c>
      <c r="F10" s="23">
        <f t="shared" si="0"/>
        <v>6</v>
      </c>
      <c r="G10" s="16">
        <f t="shared" si="5"/>
        <v>15868733</v>
      </c>
      <c r="H10" s="17">
        <f t="shared" si="6"/>
        <v>1.0272342114765996E-2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116525082</v>
      </c>
      <c r="T10" s="21">
        <v>15868733</v>
      </c>
    </row>
    <row r="11" spans="2:20" ht="18.75" customHeight="1">
      <c r="B11" s="14" t="s">
        <v>9</v>
      </c>
      <c r="C11" s="15"/>
      <c r="D11" s="16">
        <f t="shared" si="3"/>
        <v>111979522</v>
      </c>
      <c r="E11" s="17">
        <f t="shared" si="4"/>
        <v>5.7246415127325992E-2</v>
      </c>
      <c r="F11" s="23">
        <f t="shared" si="0"/>
        <v>8</v>
      </c>
      <c r="G11" s="16">
        <f t="shared" si="5"/>
        <v>73083301</v>
      </c>
      <c r="H11" s="17">
        <f t="shared" si="6"/>
        <v>4.7309175266129926E-2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111979522</v>
      </c>
      <c r="T11" s="21">
        <v>73083301</v>
      </c>
    </row>
    <row r="12" spans="2:20" ht="18.75" customHeight="1">
      <c r="B12" s="14" t="s">
        <v>10</v>
      </c>
      <c r="C12" s="15"/>
      <c r="D12" s="16">
        <f t="shared" si="3"/>
        <v>18972445</v>
      </c>
      <c r="E12" s="17">
        <f t="shared" si="4"/>
        <v>9.6991346547305353E-3</v>
      </c>
      <c r="F12" s="23">
        <f t="shared" si="0"/>
        <v>15</v>
      </c>
      <c r="G12" s="16">
        <f t="shared" si="5"/>
        <v>97995513</v>
      </c>
      <c r="H12" s="17">
        <f t="shared" si="6"/>
        <v>6.3435652691868877E-2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18972445</v>
      </c>
      <c r="T12" s="21">
        <v>97995513</v>
      </c>
    </row>
    <row r="13" spans="2:20" ht="18.75" customHeight="1">
      <c r="B13" s="14" t="s">
        <v>11</v>
      </c>
      <c r="C13" s="15"/>
      <c r="D13" s="16">
        <f t="shared" si="3"/>
        <v>3369070</v>
      </c>
      <c r="E13" s="17">
        <f t="shared" si="4"/>
        <v>1.7223433032069932E-3</v>
      </c>
      <c r="F13" s="23">
        <f t="shared" si="0"/>
        <v>18</v>
      </c>
      <c r="G13" s="16">
        <f t="shared" si="5"/>
        <v>11234192</v>
      </c>
      <c r="H13" s="17">
        <f t="shared" si="6"/>
        <v>7.2722544141972283E-3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3369070</v>
      </c>
      <c r="T13" s="21">
        <v>11234192</v>
      </c>
    </row>
    <row r="14" spans="2:20" ht="18.75" customHeight="1">
      <c r="B14" s="14" t="s">
        <v>12</v>
      </c>
      <c r="C14" s="15"/>
      <c r="D14" s="16">
        <f t="shared" si="3"/>
        <v>369097662</v>
      </c>
      <c r="E14" s="17">
        <f t="shared" si="4"/>
        <v>0.18869091065933874</v>
      </c>
      <c r="F14" s="23">
        <f t="shared" si="0"/>
        <v>1</v>
      </c>
      <c r="G14" s="16">
        <f t="shared" si="5"/>
        <v>225697028</v>
      </c>
      <c r="H14" s="17">
        <f t="shared" si="6"/>
        <v>0.14610095751827951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369097662</v>
      </c>
      <c r="T14" s="21">
        <v>225697028</v>
      </c>
    </row>
    <row r="15" spans="2:20" ht="18.75" customHeight="1">
      <c r="B15" s="14" t="s">
        <v>2</v>
      </c>
      <c r="C15" s="15"/>
      <c r="D15" s="16">
        <f t="shared" si="3"/>
        <v>134559169</v>
      </c>
      <c r="E15" s="17">
        <f t="shared" si="4"/>
        <v>6.8789631444953078E-2</v>
      </c>
      <c r="F15" s="23">
        <f t="shared" si="0"/>
        <v>5</v>
      </c>
      <c r="G15" s="16">
        <f t="shared" si="5"/>
        <v>73475327</v>
      </c>
      <c r="H15" s="17">
        <f t="shared" si="6"/>
        <v>4.7562946325853679E-2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134559169</v>
      </c>
      <c r="T15" s="21">
        <v>73475327</v>
      </c>
    </row>
    <row r="16" spans="2:20" ht="18.75" customHeight="1">
      <c r="B16" s="14" t="s">
        <v>120</v>
      </c>
      <c r="C16" s="15"/>
      <c r="D16" s="16">
        <f t="shared" si="3"/>
        <v>112016945</v>
      </c>
      <c r="E16" s="17">
        <f t="shared" si="4"/>
        <v>5.7265546594892983E-2</v>
      </c>
      <c r="F16" s="23">
        <f t="shared" si="0"/>
        <v>7</v>
      </c>
      <c r="G16" s="16">
        <f t="shared" si="5"/>
        <v>137692150</v>
      </c>
      <c r="H16" s="17">
        <f t="shared" si="6"/>
        <v>8.9132564730761837E-2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112016945</v>
      </c>
      <c r="T16" s="21">
        <v>137692150</v>
      </c>
    </row>
    <row r="17" spans="2:20" ht="18.75" customHeight="1">
      <c r="B17" s="14" t="s">
        <v>14</v>
      </c>
      <c r="C17" s="15"/>
      <c r="D17" s="16">
        <f t="shared" si="3"/>
        <v>18735972</v>
      </c>
      <c r="E17" s="17">
        <f t="shared" si="4"/>
        <v>9.5782444126342684E-3</v>
      </c>
      <c r="F17" s="23">
        <f t="shared" si="0"/>
        <v>16</v>
      </c>
      <c r="G17" s="16">
        <f t="shared" si="5"/>
        <v>38994974</v>
      </c>
      <c r="H17" s="17">
        <f t="shared" si="6"/>
        <v>2.524270297347652E-2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18735972</v>
      </c>
      <c r="T17" s="21">
        <v>38994974</v>
      </c>
    </row>
    <row r="18" spans="2:20" ht="18.75" customHeight="1">
      <c r="B18" s="14" t="s">
        <v>15</v>
      </c>
      <c r="C18" s="15"/>
      <c r="D18" s="16">
        <f t="shared" si="3"/>
        <v>356522450</v>
      </c>
      <c r="E18" s="17">
        <f t="shared" si="4"/>
        <v>0.18226218339198952</v>
      </c>
      <c r="F18" s="23">
        <f t="shared" si="0"/>
        <v>2</v>
      </c>
      <c r="G18" s="16">
        <f t="shared" si="5"/>
        <v>214041737</v>
      </c>
      <c r="H18" s="17">
        <f t="shared" si="6"/>
        <v>0.13855611215481203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356522450</v>
      </c>
      <c r="T18" s="21">
        <v>214041737</v>
      </c>
    </row>
    <row r="19" spans="2:20" ht="18.75" customHeight="1">
      <c r="B19" s="14" t="s">
        <v>16</v>
      </c>
      <c r="C19" s="15"/>
      <c r="D19" s="16">
        <f t="shared" si="3"/>
        <v>58463508</v>
      </c>
      <c r="E19" s="17">
        <f t="shared" si="4"/>
        <v>2.9887841892803794E-2</v>
      </c>
      <c r="F19" s="23">
        <f t="shared" si="0"/>
        <v>9</v>
      </c>
      <c r="G19" s="16">
        <f t="shared" si="5"/>
        <v>120792694</v>
      </c>
      <c r="H19" s="17">
        <f t="shared" si="6"/>
        <v>7.8193002411234835E-2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58463508</v>
      </c>
      <c r="T19" s="21">
        <v>120792694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12140</v>
      </c>
      <c r="H20" s="17">
        <f t="shared" si="6"/>
        <v>7.8586131150646488E-6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12140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393</v>
      </c>
      <c r="H21" s="17">
        <f t="shared" si="6"/>
        <v>2.5440156130316363E-7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393</v>
      </c>
    </row>
    <row r="22" spans="2:20" ht="18.75" customHeight="1">
      <c r="B22" s="14" t="s">
        <v>17</v>
      </c>
      <c r="C22" s="15"/>
      <c r="D22" s="16">
        <f t="shared" si="3"/>
        <v>2819794</v>
      </c>
      <c r="E22" s="17">
        <f t="shared" si="4"/>
        <v>1.4415412301683433E-3</v>
      </c>
      <c r="F22" s="23">
        <f t="shared" si="0"/>
        <v>19</v>
      </c>
      <c r="G22" s="16">
        <f t="shared" si="5"/>
        <v>886109</v>
      </c>
      <c r="H22" s="17">
        <f t="shared" si="6"/>
        <v>5.7360690352362608E-4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2819794</v>
      </c>
      <c r="T22" s="21">
        <v>886109</v>
      </c>
    </row>
    <row r="23" spans="2:20" ht="18.75" customHeight="1">
      <c r="B23" s="14" t="s">
        <v>18</v>
      </c>
      <c r="C23" s="15"/>
      <c r="D23" s="16">
        <f t="shared" si="3"/>
        <v>38651163</v>
      </c>
      <c r="E23" s="17">
        <f t="shared" si="4"/>
        <v>1.9759331730777908E-2</v>
      </c>
      <c r="F23" s="23">
        <f t="shared" si="0"/>
        <v>11</v>
      </c>
      <c r="G23" s="16">
        <f t="shared" si="5"/>
        <v>35817726</v>
      </c>
      <c r="H23" s="17">
        <f t="shared" si="6"/>
        <v>2.318596798149852E-2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38651163</v>
      </c>
      <c r="T23" s="21">
        <v>35817726</v>
      </c>
    </row>
    <row r="24" spans="2:20" ht="18.75" customHeight="1">
      <c r="B24" s="14" t="s">
        <v>19</v>
      </c>
      <c r="C24" s="15"/>
      <c r="D24" s="16">
        <f t="shared" si="3"/>
        <v>266169300</v>
      </c>
      <c r="E24" s="17">
        <f t="shared" si="4"/>
        <v>0.13607164926056542</v>
      </c>
      <c r="F24" s="23">
        <f t="shared" si="0"/>
        <v>3</v>
      </c>
      <c r="G24" s="16">
        <f t="shared" si="5"/>
        <v>32316755</v>
      </c>
      <c r="H24" s="17">
        <f t="shared" si="6"/>
        <v>2.0919676662218372E-2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266169300</v>
      </c>
      <c r="T24" s="21">
        <v>32316755</v>
      </c>
    </row>
    <row r="25" spans="2:20" ht="18.75" customHeight="1">
      <c r="B25" s="14" t="s">
        <v>20</v>
      </c>
      <c r="C25" s="15"/>
      <c r="D25" s="16">
        <f t="shared" si="3"/>
        <v>17075319</v>
      </c>
      <c r="E25" s="17">
        <f t="shared" si="4"/>
        <v>8.7292817690855732E-3</v>
      </c>
      <c r="F25" s="23">
        <f t="shared" si="0"/>
        <v>17</v>
      </c>
      <c r="G25" s="16">
        <f t="shared" si="5"/>
        <v>6308211</v>
      </c>
      <c r="H25" s="17">
        <f t="shared" si="6"/>
        <v>4.0835082122895449E-3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17075319</v>
      </c>
      <c r="T25" s="21">
        <v>6308211</v>
      </c>
    </row>
    <row r="26" spans="2:20" ht="18.75" customHeight="1">
      <c r="B26" s="14" t="s">
        <v>21</v>
      </c>
      <c r="C26" s="15"/>
      <c r="D26" s="16">
        <f t="shared" si="3"/>
        <v>51296101</v>
      </c>
      <c r="E26" s="17">
        <f t="shared" si="4"/>
        <v>2.6223704475709781E-2</v>
      </c>
      <c r="F26" s="23">
        <f t="shared" si="0"/>
        <v>10</v>
      </c>
      <c r="G26" s="16">
        <f t="shared" si="5"/>
        <v>15898655</v>
      </c>
      <c r="H26" s="17">
        <f t="shared" si="6"/>
        <v>1.0291711589364757E-2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51296101</v>
      </c>
      <c r="T26" s="21">
        <v>15898655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21324</v>
      </c>
      <c r="H27" s="17">
        <f t="shared" si="6"/>
        <v>1.3803712196510589E-5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21324</v>
      </c>
    </row>
    <row r="28" spans="2:20" ht="18.75" customHeight="1" thickTop="1">
      <c r="B28" s="27" t="s">
        <v>23</v>
      </c>
      <c r="C28" s="28"/>
      <c r="D28" s="29">
        <f>S28</f>
        <v>1956096670</v>
      </c>
      <c r="E28" s="30"/>
      <c r="F28" s="31"/>
      <c r="G28" s="29">
        <f>T28</f>
        <v>1544801840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1956096670</v>
      </c>
      <c r="T28" s="21">
        <f>SUM(T6:T27)</f>
        <v>1544801840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" priority="5" stopIfTrue="1" operator="equal">
      <formula>0</formula>
    </cfRule>
    <cfRule type="expression" dxfId="22" priority="6" stopIfTrue="1">
      <formula>$F6&lt;=5</formula>
    </cfRule>
  </conditionalFormatting>
  <conditionalFormatting sqref="G6:I27">
    <cfRule type="cellIs" dxfId="21" priority="7" stopIfTrue="1" operator="equal">
      <formula>0</formula>
    </cfRule>
    <cfRule type="expression" dxfId="20" priority="8" stopIfTrue="1">
      <formula>$I6&lt;=5</formula>
    </cfRule>
  </conditionalFormatting>
  <conditionalFormatting sqref="F6:F27">
    <cfRule type="cellIs" dxfId="19" priority="1" operator="equal">
      <formula>0</formula>
    </cfRule>
    <cfRule type="expression" dxfId="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F763-A91E-4EDB-A6DF-CE0E49A9C8F6}">
  <sheetPr codeName="Sheet8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15746855</v>
      </c>
      <c r="E6" s="13">
        <f>IFERROR(S6/$S$28,"-")</f>
        <v>1.6255364748163609E-2</v>
      </c>
      <c r="F6" s="23">
        <f t="shared" ref="F6:F27" si="0">_xlfn.IFS(D6&gt;0,RANK(D6,$D$6:$D$27),D6=0,"-")</f>
        <v>13</v>
      </c>
      <c r="G6" s="12">
        <f>T6</f>
        <v>29212940</v>
      </c>
      <c r="H6" s="13">
        <f>IFERROR(T6/$T$28,"-")</f>
        <v>3.3500153269851826E-2</v>
      </c>
      <c r="I6" s="22">
        <f t="shared" ref="I6:I27" si="1">_xlfn.IFS(G6&gt;0,RANK(G6,$G$6:$G$27),G6=0,"-")</f>
        <v>10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15746855</v>
      </c>
      <c r="T6" s="21">
        <v>29212940</v>
      </c>
    </row>
    <row r="7" spans="2:20" ht="18.75" customHeight="1">
      <c r="B7" s="14" t="s">
        <v>5</v>
      </c>
      <c r="C7" s="15"/>
      <c r="D7" s="16">
        <f>S7</f>
        <v>80478482</v>
      </c>
      <c r="E7" s="17">
        <f>IFERROR(S7/$S$28,"-")</f>
        <v>8.3077356036397071E-2</v>
      </c>
      <c r="F7" s="23">
        <f t="shared" si="0"/>
        <v>5</v>
      </c>
      <c r="G7" s="16">
        <f>T7</f>
        <v>118954804</v>
      </c>
      <c r="H7" s="17">
        <f>IFERROR(T7/$T$28,"-")</f>
        <v>0.13641229421568604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80478482</v>
      </c>
      <c r="T7" s="21">
        <v>118954804</v>
      </c>
    </row>
    <row r="8" spans="2:20" ht="18.75" customHeight="1">
      <c r="B8" s="14" t="s">
        <v>6</v>
      </c>
      <c r="C8" s="15"/>
      <c r="D8" s="16">
        <f t="shared" ref="D8:D27" si="3">S8</f>
        <v>17457271</v>
      </c>
      <c r="E8" s="17">
        <f t="shared" ref="E8:E27" si="4">IFERROR(S8/$S$28,"-")</f>
        <v>1.8021014838362253E-2</v>
      </c>
      <c r="F8" s="23">
        <f t="shared" si="0"/>
        <v>12</v>
      </c>
      <c r="G8" s="16">
        <f t="shared" ref="G8:G27" si="5">T8</f>
        <v>9845101</v>
      </c>
      <c r="H8" s="17">
        <f t="shared" ref="H8:H27" si="6">IFERROR(T8/$T$28,"-")</f>
        <v>1.1289941801721139E-2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17457271</v>
      </c>
      <c r="T8" s="21">
        <v>9845101</v>
      </c>
    </row>
    <row r="9" spans="2:20" ht="18.75" customHeight="1">
      <c r="B9" s="14" t="s">
        <v>1</v>
      </c>
      <c r="C9" s="15"/>
      <c r="D9" s="16">
        <f t="shared" si="3"/>
        <v>12144199</v>
      </c>
      <c r="E9" s="17">
        <f t="shared" si="4"/>
        <v>1.2536368965058975E-2</v>
      </c>
      <c r="F9" s="23">
        <f t="shared" si="0"/>
        <v>15</v>
      </c>
      <c r="G9" s="16">
        <f t="shared" si="5"/>
        <v>96747242</v>
      </c>
      <c r="H9" s="17">
        <f t="shared" si="6"/>
        <v>0.1109456095632773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12144199</v>
      </c>
      <c r="T9" s="21">
        <v>96747242</v>
      </c>
    </row>
    <row r="10" spans="2:20" ht="18.75" customHeight="1">
      <c r="B10" s="14" t="s">
        <v>8</v>
      </c>
      <c r="C10" s="15"/>
      <c r="D10" s="16">
        <f t="shared" si="3"/>
        <v>30167185</v>
      </c>
      <c r="E10" s="17">
        <f t="shared" si="4"/>
        <v>3.1141367314319587E-2</v>
      </c>
      <c r="F10" s="23">
        <f t="shared" si="0"/>
        <v>10</v>
      </c>
      <c r="G10" s="16">
        <f t="shared" si="5"/>
        <v>10589473</v>
      </c>
      <c r="H10" s="17">
        <f t="shared" si="6"/>
        <v>1.2143555853911234E-2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30167185</v>
      </c>
      <c r="T10" s="21">
        <v>10589473</v>
      </c>
    </row>
    <row r="11" spans="2:20" ht="18.75" customHeight="1">
      <c r="B11" s="14" t="s">
        <v>9</v>
      </c>
      <c r="C11" s="15"/>
      <c r="D11" s="16">
        <f t="shared" si="3"/>
        <v>55440019</v>
      </c>
      <c r="E11" s="17">
        <f t="shared" si="4"/>
        <v>5.7230331421107304E-2</v>
      </c>
      <c r="F11" s="23">
        <f t="shared" si="0"/>
        <v>7</v>
      </c>
      <c r="G11" s="16">
        <f t="shared" si="5"/>
        <v>42396832</v>
      </c>
      <c r="H11" s="17">
        <f t="shared" si="6"/>
        <v>4.8618878146333734E-2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55440019</v>
      </c>
      <c r="T11" s="21">
        <v>42396832</v>
      </c>
    </row>
    <row r="12" spans="2:20" ht="18.75" customHeight="1">
      <c r="B12" s="14" t="s">
        <v>10</v>
      </c>
      <c r="C12" s="15"/>
      <c r="D12" s="16">
        <f t="shared" si="3"/>
        <v>28530059</v>
      </c>
      <c r="E12" s="17">
        <f t="shared" si="4"/>
        <v>2.9451373962078642E-2</v>
      </c>
      <c r="F12" s="23">
        <f t="shared" si="0"/>
        <v>11</v>
      </c>
      <c r="G12" s="16">
        <f t="shared" si="5"/>
        <v>51269143</v>
      </c>
      <c r="H12" s="17">
        <f t="shared" si="6"/>
        <v>5.8793265878543929E-2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28530059</v>
      </c>
      <c r="T12" s="21">
        <v>51269143</v>
      </c>
    </row>
    <row r="13" spans="2:20" ht="18.75" customHeight="1">
      <c r="B13" s="14" t="s">
        <v>11</v>
      </c>
      <c r="C13" s="15"/>
      <c r="D13" s="16">
        <f t="shared" si="3"/>
        <v>2616667</v>
      </c>
      <c r="E13" s="17">
        <f t="shared" si="4"/>
        <v>2.7011664557451648E-3</v>
      </c>
      <c r="F13" s="23">
        <f t="shared" si="0"/>
        <v>18</v>
      </c>
      <c r="G13" s="16">
        <f t="shared" si="5"/>
        <v>4950812</v>
      </c>
      <c r="H13" s="17">
        <f t="shared" si="6"/>
        <v>5.6773799833300474E-3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2616667</v>
      </c>
      <c r="T13" s="21">
        <v>4950812</v>
      </c>
    </row>
    <row r="14" spans="2:20" ht="18.75" customHeight="1">
      <c r="B14" s="14" t="s">
        <v>12</v>
      </c>
      <c r="C14" s="15"/>
      <c r="D14" s="16">
        <f t="shared" si="3"/>
        <v>200316568</v>
      </c>
      <c r="E14" s="17">
        <f t="shared" si="4"/>
        <v>0.20678534716553357</v>
      </c>
      <c r="F14" s="23">
        <f t="shared" si="0"/>
        <v>1</v>
      </c>
      <c r="G14" s="16">
        <f t="shared" si="5"/>
        <v>141106745</v>
      </c>
      <c r="H14" s="17">
        <f t="shared" si="6"/>
        <v>0.16181519507827347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200316568</v>
      </c>
      <c r="T14" s="21">
        <v>141106745</v>
      </c>
    </row>
    <row r="15" spans="2:20" ht="18.75" customHeight="1">
      <c r="B15" s="14" t="s">
        <v>2</v>
      </c>
      <c r="C15" s="15"/>
      <c r="D15" s="16">
        <f t="shared" si="3"/>
        <v>110050152</v>
      </c>
      <c r="E15" s="17">
        <f t="shared" si="4"/>
        <v>0.11360397751492897</v>
      </c>
      <c r="F15" s="23">
        <f t="shared" si="0"/>
        <v>4</v>
      </c>
      <c r="G15" s="16">
        <f t="shared" si="5"/>
        <v>57370508</v>
      </c>
      <c r="H15" s="17">
        <f t="shared" si="6"/>
        <v>6.5790050955818233E-2</v>
      </c>
      <c r="I15" s="23">
        <f t="shared" si="1"/>
        <v>6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110050152</v>
      </c>
      <c r="T15" s="21">
        <v>57370508</v>
      </c>
    </row>
    <row r="16" spans="2:20" ht="18.75" customHeight="1">
      <c r="B16" s="14" t="s">
        <v>120</v>
      </c>
      <c r="C16" s="15"/>
      <c r="D16" s="16">
        <f t="shared" si="3"/>
        <v>61565683</v>
      </c>
      <c r="E16" s="17">
        <f t="shared" si="4"/>
        <v>6.3553810150332596E-2</v>
      </c>
      <c r="F16" s="23">
        <f t="shared" si="0"/>
        <v>6</v>
      </c>
      <c r="G16" s="16">
        <f t="shared" si="5"/>
        <v>81243195</v>
      </c>
      <c r="H16" s="17">
        <f t="shared" si="6"/>
        <v>9.3166229918401219E-2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61565683</v>
      </c>
      <c r="T16" s="21">
        <v>81243195</v>
      </c>
    </row>
    <row r="17" spans="2:20" ht="18.75" customHeight="1">
      <c r="B17" s="14" t="s">
        <v>14</v>
      </c>
      <c r="C17" s="15"/>
      <c r="D17" s="16">
        <f t="shared" si="3"/>
        <v>15123134</v>
      </c>
      <c r="E17" s="17">
        <f t="shared" si="4"/>
        <v>1.5611502062180321E-2</v>
      </c>
      <c r="F17" s="23">
        <f t="shared" si="0"/>
        <v>14</v>
      </c>
      <c r="G17" s="16">
        <f t="shared" si="5"/>
        <v>19335866</v>
      </c>
      <c r="H17" s="17">
        <f t="shared" si="6"/>
        <v>2.2173546195806269E-2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15123134</v>
      </c>
      <c r="T17" s="21">
        <v>19335866</v>
      </c>
    </row>
    <row r="18" spans="2:20" ht="18.75" customHeight="1">
      <c r="B18" s="14" t="s">
        <v>15</v>
      </c>
      <c r="C18" s="15"/>
      <c r="D18" s="16">
        <f t="shared" si="3"/>
        <v>138050220</v>
      </c>
      <c r="E18" s="17">
        <f t="shared" si="4"/>
        <v>0.14250824559343631</v>
      </c>
      <c r="F18" s="23">
        <f t="shared" si="0"/>
        <v>2</v>
      </c>
      <c r="G18" s="16">
        <f t="shared" si="5"/>
        <v>113541432</v>
      </c>
      <c r="H18" s="17">
        <f t="shared" si="6"/>
        <v>0.13020447015871936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138050220</v>
      </c>
      <c r="T18" s="21">
        <v>113541432</v>
      </c>
    </row>
    <row r="19" spans="2:20" ht="18.75" customHeight="1">
      <c r="B19" s="14" t="s">
        <v>16</v>
      </c>
      <c r="C19" s="15"/>
      <c r="D19" s="16">
        <f t="shared" si="3"/>
        <v>37053733</v>
      </c>
      <c r="E19" s="17">
        <f t="shared" si="4"/>
        <v>3.8250301104319977E-2</v>
      </c>
      <c r="F19" s="23">
        <f t="shared" si="0"/>
        <v>8</v>
      </c>
      <c r="G19" s="16">
        <f t="shared" si="5"/>
        <v>55806133</v>
      </c>
      <c r="H19" s="17">
        <f t="shared" si="6"/>
        <v>6.399609244731054E-2</v>
      </c>
      <c r="I19" s="23">
        <f t="shared" si="1"/>
        <v>7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37053733</v>
      </c>
      <c r="T19" s="21">
        <v>55806133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1047</v>
      </c>
      <c r="H20" s="17">
        <f t="shared" si="6"/>
        <v>1.200654931463073E-6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0</v>
      </c>
      <c r="E22" s="17">
        <f t="shared" si="4"/>
        <v>0</v>
      </c>
      <c r="F22" s="23" t="str">
        <f t="shared" si="0"/>
        <v>-</v>
      </c>
      <c r="G22" s="16">
        <f t="shared" si="5"/>
        <v>285773</v>
      </c>
      <c r="H22" s="17">
        <f t="shared" si="6"/>
        <v>3.2771228436389378E-4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0</v>
      </c>
      <c r="T22" s="21">
        <v>285773</v>
      </c>
    </row>
    <row r="23" spans="2:20" ht="18.75" customHeight="1">
      <c r="B23" s="14" t="s">
        <v>18</v>
      </c>
      <c r="C23" s="15"/>
      <c r="D23" s="16">
        <f t="shared" si="3"/>
        <v>9465683</v>
      </c>
      <c r="E23" s="17">
        <f t="shared" si="4"/>
        <v>9.7713562330694944E-3</v>
      </c>
      <c r="F23" s="23">
        <f t="shared" si="0"/>
        <v>16</v>
      </c>
      <c r="G23" s="16">
        <f t="shared" si="5"/>
        <v>13728881</v>
      </c>
      <c r="H23" s="17">
        <f t="shared" si="6"/>
        <v>1.574369501062052E-2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9465683</v>
      </c>
      <c r="T23" s="21">
        <v>13728881</v>
      </c>
    </row>
    <row r="24" spans="2:20" ht="18.75" customHeight="1">
      <c r="B24" s="14" t="s">
        <v>19</v>
      </c>
      <c r="C24" s="15"/>
      <c r="D24" s="16">
        <f t="shared" si="3"/>
        <v>111835815</v>
      </c>
      <c r="E24" s="17">
        <f t="shared" si="4"/>
        <v>0.11544730454005875</v>
      </c>
      <c r="F24" s="23">
        <f t="shared" si="0"/>
        <v>3</v>
      </c>
      <c r="G24" s="16">
        <f t="shared" si="5"/>
        <v>12191676</v>
      </c>
      <c r="H24" s="17">
        <f t="shared" si="6"/>
        <v>1.3980893898949373E-2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111835815</v>
      </c>
      <c r="T24" s="21">
        <v>12191676</v>
      </c>
    </row>
    <row r="25" spans="2:20" ht="18.75" customHeight="1">
      <c r="B25" s="14" t="s">
        <v>20</v>
      </c>
      <c r="C25" s="15"/>
      <c r="D25" s="16">
        <f t="shared" si="3"/>
        <v>6686439</v>
      </c>
      <c r="E25" s="17">
        <f t="shared" si="4"/>
        <v>6.9023627137829316E-3</v>
      </c>
      <c r="F25" s="23">
        <f t="shared" si="0"/>
        <v>17</v>
      </c>
      <c r="G25" s="16">
        <f t="shared" si="5"/>
        <v>3762529</v>
      </c>
      <c r="H25" s="17">
        <f t="shared" si="6"/>
        <v>4.3147077350743314E-3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6686439</v>
      </c>
      <c r="T25" s="21">
        <v>3762529</v>
      </c>
    </row>
    <row r="26" spans="2:20" ht="18.75" customHeight="1">
      <c r="B26" s="14" t="s">
        <v>21</v>
      </c>
      <c r="C26" s="15"/>
      <c r="D26" s="16">
        <f t="shared" si="3"/>
        <v>35989256</v>
      </c>
      <c r="E26" s="17">
        <f t="shared" si="4"/>
        <v>3.7151449181124459E-2</v>
      </c>
      <c r="F26" s="23">
        <f t="shared" si="0"/>
        <v>9</v>
      </c>
      <c r="G26" s="16">
        <f t="shared" si="5"/>
        <v>9657040</v>
      </c>
      <c r="H26" s="17">
        <f t="shared" si="6"/>
        <v>1.1074281470235104E-2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35989256</v>
      </c>
      <c r="T26" s="21">
        <v>9657040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26898</v>
      </c>
      <c r="H27" s="17">
        <f t="shared" si="6"/>
        <v>3.0845478840968233E-5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26898</v>
      </c>
    </row>
    <row r="28" spans="2:20" ht="18.75" customHeight="1" thickTop="1">
      <c r="B28" s="27" t="s">
        <v>23</v>
      </c>
      <c r="C28" s="28"/>
      <c r="D28" s="29">
        <f>S28</f>
        <v>968717420</v>
      </c>
      <c r="E28" s="30"/>
      <c r="F28" s="31"/>
      <c r="G28" s="29">
        <f>T28</f>
        <v>872024070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968717420</v>
      </c>
      <c r="T28" s="21">
        <f>SUM(T6:T27)</f>
        <v>872024070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" priority="5" stopIfTrue="1" operator="equal">
      <formula>0</formula>
    </cfRule>
    <cfRule type="expression" dxfId="16" priority="6" stopIfTrue="1">
      <formula>$F6&lt;=5</formula>
    </cfRule>
  </conditionalFormatting>
  <conditionalFormatting sqref="G6:I27">
    <cfRule type="cellIs" dxfId="15" priority="7" stopIfTrue="1" operator="equal">
      <formula>0</formula>
    </cfRule>
    <cfRule type="expression" dxfId="14" priority="8" stopIfTrue="1">
      <formula>$I6&lt;=5</formula>
    </cfRule>
  </conditionalFormatting>
  <conditionalFormatting sqref="F6:F27">
    <cfRule type="cellIs" dxfId="13" priority="1" operator="equal">
      <formula>0</formula>
    </cfRule>
    <cfRule type="expression" dxfId="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710F-316A-44E1-984B-6B18B99464D4}">
  <sheetPr codeName="Sheet8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23781421</v>
      </c>
      <c r="E6" s="13">
        <f>IFERROR(S6/$S$28,"-")</f>
        <v>1.7022196125626065E-2</v>
      </c>
      <c r="F6" s="23">
        <f t="shared" ref="F6:F27" si="0">_xlfn.IFS(D6&gt;0,RANK(D6,$D$6:$D$27),D6=0,"-")</f>
        <v>15</v>
      </c>
      <c r="G6" s="12">
        <f>T6</f>
        <v>20927923</v>
      </c>
      <c r="H6" s="13">
        <f>IFERROR(T6/$T$28,"-")</f>
        <v>1.6460835204520102E-2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23781421</v>
      </c>
      <c r="T6" s="21">
        <v>20927923</v>
      </c>
    </row>
    <row r="7" spans="2:20" ht="18.75" customHeight="1">
      <c r="B7" s="14" t="s">
        <v>5</v>
      </c>
      <c r="C7" s="15"/>
      <c r="D7" s="16">
        <f>S7</f>
        <v>210510105</v>
      </c>
      <c r="E7" s="17">
        <f>IFERROR(S7/$S$28,"-")</f>
        <v>0.15067830865683493</v>
      </c>
      <c r="F7" s="23">
        <f t="shared" si="0"/>
        <v>2</v>
      </c>
      <c r="G7" s="16">
        <f>T7</f>
        <v>229492561</v>
      </c>
      <c r="H7" s="17">
        <f>IFERROR(T7/$T$28,"-")</f>
        <v>0.18050712568486976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210510105</v>
      </c>
      <c r="T7" s="21">
        <v>229492561</v>
      </c>
    </row>
    <row r="8" spans="2:20" ht="18.75" customHeight="1">
      <c r="B8" s="14" t="s">
        <v>6</v>
      </c>
      <c r="C8" s="15"/>
      <c r="D8" s="16">
        <f t="shared" ref="D8:D27" si="3">S8</f>
        <v>24135840</v>
      </c>
      <c r="E8" s="17">
        <f t="shared" ref="E8:E27" si="4">IFERROR(S8/$S$28,"-")</f>
        <v>1.7275881123198257E-2</v>
      </c>
      <c r="F8" s="23">
        <f t="shared" si="0"/>
        <v>14</v>
      </c>
      <c r="G8" s="16">
        <f t="shared" ref="G8:G27" si="5">T8</f>
        <v>9576074</v>
      </c>
      <c r="H8" s="17">
        <f t="shared" ref="H8:H27" si="6">IFERROR(T8/$T$28,"-")</f>
        <v>7.5320506492827606E-3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24135840</v>
      </c>
      <c r="T8" s="21">
        <v>9576074</v>
      </c>
    </row>
    <row r="9" spans="2:20" ht="18.75" customHeight="1">
      <c r="B9" s="14" t="s">
        <v>1</v>
      </c>
      <c r="C9" s="15"/>
      <c r="D9" s="16">
        <f t="shared" si="3"/>
        <v>31209544</v>
      </c>
      <c r="E9" s="17">
        <f t="shared" si="4"/>
        <v>2.2339076330188855E-2</v>
      </c>
      <c r="F9" s="23">
        <f t="shared" si="0"/>
        <v>10</v>
      </c>
      <c r="G9" s="16">
        <f t="shared" si="5"/>
        <v>138068827</v>
      </c>
      <c r="H9" s="17">
        <f t="shared" si="6"/>
        <v>0.10859788657137144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31209544</v>
      </c>
      <c r="T9" s="21">
        <v>138068827</v>
      </c>
    </row>
    <row r="10" spans="2:20" ht="18.75" customHeight="1">
      <c r="B10" s="14" t="s">
        <v>8</v>
      </c>
      <c r="C10" s="15"/>
      <c r="D10" s="16">
        <f t="shared" si="3"/>
        <v>28500042</v>
      </c>
      <c r="E10" s="17">
        <f t="shared" si="4"/>
        <v>2.0399676895362144E-2</v>
      </c>
      <c r="F10" s="23">
        <f t="shared" si="0"/>
        <v>12</v>
      </c>
      <c r="G10" s="16">
        <f t="shared" si="5"/>
        <v>14071666</v>
      </c>
      <c r="H10" s="17">
        <f t="shared" si="6"/>
        <v>1.1068053675419609E-2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28500042</v>
      </c>
      <c r="T10" s="21">
        <v>14071666</v>
      </c>
    </row>
    <row r="11" spans="2:20" ht="18.75" customHeight="1">
      <c r="B11" s="14" t="s">
        <v>9</v>
      </c>
      <c r="C11" s="15"/>
      <c r="D11" s="16">
        <f t="shared" si="3"/>
        <v>62929008</v>
      </c>
      <c r="E11" s="17">
        <f t="shared" si="4"/>
        <v>4.5043141709954659E-2</v>
      </c>
      <c r="F11" s="23">
        <f t="shared" si="0"/>
        <v>8</v>
      </c>
      <c r="G11" s="16">
        <f t="shared" si="5"/>
        <v>63470827</v>
      </c>
      <c r="H11" s="17">
        <f t="shared" si="6"/>
        <v>4.9922910340486487E-2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62929008</v>
      </c>
      <c r="T11" s="21">
        <v>63470827</v>
      </c>
    </row>
    <row r="12" spans="2:20" ht="18.75" customHeight="1">
      <c r="B12" s="14" t="s">
        <v>10</v>
      </c>
      <c r="C12" s="15"/>
      <c r="D12" s="16">
        <f t="shared" si="3"/>
        <v>30446410</v>
      </c>
      <c r="E12" s="17">
        <f t="shared" si="4"/>
        <v>2.1792842502608347E-2</v>
      </c>
      <c r="F12" s="23">
        <f t="shared" si="0"/>
        <v>11</v>
      </c>
      <c r="G12" s="16">
        <f t="shared" si="5"/>
        <v>61782354</v>
      </c>
      <c r="H12" s="17">
        <f t="shared" si="6"/>
        <v>4.8594843728224882E-2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30446410</v>
      </c>
      <c r="T12" s="21">
        <v>61782354</v>
      </c>
    </row>
    <row r="13" spans="2:20" ht="18.75" customHeight="1">
      <c r="B13" s="14" t="s">
        <v>11</v>
      </c>
      <c r="C13" s="15"/>
      <c r="D13" s="16">
        <f t="shared" si="3"/>
        <v>461437</v>
      </c>
      <c r="E13" s="17">
        <f t="shared" si="4"/>
        <v>3.3028602931761371E-4</v>
      </c>
      <c r="F13" s="23">
        <f t="shared" si="0"/>
        <v>19</v>
      </c>
      <c r="G13" s="16">
        <f t="shared" si="5"/>
        <v>4647117</v>
      </c>
      <c r="H13" s="17">
        <f t="shared" si="6"/>
        <v>3.6551848510300729E-3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461437</v>
      </c>
      <c r="T13" s="21">
        <v>4647117</v>
      </c>
    </row>
    <row r="14" spans="2:20" ht="18.75" customHeight="1">
      <c r="B14" s="14" t="s">
        <v>12</v>
      </c>
      <c r="C14" s="15"/>
      <c r="D14" s="16">
        <f t="shared" si="3"/>
        <v>284159352</v>
      </c>
      <c r="E14" s="17">
        <f t="shared" si="4"/>
        <v>0.20339475175494404</v>
      </c>
      <c r="F14" s="23">
        <f t="shared" si="0"/>
        <v>1</v>
      </c>
      <c r="G14" s="16">
        <f t="shared" si="5"/>
        <v>171200645</v>
      </c>
      <c r="H14" s="17">
        <f t="shared" si="6"/>
        <v>0.1346576821910396</v>
      </c>
      <c r="I14" s="23">
        <f t="shared" si="1"/>
        <v>3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284159352</v>
      </c>
      <c r="T14" s="21">
        <v>171200645</v>
      </c>
    </row>
    <row r="15" spans="2:20" ht="18.75" customHeight="1">
      <c r="B15" s="14" t="s">
        <v>2</v>
      </c>
      <c r="C15" s="15"/>
      <c r="D15" s="16">
        <f t="shared" si="3"/>
        <v>120371522</v>
      </c>
      <c r="E15" s="17">
        <f t="shared" si="4"/>
        <v>8.6159176755001843E-2</v>
      </c>
      <c r="F15" s="23">
        <f t="shared" si="0"/>
        <v>5</v>
      </c>
      <c r="G15" s="16">
        <f t="shared" si="5"/>
        <v>59348207</v>
      </c>
      <c r="H15" s="17">
        <f t="shared" si="6"/>
        <v>4.6680268037623526E-2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120371522</v>
      </c>
      <c r="T15" s="21">
        <v>59348207</v>
      </c>
    </row>
    <row r="16" spans="2:20" ht="18.75" customHeight="1">
      <c r="B16" s="14" t="s">
        <v>120</v>
      </c>
      <c r="C16" s="15"/>
      <c r="D16" s="16">
        <f t="shared" si="3"/>
        <v>97160583</v>
      </c>
      <c r="E16" s="17">
        <f t="shared" si="4"/>
        <v>6.9545318570583714E-2</v>
      </c>
      <c r="F16" s="23">
        <f t="shared" si="0"/>
        <v>6</v>
      </c>
      <c r="G16" s="16">
        <f t="shared" si="5"/>
        <v>99520457</v>
      </c>
      <c r="H16" s="17">
        <f t="shared" si="6"/>
        <v>7.8277707833478219E-2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97160583</v>
      </c>
      <c r="T16" s="21">
        <v>99520457</v>
      </c>
    </row>
    <row r="17" spans="2:20" ht="18.75" customHeight="1">
      <c r="B17" s="14" t="s">
        <v>14</v>
      </c>
      <c r="C17" s="15"/>
      <c r="D17" s="16">
        <f t="shared" si="3"/>
        <v>15324036</v>
      </c>
      <c r="E17" s="17">
        <f t="shared" si="4"/>
        <v>1.0968593770244188E-2</v>
      </c>
      <c r="F17" s="23">
        <f t="shared" si="0"/>
        <v>16</v>
      </c>
      <c r="G17" s="16">
        <f t="shared" si="5"/>
        <v>28274219</v>
      </c>
      <c r="H17" s="17">
        <f t="shared" si="6"/>
        <v>2.2239056379150055E-2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15324036</v>
      </c>
      <c r="T17" s="21">
        <v>28274219</v>
      </c>
    </row>
    <row r="18" spans="2:20" ht="18.75" customHeight="1">
      <c r="B18" s="14" t="s">
        <v>15</v>
      </c>
      <c r="C18" s="15"/>
      <c r="D18" s="16">
        <f t="shared" si="3"/>
        <v>169129497</v>
      </c>
      <c r="E18" s="17">
        <f t="shared" si="4"/>
        <v>0.12105901781741658</v>
      </c>
      <c r="F18" s="23">
        <f t="shared" si="0"/>
        <v>3</v>
      </c>
      <c r="G18" s="16">
        <f t="shared" si="5"/>
        <v>177363078</v>
      </c>
      <c r="H18" s="17">
        <f t="shared" si="6"/>
        <v>0.13950473720323056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169129497</v>
      </c>
      <c r="T18" s="21">
        <v>177363078</v>
      </c>
    </row>
    <row r="19" spans="2:20" ht="18.75" customHeight="1">
      <c r="B19" s="14" t="s">
        <v>16</v>
      </c>
      <c r="C19" s="15"/>
      <c r="D19" s="16">
        <f t="shared" si="3"/>
        <v>63120756</v>
      </c>
      <c r="E19" s="17">
        <f t="shared" si="4"/>
        <v>4.5180390533845233E-2</v>
      </c>
      <c r="F19" s="23">
        <f t="shared" si="0"/>
        <v>7</v>
      </c>
      <c r="G19" s="16">
        <f t="shared" si="5"/>
        <v>126893147</v>
      </c>
      <c r="H19" s="17">
        <f t="shared" si="6"/>
        <v>9.9807667552577695E-2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63120756</v>
      </c>
      <c r="T19" s="21">
        <v>126893147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1653004</v>
      </c>
      <c r="E22" s="17">
        <f t="shared" si="4"/>
        <v>1.1831823794063603E-3</v>
      </c>
      <c r="F22" s="23">
        <f t="shared" si="0"/>
        <v>18</v>
      </c>
      <c r="G22" s="16">
        <f t="shared" si="5"/>
        <v>347966</v>
      </c>
      <c r="H22" s="17">
        <f t="shared" si="6"/>
        <v>2.7369228101498854E-4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1653004</v>
      </c>
      <c r="T22" s="21">
        <v>347966</v>
      </c>
    </row>
    <row r="23" spans="2:20" ht="18.75" customHeight="1">
      <c r="B23" s="14" t="s">
        <v>18</v>
      </c>
      <c r="C23" s="15"/>
      <c r="D23" s="16">
        <f t="shared" si="3"/>
        <v>25419425</v>
      </c>
      <c r="E23" s="17">
        <f t="shared" si="4"/>
        <v>1.8194641848804673E-2</v>
      </c>
      <c r="F23" s="23">
        <f t="shared" si="0"/>
        <v>13</v>
      </c>
      <c r="G23" s="16">
        <f t="shared" si="5"/>
        <v>19605005</v>
      </c>
      <c r="H23" s="17">
        <f t="shared" si="6"/>
        <v>1.5420295482203018E-2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25419425</v>
      </c>
      <c r="T23" s="21">
        <v>19605005</v>
      </c>
    </row>
    <row r="24" spans="2:20" ht="18.75" customHeight="1">
      <c r="B24" s="14" t="s">
        <v>19</v>
      </c>
      <c r="C24" s="15"/>
      <c r="D24" s="16">
        <f t="shared" si="3"/>
        <v>157376511</v>
      </c>
      <c r="E24" s="17">
        <f t="shared" si="4"/>
        <v>0.11264649979531281</v>
      </c>
      <c r="F24" s="23">
        <f t="shared" si="0"/>
        <v>4</v>
      </c>
      <c r="G24" s="16">
        <f t="shared" si="5"/>
        <v>24971683</v>
      </c>
      <c r="H24" s="17">
        <f t="shared" si="6"/>
        <v>1.9641450259661034E-2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157376511</v>
      </c>
      <c r="T24" s="21">
        <v>24971683</v>
      </c>
    </row>
    <row r="25" spans="2:20" ht="18.75" customHeight="1">
      <c r="B25" s="14" t="s">
        <v>20</v>
      </c>
      <c r="C25" s="15"/>
      <c r="D25" s="16">
        <f t="shared" si="3"/>
        <v>4653896</v>
      </c>
      <c r="E25" s="17">
        <f t="shared" si="4"/>
        <v>3.3311520981133399E-3</v>
      </c>
      <c r="F25" s="23">
        <f t="shared" si="0"/>
        <v>17</v>
      </c>
      <c r="G25" s="16">
        <f t="shared" si="5"/>
        <v>4147864</v>
      </c>
      <c r="H25" s="17">
        <f t="shared" si="6"/>
        <v>3.2624979437644894E-3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4653896</v>
      </c>
      <c r="T25" s="21">
        <v>4147864</v>
      </c>
    </row>
    <row r="26" spans="2:20" ht="18.75" customHeight="1">
      <c r="B26" s="14" t="s">
        <v>21</v>
      </c>
      <c r="C26" s="15"/>
      <c r="D26" s="16">
        <f t="shared" si="3"/>
        <v>46740621</v>
      </c>
      <c r="E26" s="17">
        <f t="shared" si="4"/>
        <v>3.3455865303236347E-2</v>
      </c>
      <c r="F26" s="23">
        <f t="shared" si="0"/>
        <v>9</v>
      </c>
      <c r="G26" s="16">
        <f t="shared" si="5"/>
        <v>17547004</v>
      </c>
      <c r="H26" s="17">
        <f t="shared" si="6"/>
        <v>1.3801577021143237E-2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46740621</v>
      </c>
      <c r="T26" s="21">
        <v>17547004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120116</v>
      </c>
      <c r="H27" s="17">
        <f t="shared" si="6"/>
        <v>9.4477109908428872E-5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120116</v>
      </c>
    </row>
    <row r="28" spans="2:20" ht="18.75" customHeight="1" thickTop="1">
      <c r="B28" s="27" t="s">
        <v>23</v>
      </c>
      <c r="C28" s="28"/>
      <c r="D28" s="29">
        <f>S28</f>
        <v>1397083010</v>
      </c>
      <c r="E28" s="30"/>
      <c r="F28" s="31"/>
      <c r="G28" s="29">
        <f>T28</f>
        <v>1271376740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1397083010</v>
      </c>
      <c r="T28" s="21">
        <f>SUM(T6:T27)</f>
        <v>1271376740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" priority="5" stopIfTrue="1" operator="equal">
      <formula>0</formula>
    </cfRule>
    <cfRule type="expression" dxfId="10" priority="6" stopIfTrue="1">
      <formula>$F6&lt;=5</formula>
    </cfRule>
  </conditionalFormatting>
  <conditionalFormatting sqref="G6:I27">
    <cfRule type="cellIs" dxfId="9" priority="7" stopIfTrue="1" operator="equal">
      <formula>0</formula>
    </cfRule>
    <cfRule type="expression" dxfId="8" priority="8" stopIfTrue="1">
      <formula>$I6&lt;=5</formula>
    </cfRule>
  </conditionalFormatting>
  <conditionalFormatting sqref="F6:F27">
    <cfRule type="cellIs" dxfId="7" priority="1" operator="equal">
      <formula>0</formula>
    </cfRule>
    <cfRule type="expression" dxfId="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191A-887B-403D-8DEF-5E492E2A85BC}">
  <sheetPr codeName="Sheet8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9489835</v>
      </c>
      <c r="E6" s="13">
        <f>IFERROR(S6/$S$28,"-")</f>
        <v>1.4457290243542087E-2</v>
      </c>
      <c r="F6" s="23">
        <f t="shared" ref="F6:F27" si="0">_xlfn.IFS(D6&gt;0,RANK(D6,$D$6:$D$27),D6=0,"-")</f>
        <v>14</v>
      </c>
      <c r="G6" s="12">
        <f>T6</f>
        <v>10728112</v>
      </c>
      <c r="H6" s="13">
        <f>IFERROR(T6/$T$28,"-")</f>
        <v>1.7717538482230559E-2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9489835</v>
      </c>
      <c r="T6" s="21">
        <v>10728112</v>
      </c>
    </row>
    <row r="7" spans="2:20" ht="18.75" customHeight="1">
      <c r="B7" s="14" t="s">
        <v>5</v>
      </c>
      <c r="C7" s="15"/>
      <c r="D7" s="16">
        <f>S7</f>
        <v>100731805</v>
      </c>
      <c r="E7" s="17">
        <f>IFERROR(S7/$S$28,"-")</f>
        <v>0.15345988013921044</v>
      </c>
      <c r="F7" s="23">
        <f t="shared" si="0"/>
        <v>2</v>
      </c>
      <c r="G7" s="16">
        <f>T7</f>
        <v>123166733</v>
      </c>
      <c r="H7" s="17">
        <f>IFERROR(T7/$T$28,"-")</f>
        <v>0.20341056577877975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100731805</v>
      </c>
      <c r="T7" s="21">
        <v>123166733</v>
      </c>
    </row>
    <row r="8" spans="2:20" ht="18.75" customHeight="1">
      <c r="B8" s="14" t="s">
        <v>6</v>
      </c>
      <c r="C8" s="15"/>
      <c r="D8" s="16">
        <f t="shared" ref="D8:D27" si="3">S8</f>
        <v>5713770</v>
      </c>
      <c r="E8" s="17">
        <f t="shared" ref="E8:E27" si="4">IFERROR(S8/$S$28,"-")</f>
        <v>8.7046435765051212E-3</v>
      </c>
      <c r="F8" s="23">
        <f t="shared" si="0"/>
        <v>16</v>
      </c>
      <c r="G8" s="16">
        <f t="shared" ref="G8:G27" si="5">T8</f>
        <v>4386906</v>
      </c>
      <c r="H8" s="17">
        <f t="shared" ref="H8:H27" si="6">IFERROR(T8/$T$28,"-")</f>
        <v>7.245000413206735E-3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5713770</v>
      </c>
      <c r="T8" s="21">
        <v>4386906</v>
      </c>
    </row>
    <row r="9" spans="2:20" ht="18.75" customHeight="1">
      <c r="B9" s="14" t="s">
        <v>1</v>
      </c>
      <c r="C9" s="15"/>
      <c r="D9" s="16">
        <f t="shared" si="3"/>
        <v>12334761</v>
      </c>
      <c r="E9" s="17">
        <f t="shared" si="4"/>
        <v>1.8791393091842318E-2</v>
      </c>
      <c r="F9" s="23">
        <f t="shared" si="0"/>
        <v>12</v>
      </c>
      <c r="G9" s="16">
        <f t="shared" si="5"/>
        <v>56529159</v>
      </c>
      <c r="H9" s="17">
        <f t="shared" si="6"/>
        <v>9.3358230222673838E-2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12334761</v>
      </c>
      <c r="T9" s="21">
        <v>56529159</v>
      </c>
    </row>
    <row r="10" spans="2:20" ht="18.75" customHeight="1">
      <c r="B10" s="14" t="s">
        <v>8</v>
      </c>
      <c r="C10" s="15"/>
      <c r="D10" s="16">
        <f t="shared" si="3"/>
        <v>19230432</v>
      </c>
      <c r="E10" s="17">
        <f t="shared" si="4"/>
        <v>2.9296603885388899E-2</v>
      </c>
      <c r="F10" s="23">
        <f t="shared" si="0"/>
        <v>9</v>
      </c>
      <c r="G10" s="16">
        <f t="shared" si="5"/>
        <v>5711843</v>
      </c>
      <c r="H10" s="17">
        <f t="shared" si="6"/>
        <v>9.4331414658011814E-3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19230432</v>
      </c>
      <c r="T10" s="21">
        <v>5711843</v>
      </c>
    </row>
    <row r="11" spans="2:20" ht="18.75" customHeight="1">
      <c r="B11" s="14" t="s">
        <v>9</v>
      </c>
      <c r="C11" s="15"/>
      <c r="D11" s="16">
        <f t="shared" si="3"/>
        <v>37732582</v>
      </c>
      <c r="E11" s="17">
        <f t="shared" si="4"/>
        <v>5.7483706472478371E-2</v>
      </c>
      <c r="F11" s="23">
        <f t="shared" si="0"/>
        <v>7</v>
      </c>
      <c r="G11" s="16">
        <f t="shared" si="5"/>
        <v>26390488</v>
      </c>
      <c r="H11" s="17">
        <f t="shared" si="6"/>
        <v>4.3584042253179661E-2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37732582</v>
      </c>
      <c r="T11" s="21">
        <v>26390488</v>
      </c>
    </row>
    <row r="12" spans="2:20" ht="18.75" customHeight="1">
      <c r="B12" s="14" t="s">
        <v>10</v>
      </c>
      <c r="C12" s="15"/>
      <c r="D12" s="16">
        <f t="shared" si="3"/>
        <v>11901115</v>
      </c>
      <c r="E12" s="17">
        <f t="shared" si="4"/>
        <v>1.8130755042292345E-2</v>
      </c>
      <c r="F12" s="23">
        <f t="shared" si="0"/>
        <v>13</v>
      </c>
      <c r="G12" s="16">
        <f t="shared" si="5"/>
        <v>45074024</v>
      </c>
      <c r="H12" s="17">
        <f t="shared" si="6"/>
        <v>7.4440009087245157E-2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11901115</v>
      </c>
      <c r="T12" s="21">
        <v>45074024</v>
      </c>
    </row>
    <row r="13" spans="2:20" ht="18.75" customHeight="1">
      <c r="B13" s="14" t="s">
        <v>11</v>
      </c>
      <c r="C13" s="15"/>
      <c r="D13" s="16">
        <f t="shared" si="3"/>
        <v>1530510</v>
      </c>
      <c r="E13" s="17">
        <f t="shared" si="4"/>
        <v>2.3316556389698664E-3</v>
      </c>
      <c r="F13" s="23">
        <f t="shared" si="0"/>
        <v>18</v>
      </c>
      <c r="G13" s="16">
        <f t="shared" si="5"/>
        <v>1696026</v>
      </c>
      <c r="H13" s="17">
        <f t="shared" si="6"/>
        <v>2.8009966638923574E-3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1530510</v>
      </c>
      <c r="T13" s="21">
        <v>1696026</v>
      </c>
    </row>
    <row r="14" spans="2:20" ht="18.75" customHeight="1">
      <c r="B14" s="14" t="s">
        <v>12</v>
      </c>
      <c r="C14" s="15"/>
      <c r="D14" s="16">
        <f t="shared" si="3"/>
        <v>141743836</v>
      </c>
      <c r="E14" s="17">
        <f t="shared" si="4"/>
        <v>0.21593966357529185</v>
      </c>
      <c r="F14" s="23">
        <f t="shared" si="0"/>
        <v>1</v>
      </c>
      <c r="G14" s="16">
        <f t="shared" si="5"/>
        <v>80203728</v>
      </c>
      <c r="H14" s="17">
        <f t="shared" si="6"/>
        <v>0.13245691667446727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141743836</v>
      </c>
      <c r="T14" s="21">
        <v>80203728</v>
      </c>
    </row>
    <row r="15" spans="2:20" ht="18.75" customHeight="1">
      <c r="B15" s="14" t="s">
        <v>2</v>
      </c>
      <c r="C15" s="15"/>
      <c r="D15" s="16">
        <f t="shared" si="3"/>
        <v>47539037</v>
      </c>
      <c r="E15" s="17">
        <f t="shared" si="4"/>
        <v>7.2423351492147792E-2</v>
      </c>
      <c r="F15" s="23">
        <f t="shared" si="0"/>
        <v>5</v>
      </c>
      <c r="G15" s="16">
        <f t="shared" si="5"/>
        <v>28676190</v>
      </c>
      <c r="H15" s="17">
        <f t="shared" si="6"/>
        <v>4.7358892212232225E-2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47539037</v>
      </c>
      <c r="T15" s="21">
        <v>28676190</v>
      </c>
    </row>
    <row r="16" spans="2:20" ht="18.75" customHeight="1">
      <c r="B16" s="14" t="s">
        <v>120</v>
      </c>
      <c r="C16" s="15"/>
      <c r="D16" s="16">
        <f t="shared" si="3"/>
        <v>46871576</v>
      </c>
      <c r="E16" s="17">
        <f t="shared" si="4"/>
        <v>7.1406507953430329E-2</v>
      </c>
      <c r="F16" s="23">
        <f t="shared" si="0"/>
        <v>6</v>
      </c>
      <c r="G16" s="16">
        <f t="shared" si="5"/>
        <v>43288743</v>
      </c>
      <c r="H16" s="17">
        <f t="shared" si="6"/>
        <v>7.1491607279070973E-2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46871576</v>
      </c>
      <c r="T16" s="21">
        <v>43288743</v>
      </c>
    </row>
    <row r="17" spans="2:20" ht="18.75" customHeight="1">
      <c r="B17" s="14" t="s">
        <v>14</v>
      </c>
      <c r="C17" s="15"/>
      <c r="D17" s="16">
        <f t="shared" si="3"/>
        <v>8181632</v>
      </c>
      <c r="E17" s="17">
        <f t="shared" si="4"/>
        <v>1.2464308229790269E-2</v>
      </c>
      <c r="F17" s="23">
        <f t="shared" si="0"/>
        <v>15</v>
      </c>
      <c r="G17" s="16">
        <f t="shared" si="5"/>
        <v>13509628</v>
      </c>
      <c r="H17" s="17">
        <f t="shared" si="6"/>
        <v>2.2311228105245308E-2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8181632</v>
      </c>
      <c r="T17" s="21">
        <v>13509628</v>
      </c>
    </row>
    <row r="18" spans="2:20" ht="18.75" customHeight="1">
      <c r="B18" s="14" t="s">
        <v>15</v>
      </c>
      <c r="C18" s="15"/>
      <c r="D18" s="16">
        <f t="shared" si="3"/>
        <v>77939607</v>
      </c>
      <c r="E18" s="17">
        <f t="shared" si="4"/>
        <v>0.11873710342346359</v>
      </c>
      <c r="F18" s="23">
        <f t="shared" si="0"/>
        <v>3</v>
      </c>
      <c r="G18" s="16">
        <f t="shared" si="5"/>
        <v>66711804</v>
      </c>
      <c r="H18" s="17">
        <f t="shared" si="6"/>
        <v>0.11017492682673545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77939607</v>
      </c>
      <c r="T18" s="21">
        <v>66711804</v>
      </c>
    </row>
    <row r="19" spans="2:20" ht="18.75" customHeight="1">
      <c r="B19" s="14" t="s">
        <v>16</v>
      </c>
      <c r="C19" s="15"/>
      <c r="D19" s="16">
        <f t="shared" si="3"/>
        <v>25346975</v>
      </c>
      <c r="E19" s="17">
        <f t="shared" si="4"/>
        <v>3.8614852035973778E-2</v>
      </c>
      <c r="F19" s="23">
        <f t="shared" si="0"/>
        <v>8</v>
      </c>
      <c r="G19" s="16">
        <f t="shared" si="5"/>
        <v>71589782</v>
      </c>
      <c r="H19" s="17">
        <f t="shared" si="6"/>
        <v>0.11823093546371408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25346975</v>
      </c>
      <c r="T19" s="21">
        <v>71589782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1922</v>
      </c>
      <c r="E22" s="17">
        <f t="shared" si="4"/>
        <v>2.9280711253765626E-6</v>
      </c>
      <c r="F22" s="23">
        <f t="shared" si="0"/>
        <v>19</v>
      </c>
      <c r="G22" s="16">
        <f t="shared" si="5"/>
        <v>126864</v>
      </c>
      <c r="H22" s="17">
        <f t="shared" si="6"/>
        <v>2.0951662342914555E-4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1922</v>
      </c>
      <c r="T22" s="21">
        <v>126864</v>
      </c>
    </row>
    <row r="23" spans="2:20" ht="18.75" customHeight="1">
      <c r="B23" s="14" t="s">
        <v>18</v>
      </c>
      <c r="C23" s="15"/>
      <c r="D23" s="16">
        <f t="shared" si="3"/>
        <v>17824182</v>
      </c>
      <c r="E23" s="17">
        <f t="shared" si="4"/>
        <v>2.7154252157989944E-2</v>
      </c>
      <c r="F23" s="23">
        <f t="shared" si="0"/>
        <v>10</v>
      </c>
      <c r="G23" s="16">
        <f t="shared" si="5"/>
        <v>8416306</v>
      </c>
      <c r="H23" s="17">
        <f t="shared" si="6"/>
        <v>1.3899577617499513E-2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17824182</v>
      </c>
      <c r="T23" s="21">
        <v>8416306</v>
      </c>
    </row>
    <row r="24" spans="2:20" ht="18.75" customHeight="1">
      <c r="B24" s="14" t="s">
        <v>19</v>
      </c>
      <c r="C24" s="15"/>
      <c r="D24" s="16">
        <f t="shared" si="3"/>
        <v>76239640</v>
      </c>
      <c r="E24" s="17">
        <f t="shared" si="4"/>
        <v>0.11614728849797294</v>
      </c>
      <c r="F24" s="23">
        <f t="shared" si="0"/>
        <v>4</v>
      </c>
      <c r="G24" s="16">
        <f t="shared" si="5"/>
        <v>11321346</v>
      </c>
      <c r="H24" s="17">
        <f t="shared" si="6"/>
        <v>1.8697267834792086E-2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76239640</v>
      </c>
      <c r="T24" s="21">
        <v>11321346</v>
      </c>
    </row>
    <row r="25" spans="2:20" ht="18.75" customHeight="1">
      <c r="B25" s="14" t="s">
        <v>20</v>
      </c>
      <c r="C25" s="15"/>
      <c r="D25" s="16">
        <f t="shared" si="3"/>
        <v>1981140</v>
      </c>
      <c r="E25" s="17">
        <f t="shared" si="4"/>
        <v>3.0181679653114063E-3</v>
      </c>
      <c r="F25" s="23">
        <f t="shared" si="0"/>
        <v>17</v>
      </c>
      <c r="G25" s="16">
        <f t="shared" si="5"/>
        <v>2003117</v>
      </c>
      <c r="H25" s="17">
        <f t="shared" si="6"/>
        <v>3.3081592112302917E-3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1981140</v>
      </c>
      <c r="T25" s="21">
        <v>2003117</v>
      </c>
    </row>
    <row r="26" spans="2:20" ht="18.75" customHeight="1">
      <c r="B26" s="14" t="s">
        <v>21</v>
      </c>
      <c r="C26" s="15"/>
      <c r="D26" s="16">
        <f t="shared" si="3"/>
        <v>14070463</v>
      </c>
      <c r="E26" s="17">
        <f t="shared" si="4"/>
        <v>2.1435648507273301E-2</v>
      </c>
      <c r="F26" s="23">
        <f t="shared" si="0"/>
        <v>11</v>
      </c>
      <c r="G26" s="16">
        <f t="shared" si="5"/>
        <v>5930748</v>
      </c>
      <c r="H26" s="17">
        <f t="shared" si="6"/>
        <v>9.7946643284868695E-3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14070463</v>
      </c>
      <c r="T26" s="21">
        <v>5930748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46493</v>
      </c>
      <c r="H27" s="17">
        <f t="shared" si="6"/>
        <v>7.6783456087552531E-5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46493</v>
      </c>
    </row>
    <row r="28" spans="2:20" ht="18.75" customHeight="1" thickTop="1">
      <c r="B28" s="27" t="s">
        <v>23</v>
      </c>
      <c r="C28" s="28"/>
      <c r="D28" s="29">
        <f>S28</f>
        <v>656404820</v>
      </c>
      <c r="E28" s="30"/>
      <c r="F28" s="31"/>
      <c r="G28" s="29">
        <f>T28</f>
        <v>605508040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656404820</v>
      </c>
      <c r="T28" s="21">
        <f>SUM(T6:T27)</f>
        <v>605508040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" priority="5" stopIfTrue="1" operator="equal">
      <formula>0</formula>
    </cfRule>
    <cfRule type="expression" dxfId="4" priority="6" stopIfTrue="1">
      <formula>$F6&lt;=5</formula>
    </cfRule>
  </conditionalFormatting>
  <conditionalFormatting sqref="G6:I27">
    <cfRule type="cellIs" dxfId="3" priority="7" stopIfTrue="1" operator="equal">
      <formula>0</formula>
    </cfRule>
    <cfRule type="expression" dxfId="2" priority="8" stopIfTrue="1">
      <formula>$I6&lt;=5</formula>
    </cfRule>
  </conditionalFormatting>
  <conditionalFormatting sqref="F6:F27">
    <cfRule type="cellIs" dxfId="1" priority="1" operator="equal">
      <formula>0</formula>
    </cfRule>
    <cfRule type="expression" dxfId="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2AD-16C1-4689-A858-445C592F2AC2}">
  <sheetPr codeName="Sheet1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115844342</v>
      </c>
      <c r="E6" s="13">
        <f>IFERROR(S6/$S$28,"-")</f>
        <v>1.9510467965724775E-2</v>
      </c>
      <c r="F6" s="23">
        <f t="shared" ref="F6:F27" si="0">_xlfn.IFS(D6&gt;0,RANK(D6,$D$6:$D$27),D6=0,"-")</f>
        <v>12</v>
      </c>
      <c r="G6" s="12">
        <f>T6</f>
        <v>101594717</v>
      </c>
      <c r="H6" s="13">
        <f>IFERROR(T6/$T$28,"-")</f>
        <v>1.9453924715347761E-2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115844342</v>
      </c>
      <c r="T6" s="21">
        <v>101594717</v>
      </c>
    </row>
    <row r="7" spans="2:20" ht="18.75" customHeight="1">
      <c r="B7" s="14" t="s">
        <v>5</v>
      </c>
      <c r="C7" s="15"/>
      <c r="D7" s="16">
        <f>S7</f>
        <v>785345697</v>
      </c>
      <c r="E7" s="17">
        <f>IFERROR(S7/$S$28,"-")</f>
        <v>0.13226767746100448</v>
      </c>
      <c r="F7" s="23">
        <f t="shared" si="0"/>
        <v>2</v>
      </c>
      <c r="G7" s="16">
        <f>T7</f>
        <v>624380637</v>
      </c>
      <c r="H7" s="17">
        <f>IFERROR(T7/$T$28,"-")</f>
        <v>0.11955989705565968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785345697</v>
      </c>
      <c r="T7" s="21">
        <v>624380637</v>
      </c>
    </row>
    <row r="8" spans="2:20" ht="18.75" customHeight="1">
      <c r="B8" s="14" t="s">
        <v>6</v>
      </c>
      <c r="C8" s="15"/>
      <c r="D8" s="16">
        <f t="shared" ref="D8:D27" si="3">S8</f>
        <v>100421764</v>
      </c>
      <c r="E8" s="17">
        <f t="shared" ref="E8:E27" si="4">IFERROR(S8/$S$28,"-")</f>
        <v>1.6913002186879127E-2</v>
      </c>
      <c r="F8" s="23">
        <f t="shared" si="0"/>
        <v>13</v>
      </c>
      <c r="G8" s="16">
        <f t="shared" ref="G8:G27" si="5">T8</f>
        <v>61036219</v>
      </c>
      <c r="H8" s="17">
        <f t="shared" ref="H8:H27" si="6">IFERROR(T8/$T$28,"-")</f>
        <v>1.1687556640720586E-2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100421764</v>
      </c>
      <c r="T8" s="21">
        <v>61036219</v>
      </c>
    </row>
    <row r="9" spans="2:20" ht="18.75" customHeight="1">
      <c r="B9" s="14" t="s">
        <v>1</v>
      </c>
      <c r="C9" s="15"/>
      <c r="D9" s="16">
        <f t="shared" si="3"/>
        <v>157619336</v>
      </c>
      <c r="E9" s="17">
        <f t="shared" si="4"/>
        <v>2.6546199432051758E-2</v>
      </c>
      <c r="F9" s="23">
        <f t="shared" si="0"/>
        <v>10</v>
      </c>
      <c r="G9" s="16">
        <f t="shared" si="5"/>
        <v>654045024</v>
      </c>
      <c r="H9" s="17">
        <f t="shared" si="6"/>
        <v>0.12524019981613629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157619336</v>
      </c>
      <c r="T9" s="21">
        <v>654045024</v>
      </c>
    </row>
    <row r="10" spans="2:20" ht="18.75" customHeight="1">
      <c r="B10" s="14" t="s">
        <v>8</v>
      </c>
      <c r="C10" s="15"/>
      <c r="D10" s="16">
        <f t="shared" si="3"/>
        <v>121213335</v>
      </c>
      <c r="E10" s="17">
        <f t="shared" si="4"/>
        <v>2.0414712093027088E-2</v>
      </c>
      <c r="F10" s="23">
        <f t="shared" si="0"/>
        <v>11</v>
      </c>
      <c r="G10" s="16">
        <f t="shared" si="5"/>
        <v>86266999</v>
      </c>
      <c r="H10" s="17">
        <f t="shared" si="6"/>
        <v>1.6518887531966654E-2</v>
      </c>
      <c r="I10" s="23">
        <f t="shared" si="1"/>
        <v>12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121213335</v>
      </c>
      <c r="T10" s="21">
        <v>86266999</v>
      </c>
    </row>
    <row r="11" spans="2:20" ht="18.75" customHeight="1">
      <c r="B11" s="14" t="s">
        <v>9</v>
      </c>
      <c r="C11" s="15"/>
      <c r="D11" s="16">
        <f t="shared" si="3"/>
        <v>252075762</v>
      </c>
      <c r="E11" s="17">
        <f t="shared" si="4"/>
        <v>4.2454521252636254E-2</v>
      </c>
      <c r="F11" s="23">
        <f t="shared" si="0"/>
        <v>8</v>
      </c>
      <c r="G11" s="16">
        <f t="shared" si="5"/>
        <v>240257761</v>
      </c>
      <c r="H11" s="17">
        <f t="shared" si="6"/>
        <v>4.6005900038798425E-2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252075762</v>
      </c>
      <c r="T11" s="21">
        <v>240257761</v>
      </c>
    </row>
    <row r="12" spans="2:20" ht="18.75" customHeight="1">
      <c r="B12" s="14" t="s">
        <v>10</v>
      </c>
      <c r="C12" s="15"/>
      <c r="D12" s="16">
        <f t="shared" si="3"/>
        <v>46753909</v>
      </c>
      <c r="E12" s="17">
        <f t="shared" si="4"/>
        <v>7.8742787784742332E-3</v>
      </c>
      <c r="F12" s="23">
        <f t="shared" si="0"/>
        <v>17</v>
      </c>
      <c r="G12" s="16">
        <f t="shared" si="5"/>
        <v>297055860</v>
      </c>
      <c r="H12" s="17">
        <f t="shared" si="6"/>
        <v>5.6881917754570688E-2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46753909</v>
      </c>
      <c r="T12" s="21">
        <v>297055860</v>
      </c>
    </row>
    <row r="13" spans="2:20" ht="18.75" customHeight="1">
      <c r="B13" s="14" t="s">
        <v>11</v>
      </c>
      <c r="C13" s="15"/>
      <c r="D13" s="16">
        <f t="shared" si="3"/>
        <v>8375495</v>
      </c>
      <c r="E13" s="17">
        <f t="shared" si="4"/>
        <v>1.4105982568798053E-3</v>
      </c>
      <c r="F13" s="23">
        <f t="shared" si="0"/>
        <v>18</v>
      </c>
      <c r="G13" s="16">
        <f t="shared" si="5"/>
        <v>25414883</v>
      </c>
      <c r="H13" s="17">
        <f t="shared" si="6"/>
        <v>4.866583963528061E-3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8375495</v>
      </c>
      <c r="T13" s="21">
        <v>25414883</v>
      </c>
    </row>
    <row r="14" spans="2:20" ht="18.75" customHeight="1">
      <c r="B14" s="14" t="s">
        <v>12</v>
      </c>
      <c r="C14" s="15"/>
      <c r="D14" s="16">
        <f t="shared" si="3"/>
        <v>1275187975</v>
      </c>
      <c r="E14" s="17">
        <f t="shared" si="4"/>
        <v>0.21476676121579547</v>
      </c>
      <c r="F14" s="23">
        <f t="shared" si="0"/>
        <v>1</v>
      </c>
      <c r="G14" s="16">
        <f t="shared" si="5"/>
        <v>732700749</v>
      </c>
      <c r="H14" s="17">
        <f t="shared" si="6"/>
        <v>0.14030163802636428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1275187975</v>
      </c>
      <c r="T14" s="21">
        <v>732700749</v>
      </c>
    </row>
    <row r="15" spans="2:20" ht="18.75" customHeight="1">
      <c r="B15" s="14" t="s">
        <v>2</v>
      </c>
      <c r="C15" s="15"/>
      <c r="D15" s="16">
        <f t="shared" si="3"/>
        <v>560147218</v>
      </c>
      <c r="E15" s="17">
        <f t="shared" si="4"/>
        <v>9.4339819832364807E-2</v>
      </c>
      <c r="F15" s="23">
        <f t="shared" si="0"/>
        <v>4</v>
      </c>
      <c r="G15" s="16">
        <f t="shared" si="5"/>
        <v>259893922</v>
      </c>
      <c r="H15" s="17">
        <f t="shared" si="6"/>
        <v>4.9765941988543193E-2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560147218</v>
      </c>
      <c r="T15" s="21">
        <v>259893922</v>
      </c>
    </row>
    <row r="16" spans="2:20" ht="18.75" customHeight="1">
      <c r="B16" s="14" t="s">
        <v>120</v>
      </c>
      <c r="C16" s="15"/>
      <c r="D16" s="16">
        <f t="shared" si="3"/>
        <v>433151224</v>
      </c>
      <c r="E16" s="17">
        <f t="shared" si="4"/>
        <v>7.295119411327379E-2</v>
      </c>
      <c r="F16" s="23">
        <f t="shared" si="0"/>
        <v>6</v>
      </c>
      <c r="G16" s="16">
        <f t="shared" si="5"/>
        <v>415749461</v>
      </c>
      <c r="H16" s="17">
        <f t="shared" si="6"/>
        <v>7.9610032426591731E-2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433151224</v>
      </c>
      <c r="T16" s="21">
        <v>415749461</v>
      </c>
    </row>
    <row r="17" spans="2:20" ht="18.75" customHeight="1">
      <c r="B17" s="14" t="s">
        <v>14</v>
      </c>
      <c r="C17" s="15"/>
      <c r="D17" s="16">
        <f t="shared" si="3"/>
        <v>61036297</v>
      </c>
      <c r="E17" s="17">
        <f t="shared" si="4"/>
        <v>1.0279714112968618E-2</v>
      </c>
      <c r="F17" s="23">
        <f t="shared" si="0"/>
        <v>15</v>
      </c>
      <c r="G17" s="16">
        <f t="shared" si="5"/>
        <v>166318067</v>
      </c>
      <c r="H17" s="17">
        <f t="shared" si="6"/>
        <v>3.1847513825154557E-2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61036297</v>
      </c>
      <c r="T17" s="21">
        <v>166318067</v>
      </c>
    </row>
    <row r="18" spans="2:20" ht="18.75" customHeight="1">
      <c r="B18" s="14" t="s">
        <v>15</v>
      </c>
      <c r="C18" s="15"/>
      <c r="D18" s="16">
        <f t="shared" si="3"/>
        <v>746530581</v>
      </c>
      <c r="E18" s="17">
        <f t="shared" si="4"/>
        <v>0.12573044772470979</v>
      </c>
      <c r="F18" s="23">
        <f t="shared" si="0"/>
        <v>3</v>
      </c>
      <c r="G18" s="16">
        <f t="shared" si="5"/>
        <v>725919946</v>
      </c>
      <c r="H18" s="17">
        <f t="shared" si="6"/>
        <v>0.13900321193722417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746530581</v>
      </c>
      <c r="T18" s="21">
        <v>725919946</v>
      </c>
    </row>
    <row r="19" spans="2:20" ht="18.75" customHeight="1">
      <c r="B19" s="14" t="s">
        <v>16</v>
      </c>
      <c r="C19" s="15"/>
      <c r="D19" s="16">
        <f t="shared" si="3"/>
        <v>373116640</v>
      </c>
      <c r="E19" s="17">
        <f t="shared" si="4"/>
        <v>6.2840188191485971E-2</v>
      </c>
      <c r="F19" s="23">
        <f t="shared" si="0"/>
        <v>7</v>
      </c>
      <c r="G19" s="16">
        <f t="shared" si="5"/>
        <v>581093883</v>
      </c>
      <c r="H19" s="17">
        <f t="shared" si="6"/>
        <v>0.11127110726073582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373116640</v>
      </c>
      <c r="T19" s="21">
        <v>581093883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730</v>
      </c>
      <c r="H20" s="17">
        <f t="shared" si="6"/>
        <v>1.3978448350029721E-7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730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5350</v>
      </c>
      <c r="H21" s="17">
        <f t="shared" si="6"/>
        <v>1.0244479270227261E-6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5350</v>
      </c>
    </row>
    <row r="22" spans="2:20" ht="18.75" customHeight="1">
      <c r="B22" s="14" t="s">
        <v>17</v>
      </c>
      <c r="C22" s="15"/>
      <c r="D22" s="16">
        <f t="shared" si="3"/>
        <v>800499</v>
      </c>
      <c r="E22" s="17">
        <f t="shared" si="4"/>
        <v>1.3481979202829532E-4</v>
      </c>
      <c r="F22" s="23">
        <f t="shared" si="0"/>
        <v>19</v>
      </c>
      <c r="G22" s="16">
        <f t="shared" si="5"/>
        <v>1335577</v>
      </c>
      <c r="H22" s="17">
        <f t="shared" si="6"/>
        <v>2.5574375495873486E-4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800499</v>
      </c>
      <c r="T22" s="21">
        <v>1335577</v>
      </c>
    </row>
    <row r="23" spans="2:20" ht="18.75" customHeight="1">
      <c r="B23" s="14" t="s">
        <v>18</v>
      </c>
      <c r="C23" s="15"/>
      <c r="D23" s="16">
        <f t="shared" si="3"/>
        <v>76040731</v>
      </c>
      <c r="E23" s="17">
        <f t="shared" si="4"/>
        <v>1.2806756209688642E-2</v>
      </c>
      <c r="F23" s="23">
        <f t="shared" si="0"/>
        <v>14</v>
      </c>
      <c r="G23" s="16">
        <f t="shared" si="5"/>
        <v>78541417</v>
      </c>
      <c r="H23" s="17">
        <f t="shared" si="6"/>
        <v>1.5039549874967759E-2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76040731</v>
      </c>
      <c r="T23" s="21">
        <v>78541417</v>
      </c>
    </row>
    <row r="24" spans="2:20" ht="18.75" customHeight="1">
      <c r="B24" s="14" t="s">
        <v>19</v>
      </c>
      <c r="C24" s="15"/>
      <c r="D24" s="16">
        <f t="shared" si="3"/>
        <v>557556607</v>
      </c>
      <c r="E24" s="17">
        <f t="shared" si="4"/>
        <v>9.3903509935355303E-2</v>
      </c>
      <c r="F24" s="23">
        <f t="shared" si="0"/>
        <v>5</v>
      </c>
      <c r="G24" s="16">
        <f t="shared" si="5"/>
        <v>77554434</v>
      </c>
      <c r="H24" s="17">
        <f t="shared" si="6"/>
        <v>1.4850556849106697E-2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557556607</v>
      </c>
      <c r="T24" s="21">
        <v>77554434</v>
      </c>
    </row>
    <row r="25" spans="2:20" ht="18.75" customHeight="1">
      <c r="B25" s="14" t="s">
        <v>20</v>
      </c>
      <c r="C25" s="15"/>
      <c r="D25" s="16">
        <f t="shared" si="3"/>
        <v>52743480</v>
      </c>
      <c r="E25" s="17">
        <f t="shared" si="4"/>
        <v>8.8830404590743445E-3</v>
      </c>
      <c r="F25" s="23">
        <f t="shared" si="0"/>
        <v>16</v>
      </c>
      <c r="G25" s="16">
        <f t="shared" si="5"/>
        <v>25700742</v>
      </c>
      <c r="H25" s="17">
        <f t="shared" si="6"/>
        <v>4.9213218438964321E-3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52743480</v>
      </c>
      <c r="T25" s="21">
        <v>25700742</v>
      </c>
    </row>
    <row r="26" spans="2:20" ht="18.75" customHeight="1">
      <c r="B26" s="14" t="s">
        <v>21</v>
      </c>
      <c r="C26" s="15"/>
      <c r="D26" s="16">
        <f t="shared" si="3"/>
        <v>213582588</v>
      </c>
      <c r="E26" s="17">
        <f t="shared" si="4"/>
        <v>3.5971512887617699E-2</v>
      </c>
      <c r="F26" s="23">
        <f t="shared" si="0"/>
        <v>9</v>
      </c>
      <c r="G26" s="16">
        <f t="shared" si="5"/>
        <v>66544879</v>
      </c>
      <c r="H26" s="17">
        <f t="shared" si="6"/>
        <v>1.2742385672061336E-2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213582588</v>
      </c>
      <c r="T26" s="21">
        <v>66544879</v>
      </c>
    </row>
    <row r="27" spans="2:20" ht="18.75" customHeight="1" thickBot="1">
      <c r="B27" s="18" t="s">
        <v>22</v>
      </c>
      <c r="C27" s="19"/>
      <c r="D27" s="16">
        <f t="shared" si="3"/>
        <v>4620</v>
      </c>
      <c r="E27" s="17">
        <f t="shared" si="4"/>
        <v>7.7809895973726928E-7</v>
      </c>
      <c r="F27" s="23">
        <f t="shared" si="0"/>
        <v>20</v>
      </c>
      <c r="G27" s="16">
        <f t="shared" si="5"/>
        <v>913723</v>
      </c>
      <c r="H27" s="17">
        <f t="shared" si="6"/>
        <v>1.7496479125663297E-4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4620</v>
      </c>
      <c r="T27" s="21">
        <v>913723</v>
      </c>
    </row>
    <row r="28" spans="2:20" ht="18.75" customHeight="1" thickTop="1">
      <c r="B28" s="27" t="s">
        <v>23</v>
      </c>
      <c r="C28" s="28"/>
      <c r="D28" s="29">
        <f>S28</f>
        <v>5937548100</v>
      </c>
      <c r="E28" s="30"/>
      <c r="F28" s="31"/>
      <c r="G28" s="29">
        <f>T28</f>
        <v>5222324980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5937548100</v>
      </c>
      <c r="T28" s="21">
        <f>SUM(T6:T27)</f>
        <v>5222324980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7" priority="5" stopIfTrue="1" operator="equal">
      <formula>0</formula>
    </cfRule>
    <cfRule type="expression" dxfId="406" priority="6" stopIfTrue="1">
      <formula>$F6&lt;=5</formula>
    </cfRule>
  </conditionalFormatting>
  <conditionalFormatting sqref="G6:I27">
    <cfRule type="cellIs" dxfId="405" priority="7" stopIfTrue="1" operator="equal">
      <formula>0</formula>
    </cfRule>
    <cfRule type="expression" dxfId="404" priority="8" stopIfTrue="1">
      <formula>$I6&lt;=5</formula>
    </cfRule>
  </conditionalFormatting>
  <conditionalFormatting sqref="F6:F27">
    <cfRule type="cellIs" dxfId="403" priority="1" operator="equal">
      <formula>0</formula>
    </cfRule>
    <cfRule type="expression" dxfId="4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E8BA-9DB1-46BD-87FB-81FC0047B9AE}">
  <sheetPr codeName="Sheet1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99435346</v>
      </c>
      <c r="E6" s="13">
        <f>IFERROR(S6/$S$28,"-")</f>
        <v>2.5228267838434845E-2</v>
      </c>
      <c r="F6" s="23">
        <f t="shared" ref="F6:F27" si="0">_xlfn.IFS(D6&gt;0,RANK(D6,$D$6:$D$27),D6=0,"-")</f>
        <v>11</v>
      </c>
      <c r="G6" s="12">
        <f>T6</f>
        <v>84325204</v>
      </c>
      <c r="H6" s="13">
        <f>IFERROR(T6/$T$28,"-")</f>
        <v>2.0897629591513159E-2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99435346</v>
      </c>
      <c r="T6" s="21">
        <v>84325204</v>
      </c>
    </row>
    <row r="7" spans="2:20" ht="18.75" customHeight="1">
      <c r="B7" s="14" t="s">
        <v>5</v>
      </c>
      <c r="C7" s="15"/>
      <c r="D7" s="16">
        <f>S7</f>
        <v>548446120</v>
      </c>
      <c r="E7" s="17">
        <f>IFERROR(S7/$S$28,"-")</f>
        <v>0.13914916744303757</v>
      </c>
      <c r="F7" s="23">
        <f t="shared" si="0"/>
        <v>2</v>
      </c>
      <c r="G7" s="16">
        <f>T7</f>
        <v>555907924</v>
      </c>
      <c r="H7" s="17">
        <f>IFERROR(T7/$T$28,"-")</f>
        <v>0.13776614027211898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548446120</v>
      </c>
      <c r="T7" s="21">
        <v>555907924</v>
      </c>
    </row>
    <row r="8" spans="2:20" ht="18.75" customHeight="1">
      <c r="B8" s="14" t="s">
        <v>6</v>
      </c>
      <c r="C8" s="15"/>
      <c r="D8" s="16">
        <f t="shared" ref="D8:D27" si="3">S8</f>
        <v>53090663</v>
      </c>
      <c r="E8" s="17">
        <f t="shared" ref="E8:E27" si="4">IFERROR(S8/$S$28,"-")</f>
        <v>1.3469913061740467E-2</v>
      </c>
      <c r="F8" s="23">
        <f t="shared" si="0"/>
        <v>15</v>
      </c>
      <c r="G8" s="16">
        <f t="shared" ref="G8:G27" si="5">T8</f>
        <v>35738129</v>
      </c>
      <c r="H8" s="17">
        <f t="shared" ref="H8:H27" si="6">IFERROR(T8/$T$28,"-")</f>
        <v>8.8566898947047262E-3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53090663</v>
      </c>
      <c r="T8" s="21">
        <v>35738129</v>
      </c>
    </row>
    <row r="9" spans="2:20" ht="18.75" customHeight="1">
      <c r="B9" s="14" t="s">
        <v>1</v>
      </c>
      <c r="C9" s="15"/>
      <c r="D9" s="16">
        <f t="shared" si="3"/>
        <v>80973570</v>
      </c>
      <c r="E9" s="17">
        <f t="shared" si="4"/>
        <v>2.0544232951070059E-2</v>
      </c>
      <c r="F9" s="23">
        <f t="shared" si="0"/>
        <v>12</v>
      </c>
      <c r="G9" s="16">
        <f t="shared" si="5"/>
        <v>428008383</v>
      </c>
      <c r="H9" s="17">
        <f t="shared" si="6"/>
        <v>0.10606983707974779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80973570</v>
      </c>
      <c r="T9" s="21">
        <v>428008383</v>
      </c>
    </row>
    <row r="10" spans="2:20" ht="18.75" customHeight="1">
      <c r="B10" s="14" t="s">
        <v>8</v>
      </c>
      <c r="C10" s="15"/>
      <c r="D10" s="16">
        <f t="shared" si="3"/>
        <v>79753366</v>
      </c>
      <c r="E10" s="17">
        <f t="shared" si="4"/>
        <v>2.0234648536997326E-2</v>
      </c>
      <c r="F10" s="23">
        <f t="shared" si="0"/>
        <v>13</v>
      </c>
      <c r="G10" s="16">
        <f t="shared" si="5"/>
        <v>48946993</v>
      </c>
      <c r="H10" s="17">
        <f t="shared" si="6"/>
        <v>1.2130135247966757E-2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79753366</v>
      </c>
      <c r="T10" s="21">
        <v>48946993</v>
      </c>
    </row>
    <row r="11" spans="2:20" ht="18.75" customHeight="1">
      <c r="B11" s="14" t="s">
        <v>9</v>
      </c>
      <c r="C11" s="15"/>
      <c r="D11" s="16">
        <f t="shared" si="3"/>
        <v>157611271</v>
      </c>
      <c r="E11" s="17">
        <f t="shared" si="4"/>
        <v>3.9988389633039925E-2</v>
      </c>
      <c r="F11" s="23">
        <f t="shared" si="0"/>
        <v>8</v>
      </c>
      <c r="G11" s="16">
        <f t="shared" si="5"/>
        <v>289552085</v>
      </c>
      <c r="H11" s="17">
        <f t="shared" si="6"/>
        <v>7.1757338645517338E-2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157611271</v>
      </c>
      <c r="T11" s="21">
        <v>289552085</v>
      </c>
    </row>
    <row r="12" spans="2:20" ht="18.75" customHeight="1">
      <c r="B12" s="14" t="s">
        <v>10</v>
      </c>
      <c r="C12" s="15"/>
      <c r="D12" s="16">
        <f t="shared" si="3"/>
        <v>54481039</v>
      </c>
      <c r="E12" s="17">
        <f t="shared" si="4"/>
        <v>1.3822672714471315E-2</v>
      </c>
      <c r="F12" s="23">
        <f t="shared" si="0"/>
        <v>14</v>
      </c>
      <c r="G12" s="16">
        <f t="shared" si="5"/>
        <v>265343035</v>
      </c>
      <c r="H12" s="17">
        <f t="shared" si="6"/>
        <v>6.5757806647202557E-2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54481039</v>
      </c>
      <c r="T12" s="21">
        <v>265343035</v>
      </c>
    </row>
    <row r="13" spans="2:20" ht="18.75" customHeight="1">
      <c r="B13" s="14" t="s">
        <v>11</v>
      </c>
      <c r="C13" s="15"/>
      <c r="D13" s="16">
        <f t="shared" si="3"/>
        <v>3337250</v>
      </c>
      <c r="E13" s="17">
        <f t="shared" si="4"/>
        <v>8.467113579895089E-4</v>
      </c>
      <c r="F13" s="23">
        <f t="shared" si="0"/>
        <v>18</v>
      </c>
      <c r="G13" s="16">
        <f t="shared" si="5"/>
        <v>21350576</v>
      </c>
      <c r="H13" s="17">
        <f t="shared" si="6"/>
        <v>5.2911396314374842E-3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3337250</v>
      </c>
      <c r="T13" s="21">
        <v>21350576</v>
      </c>
    </row>
    <row r="14" spans="2:20" ht="18.75" customHeight="1">
      <c r="B14" s="14" t="s">
        <v>12</v>
      </c>
      <c r="C14" s="15"/>
      <c r="D14" s="16">
        <f t="shared" si="3"/>
        <v>898842094</v>
      </c>
      <c r="E14" s="17">
        <f t="shared" si="4"/>
        <v>0.22804998427713649</v>
      </c>
      <c r="F14" s="23">
        <f t="shared" si="0"/>
        <v>1</v>
      </c>
      <c r="G14" s="16">
        <f t="shared" si="5"/>
        <v>579319643</v>
      </c>
      <c r="H14" s="17">
        <f t="shared" si="6"/>
        <v>0.14356807621244105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898842094</v>
      </c>
      <c r="T14" s="21">
        <v>579319643</v>
      </c>
    </row>
    <row r="15" spans="2:20" ht="18.75" customHeight="1">
      <c r="B15" s="14" t="s">
        <v>2</v>
      </c>
      <c r="C15" s="15"/>
      <c r="D15" s="16">
        <f t="shared" si="3"/>
        <v>356107434</v>
      </c>
      <c r="E15" s="17">
        <f t="shared" si="4"/>
        <v>9.0349901575338801E-2</v>
      </c>
      <c r="F15" s="23">
        <f t="shared" si="0"/>
        <v>5</v>
      </c>
      <c r="G15" s="16">
        <f t="shared" si="5"/>
        <v>209585532</v>
      </c>
      <c r="H15" s="17">
        <f t="shared" si="6"/>
        <v>5.1939878087650139E-2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356107434</v>
      </c>
      <c r="T15" s="21">
        <v>209585532</v>
      </c>
    </row>
    <row r="16" spans="2:20" ht="18.75" customHeight="1">
      <c r="B16" s="14" t="s">
        <v>120</v>
      </c>
      <c r="C16" s="15"/>
      <c r="D16" s="16">
        <f t="shared" si="3"/>
        <v>240466885</v>
      </c>
      <c r="E16" s="17">
        <f t="shared" si="4"/>
        <v>6.1010125926992904E-2</v>
      </c>
      <c r="F16" s="23">
        <f t="shared" si="0"/>
        <v>6</v>
      </c>
      <c r="G16" s="16">
        <f t="shared" si="5"/>
        <v>355840028</v>
      </c>
      <c r="H16" s="17">
        <f t="shared" si="6"/>
        <v>8.8184940518823654E-2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240466885</v>
      </c>
      <c r="T16" s="21">
        <v>355840028</v>
      </c>
    </row>
    <row r="17" spans="2:20" ht="18.75" customHeight="1">
      <c r="B17" s="14" t="s">
        <v>14</v>
      </c>
      <c r="C17" s="15"/>
      <c r="D17" s="16">
        <f t="shared" si="3"/>
        <v>37267993</v>
      </c>
      <c r="E17" s="17">
        <f t="shared" si="4"/>
        <v>9.4554597235968277E-3</v>
      </c>
      <c r="F17" s="23">
        <f t="shared" si="0"/>
        <v>16</v>
      </c>
      <c r="G17" s="16">
        <f t="shared" si="5"/>
        <v>105723680</v>
      </c>
      <c r="H17" s="17">
        <f t="shared" si="6"/>
        <v>2.6200639890437357E-2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37267993</v>
      </c>
      <c r="T17" s="21">
        <v>105723680</v>
      </c>
    </row>
    <row r="18" spans="2:20" ht="18.75" customHeight="1">
      <c r="B18" s="14" t="s">
        <v>15</v>
      </c>
      <c r="C18" s="15"/>
      <c r="D18" s="16">
        <f t="shared" si="3"/>
        <v>521940785</v>
      </c>
      <c r="E18" s="17">
        <f t="shared" si="4"/>
        <v>0.13242435863584098</v>
      </c>
      <c r="F18" s="23">
        <f t="shared" si="0"/>
        <v>3</v>
      </c>
      <c r="G18" s="16">
        <f t="shared" si="5"/>
        <v>502583072</v>
      </c>
      <c r="H18" s="17">
        <f t="shared" si="6"/>
        <v>0.12455107582806189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521940785</v>
      </c>
      <c r="T18" s="21">
        <v>502583072</v>
      </c>
    </row>
    <row r="19" spans="2:20" ht="18.75" customHeight="1">
      <c r="B19" s="14" t="s">
        <v>16</v>
      </c>
      <c r="C19" s="15"/>
      <c r="D19" s="16">
        <f t="shared" si="3"/>
        <v>160453116</v>
      </c>
      <c r="E19" s="17">
        <f t="shared" si="4"/>
        <v>4.0709409166831433E-2</v>
      </c>
      <c r="F19" s="23">
        <f t="shared" si="0"/>
        <v>7</v>
      </c>
      <c r="G19" s="16">
        <f t="shared" si="5"/>
        <v>346333326</v>
      </c>
      <c r="H19" s="17">
        <f t="shared" si="6"/>
        <v>8.5828971868775708E-2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160453116</v>
      </c>
      <c r="T19" s="21">
        <v>346333326</v>
      </c>
    </row>
    <row r="20" spans="2:20" ht="18.75" customHeight="1">
      <c r="B20" s="14" t="s">
        <v>121</v>
      </c>
      <c r="C20" s="15"/>
      <c r="D20" s="16">
        <f t="shared" si="3"/>
        <v>37227</v>
      </c>
      <c r="E20" s="17">
        <f t="shared" si="4"/>
        <v>9.4450591726347878E-6</v>
      </c>
      <c r="F20" s="23">
        <f t="shared" si="0"/>
        <v>19</v>
      </c>
      <c r="G20" s="16">
        <f t="shared" si="5"/>
        <v>12985</v>
      </c>
      <c r="H20" s="17">
        <f t="shared" si="6"/>
        <v>3.2179669585596064E-6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37227</v>
      </c>
      <c r="T20" s="21">
        <v>12985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9451</v>
      </c>
      <c r="E22" s="17">
        <f t="shared" si="4"/>
        <v>2.3978632240194317E-6</v>
      </c>
      <c r="F22" s="23">
        <f t="shared" si="0"/>
        <v>20</v>
      </c>
      <c r="G22" s="16">
        <f t="shared" si="5"/>
        <v>856110</v>
      </c>
      <c r="H22" s="17">
        <f t="shared" si="6"/>
        <v>2.1216277958355521E-4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9451</v>
      </c>
      <c r="T22" s="21">
        <v>856110</v>
      </c>
    </row>
    <row r="23" spans="2:20" ht="18.75" customHeight="1">
      <c r="B23" s="14" t="s">
        <v>18</v>
      </c>
      <c r="C23" s="15"/>
      <c r="D23" s="16">
        <f t="shared" si="3"/>
        <v>105273443</v>
      </c>
      <c r="E23" s="17">
        <f t="shared" si="4"/>
        <v>2.6709482323098707E-2</v>
      </c>
      <c r="F23" s="23">
        <f t="shared" si="0"/>
        <v>10</v>
      </c>
      <c r="G23" s="16">
        <f t="shared" si="5"/>
        <v>78582201</v>
      </c>
      <c r="H23" s="17">
        <f t="shared" si="6"/>
        <v>1.9474387858982645E-2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105273443</v>
      </c>
      <c r="T23" s="21">
        <v>78582201</v>
      </c>
    </row>
    <row r="24" spans="2:20" ht="18.75" customHeight="1">
      <c r="B24" s="14" t="s">
        <v>19</v>
      </c>
      <c r="C24" s="15"/>
      <c r="D24" s="16">
        <f t="shared" si="3"/>
        <v>391048963</v>
      </c>
      <c r="E24" s="17">
        <f t="shared" si="4"/>
        <v>9.92151018060137E-2</v>
      </c>
      <c r="F24" s="23">
        <f t="shared" si="0"/>
        <v>4</v>
      </c>
      <c r="G24" s="16">
        <f t="shared" si="5"/>
        <v>65435262</v>
      </c>
      <c r="H24" s="17">
        <f t="shared" si="6"/>
        <v>1.6216288874908818E-2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391048963</v>
      </c>
      <c r="T24" s="21">
        <v>65435262</v>
      </c>
    </row>
    <row r="25" spans="2:20" ht="18.75" customHeight="1">
      <c r="B25" s="14" t="s">
        <v>20</v>
      </c>
      <c r="C25" s="15"/>
      <c r="D25" s="16">
        <f t="shared" si="3"/>
        <v>22361069</v>
      </c>
      <c r="E25" s="17">
        <f t="shared" si="4"/>
        <v>5.6733451491758511E-3</v>
      </c>
      <c r="F25" s="23">
        <f t="shared" si="0"/>
        <v>17</v>
      </c>
      <c r="G25" s="16">
        <f t="shared" si="5"/>
        <v>15642363</v>
      </c>
      <c r="H25" s="17">
        <f t="shared" si="6"/>
        <v>3.8765196217016035E-3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22361069</v>
      </c>
      <c r="T25" s="21">
        <v>15642363</v>
      </c>
    </row>
    <row r="26" spans="2:20" ht="18.75" customHeight="1">
      <c r="B26" s="14" t="s">
        <v>21</v>
      </c>
      <c r="C26" s="15"/>
      <c r="D26" s="16">
        <f t="shared" si="3"/>
        <v>130488725</v>
      </c>
      <c r="E26" s="17">
        <f t="shared" si="4"/>
        <v>3.3106984956796634E-2</v>
      </c>
      <c r="F26" s="23">
        <f t="shared" si="0"/>
        <v>9</v>
      </c>
      <c r="G26" s="16">
        <f t="shared" si="5"/>
        <v>45782236</v>
      </c>
      <c r="H26" s="17">
        <f t="shared" si="6"/>
        <v>1.1345839255831968E-2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130488725</v>
      </c>
      <c r="T26" s="21">
        <v>45782236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287643</v>
      </c>
      <c r="H27" s="17">
        <f t="shared" si="6"/>
        <v>7.1284225634267296E-5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287643</v>
      </c>
    </row>
    <row r="28" spans="2:20" ht="18.75" customHeight="1" thickTop="1">
      <c r="B28" s="27" t="s">
        <v>23</v>
      </c>
      <c r="C28" s="28"/>
      <c r="D28" s="29">
        <f>S28</f>
        <v>3941425810</v>
      </c>
      <c r="E28" s="30"/>
      <c r="F28" s="31"/>
      <c r="G28" s="29">
        <f>T28</f>
        <v>4035156410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3941425810</v>
      </c>
      <c r="T28" s="21">
        <f>SUM(T6:T27)</f>
        <v>4035156410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1" priority="5" stopIfTrue="1" operator="equal">
      <formula>0</formula>
    </cfRule>
    <cfRule type="expression" dxfId="400" priority="6" stopIfTrue="1">
      <formula>$F6&lt;=5</formula>
    </cfRule>
  </conditionalFormatting>
  <conditionalFormatting sqref="G6:I27">
    <cfRule type="cellIs" dxfId="399" priority="7" stopIfTrue="1" operator="equal">
      <formula>0</formula>
    </cfRule>
    <cfRule type="expression" dxfId="398" priority="8" stopIfTrue="1">
      <formula>$I6&lt;=5</formula>
    </cfRule>
  </conditionalFormatting>
  <conditionalFormatting sqref="F6:F27">
    <cfRule type="cellIs" dxfId="397" priority="1" operator="equal">
      <formula>0</formula>
    </cfRule>
    <cfRule type="expression" dxfId="3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75</vt:i4>
      </vt:variant>
      <vt:variant>
        <vt:lpstr>名前付き一覧</vt:lpstr>
      </vt:variant>
      <vt:variant>
        <vt:i4>75</vt:i4>
      </vt:variant>
    </vt:vector>
  </HeadingPairs>
  <TitlesOfParts>
    <vt:vector size="150" baseType="lpstr">
      <vt:lpstr>全体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大正区!Print_Area</vt:lpstr>
      <vt:lpstr>大東市!Print_Area</vt:lpstr>
      <vt:lpstr>池田市!Print_Area</vt:lpstr>
      <vt:lpstr>中央区!Print_Area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豊能町!Print_Area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2023-08-25T07:58:21Z</dcterms:created>
  <dcterms:modified xsi:type="dcterms:W3CDTF">2025-03-14T00:59:53Z</dcterms:modified>
  <cp:category/>
  <cp:contentStatus/>
  <dc:language/>
  <cp:version/>
</cp:coreProperties>
</file>