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13_ncr:1_{178E2BA8-82AF-41D2-B57B-63E7650CF298}" xr6:coauthVersionLast="36" xr6:coauthVersionMax="36" xr10:uidLastSave="{00000000-0000-0000-0000-000000000000}"/>
  <bookViews>
    <workbookView xWindow="0" yWindow="0" windowWidth="28800" windowHeight="12015" tabRatio="858" xr2:uid="{00000000-000D-0000-FFFF-FFFF00000000}"/>
  </bookViews>
  <sheets>
    <sheet name="年度別_一人当たりの医療費" sheetId="56" r:id="rId1"/>
    <sheet name="年齢階層別_医療費" sheetId="18" r:id="rId2"/>
    <sheet name="男女別_医療費" sheetId="54" r:id="rId3"/>
    <sheet name="市区町村別_医療費" sheetId="19" r:id="rId4"/>
    <sheet name="市区町村別_被保険者一人当たりの医療費MAP" sheetId="47" r:id="rId5"/>
    <sheet name="市区町村別_レセプト一件当たりの医療費MAP" sheetId="48" r:id="rId6"/>
    <sheet name="市区町村別_患者一人当たりの医療費MAP" sheetId="49" r:id="rId7"/>
    <sheet name="市区町村別_被保険者一人当たりのレセプト件数MAP" sheetId="52" r:id="rId8"/>
    <sheet name="市区町村別_患者割合MAP" sheetId="51" r:id="rId9"/>
    <sheet name="市区町村別_年齢調整医療費" sheetId="40" r:id="rId10"/>
    <sheet name="市区町村別_年齢調整医療費グラフ" sheetId="41" r:id="rId11"/>
  </sheets>
  <definedNames>
    <definedName name="_xlnm._FilterDatabase" localSheetId="8" hidden="1">市区町村別_患者割合MAP!$A$6:$P$6</definedName>
    <definedName name="_Order1" hidden="1">255</definedName>
    <definedName name="_xlnm.Print_Area" localSheetId="5">市区町村別_レセプト一件当たりの医療費MAP!$A$1:$O$84</definedName>
    <definedName name="_xlnm.Print_Area" localSheetId="3">市区町村別_医療費!$A$1:$O$80</definedName>
    <definedName name="_xlnm.Print_Area" localSheetId="6">市区町村別_患者一人当たりの医療費MAP!$A$1:$O$84</definedName>
    <definedName name="_xlnm.Print_Area" localSheetId="8">市区町村別_患者割合MAP!$A$1:$O$84</definedName>
    <definedName name="_xlnm.Print_Area" localSheetId="9">市区町村別_年齢調整医療費!$A$1:$F$79</definedName>
    <definedName name="_xlnm.Print_Area" localSheetId="10">市区町村別_年齢調整医療費グラフ!$A$1:$T$156</definedName>
    <definedName name="_xlnm.Print_Area" localSheetId="7">市区町村別_被保険者一人当たりのレセプト件数MAP!$A$1:$O$84</definedName>
    <definedName name="_xlnm.Print_Area" localSheetId="4">市区町村別_被保険者一人当たりの医療費MAP!$A$1:$O$84</definedName>
    <definedName name="_xlnm.Print_Area" localSheetId="2">男女別_医療費!$A$1:$N$8</definedName>
    <definedName name="_xlnm.Print_Area" localSheetId="0">年度別_一人当たりの医療費!$A$1:$J$67</definedName>
    <definedName name="_xlnm.Print_Area" localSheetId="1">年齢階層別_医療費!$A$1:$N$53</definedName>
  </definedNames>
  <calcPr calcId="191029"/>
</workbook>
</file>

<file path=xl/calcChain.xml><?xml version="1.0" encoding="utf-8"?>
<calcChain xmlns="http://schemas.openxmlformats.org/spreadsheetml/2006/main">
  <c r="P5" i="40" l="1"/>
  <c r="I13" i="18" l="1"/>
  <c r="H13" i="18"/>
  <c r="F13" i="18"/>
  <c r="E13" i="18"/>
  <c r="D13" i="18"/>
  <c r="J80" i="19" l="1"/>
  <c r="N13" i="18"/>
  <c r="H8" i="54"/>
  <c r="F8" i="54"/>
  <c r="I8" i="54"/>
  <c r="J13" i="18"/>
  <c r="D8" i="54"/>
  <c r="F80" i="19"/>
  <c r="E8" i="54"/>
  <c r="G80" i="19"/>
  <c r="L13" i="18"/>
  <c r="E80" i="19"/>
  <c r="I80" i="19"/>
  <c r="C8" i="54"/>
  <c r="N7" i="54"/>
  <c r="L7" i="54"/>
  <c r="J7" i="54"/>
  <c r="G7" i="54"/>
  <c r="M7" i="54" s="1"/>
  <c r="N6" i="54"/>
  <c r="L6" i="54"/>
  <c r="J6" i="54"/>
  <c r="G6" i="54"/>
  <c r="O80" i="19" l="1"/>
  <c r="N8" i="54"/>
  <c r="E79" i="40"/>
  <c r="D79" i="40"/>
  <c r="J8" i="54"/>
  <c r="K80" i="19"/>
  <c r="K6" i="54"/>
  <c r="M80" i="19"/>
  <c r="L8" i="54"/>
  <c r="M6" i="54"/>
  <c r="K7" i="54"/>
  <c r="J6" i="40"/>
  <c r="J7" i="40"/>
  <c r="J8" i="40"/>
  <c r="J9" i="40"/>
  <c r="J10" i="40"/>
  <c r="J11" i="40"/>
  <c r="J12" i="40"/>
  <c r="J13" i="40"/>
  <c r="J14" i="40"/>
  <c r="J15" i="40"/>
  <c r="J16" i="40"/>
  <c r="J17" i="40"/>
  <c r="J18" i="40"/>
  <c r="J19" i="40"/>
  <c r="J20" i="40"/>
  <c r="J21" i="40"/>
  <c r="J22" i="40"/>
  <c r="J23" i="40"/>
  <c r="J24" i="40"/>
  <c r="J25" i="40"/>
  <c r="J26" i="40"/>
  <c r="J27" i="40"/>
  <c r="J28" i="40"/>
  <c r="J29" i="40"/>
  <c r="J30" i="40"/>
  <c r="J31" i="40"/>
  <c r="J32" i="40"/>
  <c r="J33" i="40"/>
  <c r="J34" i="40"/>
  <c r="J35" i="40"/>
  <c r="J36" i="40"/>
  <c r="J37" i="40"/>
  <c r="J38" i="40"/>
  <c r="J39" i="40"/>
  <c r="J40" i="40"/>
  <c r="J41" i="40"/>
  <c r="J42" i="40"/>
  <c r="J43" i="40"/>
  <c r="J44" i="40"/>
  <c r="J45" i="40"/>
  <c r="J46" i="40"/>
  <c r="J47" i="40"/>
  <c r="J48" i="40"/>
  <c r="J49" i="40"/>
  <c r="J50" i="40"/>
  <c r="J51" i="40"/>
  <c r="J52" i="40"/>
  <c r="J53" i="40"/>
  <c r="J54" i="40"/>
  <c r="J55" i="40"/>
  <c r="J56" i="40"/>
  <c r="J57" i="40"/>
  <c r="J58" i="40"/>
  <c r="J59" i="40"/>
  <c r="J60" i="40"/>
  <c r="J61" i="40"/>
  <c r="J62" i="40"/>
  <c r="J63" i="40"/>
  <c r="J64" i="40"/>
  <c r="J65" i="40"/>
  <c r="J66" i="40"/>
  <c r="J67" i="40"/>
  <c r="J68" i="40"/>
  <c r="J69" i="40"/>
  <c r="J70" i="40"/>
  <c r="J71" i="40"/>
  <c r="J72" i="40"/>
  <c r="J73" i="40"/>
  <c r="J74" i="40"/>
  <c r="J75" i="40"/>
  <c r="J76" i="40"/>
  <c r="J77" i="40"/>
  <c r="J78" i="40"/>
  <c r="J5" i="40"/>
  <c r="P6" i="40" l="1"/>
  <c r="P7" i="40"/>
  <c r="P8" i="40"/>
  <c r="P9" i="40"/>
  <c r="P10" i="40"/>
  <c r="P11" i="40"/>
  <c r="P12" i="40"/>
  <c r="P13" i="40"/>
  <c r="P14" i="40"/>
  <c r="P15" i="40"/>
  <c r="P16" i="40"/>
  <c r="P17" i="40"/>
  <c r="P18" i="40"/>
  <c r="P19" i="40"/>
  <c r="P20" i="40"/>
  <c r="P21" i="40"/>
  <c r="P22" i="40"/>
  <c r="P23" i="40"/>
  <c r="P24" i="40"/>
  <c r="P25" i="40"/>
  <c r="P26" i="40"/>
  <c r="P27" i="40"/>
  <c r="P28" i="40"/>
  <c r="P29" i="40"/>
  <c r="P30" i="40"/>
  <c r="P31" i="40"/>
  <c r="P32" i="40"/>
  <c r="P33" i="40"/>
  <c r="P34" i="40"/>
  <c r="P35" i="40"/>
  <c r="P36" i="40"/>
  <c r="P37" i="40"/>
  <c r="P38" i="40"/>
  <c r="P39" i="40"/>
  <c r="P40" i="40"/>
  <c r="P41" i="40"/>
  <c r="P42" i="40"/>
  <c r="P43" i="40"/>
  <c r="P44" i="40"/>
  <c r="P45" i="40"/>
  <c r="P46" i="40"/>
  <c r="P47" i="40"/>
  <c r="P48" i="40"/>
  <c r="P49" i="40"/>
  <c r="P50" i="40"/>
  <c r="P51" i="40"/>
  <c r="P52" i="40"/>
  <c r="P53" i="40"/>
  <c r="P54" i="40"/>
  <c r="P55" i="40"/>
  <c r="P56" i="40"/>
  <c r="P57" i="40"/>
  <c r="P58" i="40"/>
  <c r="P59" i="40"/>
  <c r="P60" i="40"/>
  <c r="P61" i="40"/>
  <c r="P62" i="40"/>
  <c r="P63" i="40"/>
  <c r="P64" i="40"/>
  <c r="P65" i="40"/>
  <c r="P66" i="40"/>
  <c r="P67" i="40"/>
  <c r="P68" i="40"/>
  <c r="P69" i="40"/>
  <c r="P70" i="40"/>
  <c r="P71" i="40"/>
  <c r="P72" i="40"/>
  <c r="P73" i="40"/>
  <c r="P74" i="40"/>
  <c r="P75" i="40"/>
  <c r="P76" i="40"/>
  <c r="P77" i="40"/>
  <c r="P78" i="40"/>
  <c r="K6" i="40"/>
  <c r="L6" i="40" s="1"/>
  <c r="K7" i="40"/>
  <c r="L7" i="40" s="1"/>
  <c r="K8" i="40"/>
  <c r="L8" i="40" s="1"/>
  <c r="K9" i="40"/>
  <c r="L9" i="40" s="1"/>
  <c r="K10" i="40"/>
  <c r="L10" i="40" s="1"/>
  <c r="K11" i="40"/>
  <c r="L11" i="40" s="1"/>
  <c r="K12" i="40"/>
  <c r="L12" i="40" s="1"/>
  <c r="K13" i="40"/>
  <c r="L13" i="40" s="1"/>
  <c r="K14" i="40"/>
  <c r="L14" i="40" s="1"/>
  <c r="K15" i="40"/>
  <c r="L15" i="40" s="1"/>
  <c r="K16" i="40"/>
  <c r="L16" i="40" s="1"/>
  <c r="K17" i="40"/>
  <c r="L17" i="40" s="1"/>
  <c r="K18" i="40"/>
  <c r="L18" i="40" s="1"/>
  <c r="K19" i="40"/>
  <c r="L19" i="40" s="1"/>
  <c r="K20" i="40"/>
  <c r="L20" i="40" s="1"/>
  <c r="K21" i="40"/>
  <c r="L21" i="40" s="1"/>
  <c r="K22" i="40"/>
  <c r="L22" i="40" s="1"/>
  <c r="K23" i="40"/>
  <c r="L23" i="40" s="1"/>
  <c r="K24" i="40"/>
  <c r="L24" i="40" s="1"/>
  <c r="K25" i="40"/>
  <c r="L25" i="40" s="1"/>
  <c r="K26" i="40"/>
  <c r="L26" i="40" s="1"/>
  <c r="K27" i="40"/>
  <c r="L27" i="40" s="1"/>
  <c r="K28" i="40"/>
  <c r="L28" i="40" s="1"/>
  <c r="K29" i="40"/>
  <c r="L29" i="40" s="1"/>
  <c r="K30" i="40"/>
  <c r="L30" i="40" s="1"/>
  <c r="K31" i="40"/>
  <c r="L31" i="40" s="1"/>
  <c r="K32" i="40"/>
  <c r="L32" i="40" s="1"/>
  <c r="K33" i="40"/>
  <c r="L33" i="40" s="1"/>
  <c r="K34" i="40"/>
  <c r="L34" i="40" s="1"/>
  <c r="K35" i="40"/>
  <c r="L35" i="40" s="1"/>
  <c r="K36" i="40"/>
  <c r="L36" i="40" s="1"/>
  <c r="K37" i="40"/>
  <c r="L37" i="40" s="1"/>
  <c r="K38" i="40"/>
  <c r="L38" i="40" s="1"/>
  <c r="K39" i="40"/>
  <c r="L39" i="40" s="1"/>
  <c r="K40" i="40"/>
  <c r="L40" i="40" s="1"/>
  <c r="K41" i="40"/>
  <c r="L41" i="40" s="1"/>
  <c r="K42" i="40"/>
  <c r="L42" i="40" s="1"/>
  <c r="K43" i="40"/>
  <c r="L43" i="40" s="1"/>
  <c r="K44" i="40"/>
  <c r="L44" i="40" s="1"/>
  <c r="K45" i="40"/>
  <c r="L45" i="40" s="1"/>
  <c r="K46" i="40"/>
  <c r="L46" i="40" s="1"/>
  <c r="K47" i="40"/>
  <c r="L47" i="40" s="1"/>
  <c r="K48" i="40"/>
  <c r="L48" i="40" s="1"/>
  <c r="K49" i="40"/>
  <c r="L49" i="40" s="1"/>
  <c r="K50" i="40"/>
  <c r="L50" i="40" s="1"/>
  <c r="K51" i="40"/>
  <c r="L51" i="40" s="1"/>
  <c r="K52" i="40"/>
  <c r="L52" i="40" s="1"/>
  <c r="K53" i="40"/>
  <c r="L53" i="40" s="1"/>
  <c r="K54" i="40"/>
  <c r="L54" i="40" s="1"/>
  <c r="K55" i="40"/>
  <c r="L55" i="40" s="1"/>
  <c r="K56" i="40"/>
  <c r="L56" i="40" s="1"/>
  <c r="K57" i="40"/>
  <c r="L57" i="40" s="1"/>
  <c r="K58" i="40"/>
  <c r="L58" i="40" s="1"/>
  <c r="K59" i="40"/>
  <c r="L59" i="40" s="1"/>
  <c r="K60" i="40"/>
  <c r="L60" i="40" s="1"/>
  <c r="K61" i="40"/>
  <c r="L61" i="40" s="1"/>
  <c r="K62" i="40"/>
  <c r="L62" i="40" s="1"/>
  <c r="K63" i="40"/>
  <c r="L63" i="40" s="1"/>
  <c r="K64" i="40"/>
  <c r="L64" i="40" s="1"/>
  <c r="K65" i="40"/>
  <c r="L65" i="40" s="1"/>
  <c r="K66" i="40"/>
  <c r="L66" i="40" s="1"/>
  <c r="K67" i="40"/>
  <c r="L67" i="40" s="1"/>
  <c r="K68" i="40"/>
  <c r="L68" i="40" s="1"/>
  <c r="K69" i="40"/>
  <c r="L69" i="40" s="1"/>
  <c r="K70" i="40"/>
  <c r="L70" i="40" s="1"/>
  <c r="K71" i="40"/>
  <c r="L71" i="40" s="1"/>
  <c r="K72" i="40"/>
  <c r="L72" i="40" s="1"/>
  <c r="K73" i="40"/>
  <c r="L73" i="40" s="1"/>
  <c r="K74" i="40"/>
  <c r="L74" i="40" s="1"/>
  <c r="K75" i="40"/>
  <c r="L75" i="40" s="1"/>
  <c r="K76" i="40"/>
  <c r="L76" i="40" s="1"/>
  <c r="K77" i="40"/>
  <c r="L77" i="40" s="1"/>
  <c r="K78" i="40"/>
  <c r="L78" i="40" s="1"/>
  <c r="K5" i="40"/>
  <c r="L5" i="40" s="1"/>
  <c r="D80" i="19" l="1"/>
  <c r="K77" i="19" l="1"/>
  <c r="N5" i="40" l="1"/>
  <c r="O5" i="40"/>
  <c r="Q5" i="40" s="1"/>
  <c r="O79" i="19" l="1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M79" i="19"/>
  <c r="M78" i="19"/>
  <c r="M77" i="19"/>
  <c r="M76" i="19"/>
  <c r="M75" i="19"/>
  <c r="M74" i="19"/>
  <c r="M73" i="19"/>
  <c r="M72" i="19"/>
  <c r="M71" i="19"/>
  <c r="M70" i="19"/>
  <c r="M69" i="19"/>
  <c r="M68" i="19"/>
  <c r="M67" i="19"/>
  <c r="M66" i="19"/>
  <c r="M65" i="19"/>
  <c r="M64" i="19"/>
  <c r="M63" i="19"/>
  <c r="M62" i="19"/>
  <c r="M61" i="19"/>
  <c r="M60" i="19"/>
  <c r="M59" i="19"/>
  <c r="M58" i="19"/>
  <c r="M57" i="19"/>
  <c r="M56" i="19"/>
  <c r="M55" i="19"/>
  <c r="M54" i="19"/>
  <c r="M53" i="19"/>
  <c r="M52" i="19"/>
  <c r="M51" i="19"/>
  <c r="M50" i="19"/>
  <c r="M49" i="19"/>
  <c r="M48" i="19"/>
  <c r="M47" i="19"/>
  <c r="M46" i="19"/>
  <c r="M45" i="19"/>
  <c r="M44" i="19"/>
  <c r="M43" i="19"/>
  <c r="M42" i="19"/>
  <c r="M41" i="19"/>
  <c r="M40" i="19"/>
  <c r="M39" i="19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M6" i="19"/>
  <c r="K79" i="19"/>
  <c r="K78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N12" i="18"/>
  <c r="N11" i="18"/>
  <c r="N10" i="18"/>
  <c r="N9" i="18"/>
  <c r="N8" i="18"/>
  <c r="N7" i="18"/>
  <c r="N6" i="18"/>
  <c r="L12" i="18"/>
  <c r="L11" i="18"/>
  <c r="L10" i="18"/>
  <c r="L9" i="18"/>
  <c r="L8" i="18"/>
  <c r="L7" i="18"/>
  <c r="L6" i="18"/>
  <c r="J12" i="18"/>
  <c r="J11" i="18"/>
  <c r="J10" i="18"/>
  <c r="J9" i="18"/>
  <c r="J8" i="18"/>
  <c r="J7" i="18"/>
  <c r="J6" i="18"/>
  <c r="O78" i="40" l="1"/>
  <c r="Q78" i="40" s="1"/>
  <c r="N78" i="40"/>
  <c r="O77" i="40"/>
  <c r="Q77" i="40" s="1"/>
  <c r="N77" i="40"/>
  <c r="O76" i="40"/>
  <c r="Q76" i="40" s="1"/>
  <c r="N76" i="40"/>
  <c r="O75" i="40"/>
  <c r="Q75" i="40" s="1"/>
  <c r="N75" i="40"/>
  <c r="O74" i="40"/>
  <c r="Q74" i="40" s="1"/>
  <c r="N74" i="40"/>
  <c r="O73" i="40"/>
  <c r="Q73" i="40" s="1"/>
  <c r="N73" i="40"/>
  <c r="O72" i="40"/>
  <c r="Q72" i="40" s="1"/>
  <c r="N72" i="40"/>
  <c r="O71" i="40"/>
  <c r="Q71" i="40" s="1"/>
  <c r="N71" i="40"/>
  <c r="O70" i="40"/>
  <c r="Q70" i="40" s="1"/>
  <c r="N70" i="40"/>
  <c r="O69" i="40"/>
  <c r="Q69" i="40" s="1"/>
  <c r="N69" i="40"/>
  <c r="O68" i="40"/>
  <c r="Q68" i="40" s="1"/>
  <c r="N68" i="40"/>
  <c r="O67" i="40"/>
  <c r="Q67" i="40" s="1"/>
  <c r="N67" i="40"/>
  <c r="O66" i="40"/>
  <c r="Q66" i="40" s="1"/>
  <c r="N66" i="40"/>
  <c r="O65" i="40"/>
  <c r="Q65" i="40" s="1"/>
  <c r="N65" i="40"/>
  <c r="O64" i="40"/>
  <c r="Q64" i="40" s="1"/>
  <c r="N64" i="40"/>
  <c r="O63" i="40"/>
  <c r="Q63" i="40" s="1"/>
  <c r="N63" i="40"/>
  <c r="O62" i="40"/>
  <c r="Q62" i="40" s="1"/>
  <c r="N62" i="40"/>
  <c r="O61" i="40"/>
  <c r="Q61" i="40" s="1"/>
  <c r="N61" i="40"/>
  <c r="O60" i="40"/>
  <c r="Q60" i="40" s="1"/>
  <c r="N60" i="40"/>
  <c r="O59" i="40"/>
  <c r="Q59" i="40" s="1"/>
  <c r="N59" i="40"/>
  <c r="O58" i="40"/>
  <c r="Q58" i="40" s="1"/>
  <c r="N58" i="40"/>
  <c r="O57" i="40"/>
  <c r="Q57" i="40" s="1"/>
  <c r="N57" i="40"/>
  <c r="O56" i="40"/>
  <c r="Q56" i="40" s="1"/>
  <c r="N56" i="40"/>
  <c r="O55" i="40"/>
  <c r="Q55" i="40" s="1"/>
  <c r="N55" i="40"/>
  <c r="O54" i="40"/>
  <c r="Q54" i="40" s="1"/>
  <c r="N54" i="40"/>
  <c r="O53" i="40"/>
  <c r="Q53" i="40" s="1"/>
  <c r="N53" i="40"/>
  <c r="O52" i="40"/>
  <c r="Q52" i="40" s="1"/>
  <c r="N52" i="40"/>
  <c r="O51" i="40"/>
  <c r="Q51" i="40" s="1"/>
  <c r="N51" i="40"/>
  <c r="O50" i="40"/>
  <c r="Q50" i="40" s="1"/>
  <c r="N50" i="40"/>
  <c r="O49" i="40"/>
  <c r="Q49" i="40" s="1"/>
  <c r="N49" i="40"/>
  <c r="O48" i="40"/>
  <c r="Q48" i="40" s="1"/>
  <c r="N48" i="40"/>
  <c r="O47" i="40"/>
  <c r="Q47" i="40" s="1"/>
  <c r="N47" i="40"/>
  <c r="O46" i="40"/>
  <c r="Q46" i="40" s="1"/>
  <c r="N46" i="40"/>
  <c r="O45" i="40"/>
  <c r="Q45" i="40" s="1"/>
  <c r="N45" i="40"/>
  <c r="O44" i="40"/>
  <c r="Q44" i="40" s="1"/>
  <c r="N44" i="40"/>
  <c r="O43" i="40"/>
  <c r="Q43" i="40" s="1"/>
  <c r="N43" i="40"/>
  <c r="O42" i="40"/>
  <c r="Q42" i="40" s="1"/>
  <c r="N42" i="40"/>
  <c r="O41" i="40"/>
  <c r="Q41" i="40" s="1"/>
  <c r="N41" i="40"/>
  <c r="O40" i="40"/>
  <c r="Q40" i="40" s="1"/>
  <c r="N40" i="40"/>
  <c r="O39" i="40"/>
  <c r="Q39" i="40" s="1"/>
  <c r="N39" i="40"/>
  <c r="O38" i="40"/>
  <c r="Q38" i="40" s="1"/>
  <c r="N38" i="40"/>
  <c r="O37" i="40"/>
  <c r="Q37" i="40" s="1"/>
  <c r="N37" i="40"/>
  <c r="O36" i="40"/>
  <c r="Q36" i="40" s="1"/>
  <c r="N36" i="40"/>
  <c r="O35" i="40"/>
  <c r="Q35" i="40" s="1"/>
  <c r="N35" i="40"/>
  <c r="O34" i="40"/>
  <c r="Q34" i="40" s="1"/>
  <c r="N34" i="40"/>
  <c r="O33" i="40"/>
  <c r="Q33" i="40" s="1"/>
  <c r="N33" i="40"/>
  <c r="O32" i="40"/>
  <c r="Q32" i="40" s="1"/>
  <c r="N32" i="40"/>
  <c r="O31" i="40"/>
  <c r="Q31" i="40" s="1"/>
  <c r="N31" i="40"/>
  <c r="O30" i="40"/>
  <c r="Q30" i="40" s="1"/>
  <c r="N30" i="40"/>
  <c r="O29" i="40"/>
  <c r="Q29" i="40" s="1"/>
  <c r="N29" i="40"/>
  <c r="O28" i="40"/>
  <c r="Q28" i="40" s="1"/>
  <c r="N28" i="40"/>
  <c r="O27" i="40"/>
  <c r="Q27" i="40" s="1"/>
  <c r="N27" i="40"/>
  <c r="O26" i="40"/>
  <c r="Q26" i="40" s="1"/>
  <c r="N26" i="40"/>
  <c r="O25" i="40"/>
  <c r="Q25" i="40" s="1"/>
  <c r="N25" i="40"/>
  <c r="O24" i="40"/>
  <c r="Q24" i="40" s="1"/>
  <c r="N24" i="40"/>
  <c r="O23" i="40"/>
  <c r="Q23" i="40" s="1"/>
  <c r="N23" i="40"/>
  <c r="O22" i="40"/>
  <c r="Q22" i="40" s="1"/>
  <c r="N22" i="40"/>
  <c r="O21" i="40"/>
  <c r="Q21" i="40" s="1"/>
  <c r="N21" i="40"/>
  <c r="O20" i="40"/>
  <c r="Q20" i="40" s="1"/>
  <c r="N20" i="40"/>
  <c r="O19" i="40"/>
  <c r="Q19" i="40" s="1"/>
  <c r="N19" i="40"/>
  <c r="O18" i="40"/>
  <c r="Q18" i="40" s="1"/>
  <c r="N18" i="40"/>
  <c r="O17" i="40"/>
  <c r="Q17" i="40" s="1"/>
  <c r="N17" i="40"/>
  <c r="O16" i="40"/>
  <c r="Q16" i="40" s="1"/>
  <c r="N16" i="40"/>
  <c r="O15" i="40"/>
  <c r="Q15" i="40" s="1"/>
  <c r="N15" i="40"/>
  <c r="O14" i="40"/>
  <c r="Q14" i="40" s="1"/>
  <c r="N14" i="40"/>
  <c r="O13" i="40"/>
  <c r="Q13" i="40" s="1"/>
  <c r="N13" i="40"/>
  <c r="O12" i="40"/>
  <c r="Q12" i="40" s="1"/>
  <c r="N12" i="40"/>
  <c r="O11" i="40"/>
  <c r="Q11" i="40" s="1"/>
  <c r="N11" i="40"/>
  <c r="O10" i="40"/>
  <c r="Q10" i="40" s="1"/>
  <c r="N10" i="40"/>
  <c r="O9" i="40"/>
  <c r="Q9" i="40" s="1"/>
  <c r="N9" i="40"/>
  <c r="O8" i="40"/>
  <c r="Q8" i="40" s="1"/>
  <c r="N8" i="40"/>
  <c r="O7" i="40"/>
  <c r="Q7" i="40" s="1"/>
  <c r="N7" i="40"/>
  <c r="O6" i="40"/>
  <c r="Q6" i="40" s="1"/>
  <c r="N6" i="40"/>
  <c r="H79" i="19" l="1"/>
  <c r="H78" i="19"/>
  <c r="H77" i="19"/>
  <c r="H76" i="19"/>
  <c r="H75" i="19"/>
  <c r="H74" i="19"/>
  <c r="H73" i="19"/>
  <c r="H72" i="19"/>
  <c r="H71" i="19"/>
  <c r="H70" i="19"/>
  <c r="H69" i="19"/>
  <c r="H68" i="19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G12" i="18"/>
  <c r="G11" i="18"/>
  <c r="G10" i="18"/>
  <c r="G9" i="18"/>
  <c r="G8" i="18"/>
  <c r="G7" i="18"/>
  <c r="G6" i="18"/>
  <c r="G13" i="18" l="1"/>
  <c r="N20" i="19"/>
  <c r="L20" i="19"/>
  <c r="N32" i="19"/>
  <c r="L32" i="19"/>
  <c r="N44" i="19"/>
  <c r="L44" i="19"/>
  <c r="N56" i="19"/>
  <c r="L56" i="19"/>
  <c r="N68" i="19"/>
  <c r="L68" i="19"/>
  <c r="N13" i="19"/>
  <c r="L13" i="19"/>
  <c r="N21" i="19"/>
  <c r="L21" i="19"/>
  <c r="N25" i="19"/>
  <c r="L25" i="19"/>
  <c r="N29" i="19"/>
  <c r="L29" i="19"/>
  <c r="N33" i="19"/>
  <c r="L33" i="19"/>
  <c r="N37" i="19"/>
  <c r="L37" i="19"/>
  <c r="N41" i="19"/>
  <c r="L41" i="19"/>
  <c r="N45" i="19"/>
  <c r="L45" i="19"/>
  <c r="N49" i="19"/>
  <c r="L49" i="19"/>
  <c r="N53" i="19"/>
  <c r="L53" i="19"/>
  <c r="N57" i="19"/>
  <c r="L57" i="19"/>
  <c r="N61" i="19"/>
  <c r="L61" i="19"/>
  <c r="N65" i="19"/>
  <c r="L65" i="19"/>
  <c r="N69" i="19"/>
  <c r="L69" i="19"/>
  <c r="N73" i="19"/>
  <c r="L73" i="19"/>
  <c r="N77" i="19"/>
  <c r="L77" i="19"/>
  <c r="N12" i="19"/>
  <c r="L12" i="19"/>
  <c r="N24" i="19"/>
  <c r="L24" i="19"/>
  <c r="N36" i="19"/>
  <c r="L36" i="19"/>
  <c r="N48" i="19"/>
  <c r="L48" i="19"/>
  <c r="N64" i="19"/>
  <c r="L64" i="19"/>
  <c r="N72" i="19"/>
  <c r="L72" i="19"/>
  <c r="N17" i="19"/>
  <c r="L17" i="19"/>
  <c r="N6" i="19"/>
  <c r="L6" i="19"/>
  <c r="L10" i="19"/>
  <c r="N10" i="19"/>
  <c r="N14" i="19"/>
  <c r="L14" i="19"/>
  <c r="N18" i="19"/>
  <c r="L18" i="19"/>
  <c r="L22" i="19"/>
  <c r="N22" i="19"/>
  <c r="N26" i="19"/>
  <c r="L26" i="19"/>
  <c r="N30" i="19"/>
  <c r="L30" i="19"/>
  <c r="L34" i="19"/>
  <c r="N34" i="19"/>
  <c r="N38" i="19"/>
  <c r="L38" i="19"/>
  <c r="N42" i="19"/>
  <c r="L42" i="19"/>
  <c r="L46" i="19"/>
  <c r="N46" i="19"/>
  <c r="N50" i="19"/>
  <c r="L50" i="19"/>
  <c r="N54" i="19"/>
  <c r="L54" i="19"/>
  <c r="L58" i="19"/>
  <c r="N58" i="19"/>
  <c r="N62" i="19"/>
  <c r="L62" i="19"/>
  <c r="N66" i="19"/>
  <c r="L66" i="19"/>
  <c r="N70" i="19"/>
  <c r="L70" i="19"/>
  <c r="N74" i="19"/>
  <c r="L74" i="19"/>
  <c r="N78" i="19"/>
  <c r="L78" i="19"/>
  <c r="N8" i="19"/>
  <c r="L8" i="19"/>
  <c r="N16" i="19"/>
  <c r="L16" i="19"/>
  <c r="N28" i="19"/>
  <c r="L28" i="19"/>
  <c r="N40" i="19"/>
  <c r="L40" i="19"/>
  <c r="N52" i="19"/>
  <c r="L52" i="19"/>
  <c r="N60" i="19"/>
  <c r="L60" i="19"/>
  <c r="N76" i="19"/>
  <c r="L76" i="19"/>
  <c r="N9" i="19"/>
  <c r="L9" i="19"/>
  <c r="N7" i="19"/>
  <c r="L7" i="19"/>
  <c r="N11" i="19"/>
  <c r="L11" i="19"/>
  <c r="N15" i="19"/>
  <c r="L15" i="19"/>
  <c r="N19" i="19"/>
  <c r="L19" i="19"/>
  <c r="N23" i="19"/>
  <c r="L23" i="19"/>
  <c r="N27" i="19"/>
  <c r="L27" i="19"/>
  <c r="N31" i="19"/>
  <c r="L31" i="19"/>
  <c r="N35" i="19"/>
  <c r="L35" i="19"/>
  <c r="N39" i="19"/>
  <c r="L39" i="19"/>
  <c r="N43" i="19"/>
  <c r="L43" i="19"/>
  <c r="N47" i="19"/>
  <c r="L47" i="19"/>
  <c r="N51" i="19"/>
  <c r="L51" i="19"/>
  <c r="N55" i="19"/>
  <c r="L55" i="19"/>
  <c r="N59" i="19"/>
  <c r="L59" i="19"/>
  <c r="N63" i="19"/>
  <c r="L63" i="19"/>
  <c r="N67" i="19"/>
  <c r="L67" i="19"/>
  <c r="N71" i="19"/>
  <c r="L71" i="19"/>
  <c r="N75" i="19"/>
  <c r="L75" i="19"/>
  <c r="N79" i="19"/>
  <c r="L79" i="19"/>
  <c r="M6" i="18"/>
  <c r="K6" i="18"/>
  <c r="M10" i="18"/>
  <c r="K10" i="18"/>
  <c r="K7" i="18"/>
  <c r="M7" i="18"/>
  <c r="K11" i="18"/>
  <c r="M11" i="18"/>
  <c r="K9" i="18"/>
  <c r="M9" i="18"/>
  <c r="K8" i="18"/>
  <c r="M8" i="18"/>
  <c r="K12" i="18"/>
  <c r="M12" i="18"/>
  <c r="M13" i="18" l="1"/>
  <c r="H80" i="19"/>
  <c r="K13" i="18"/>
  <c r="G8" i="54"/>
  <c r="M8" i="54" l="1"/>
  <c r="N80" i="19"/>
  <c r="L80" i="19"/>
  <c r="K8" i="54"/>
</calcChain>
</file>

<file path=xl/sharedStrings.xml><?xml version="1.0" encoding="utf-8"?>
<sst xmlns="http://schemas.openxmlformats.org/spreadsheetml/2006/main" count="521" uniqueCount="176">
  <si>
    <t>広域連合全体</t>
  </si>
  <si>
    <t>豊中市</t>
  </si>
  <si>
    <t>池田市</t>
  </si>
  <si>
    <t>吹田市</t>
  </si>
  <si>
    <t>箕面市</t>
  </si>
  <si>
    <t>豊能町</t>
  </si>
  <si>
    <t>能勢町</t>
  </si>
  <si>
    <t>高槻市</t>
  </si>
  <si>
    <t>茨木市</t>
  </si>
  <si>
    <t>摂津市</t>
  </si>
  <si>
    <t>島本町</t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</si>
  <si>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</si>
  <si>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</si>
  <si>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</si>
  <si>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</si>
  <si>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</si>
  <si>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</si>
  <si>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</si>
  <si>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八尾市</t>
  </si>
  <si>
    <t>柏原市</t>
  </si>
  <si>
    <t>東大阪市</t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</si>
  <si>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</si>
  <si>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</si>
  <si>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</si>
  <si>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</si>
  <si>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</si>
  <si>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</si>
  <si>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</si>
  <si>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</si>
  <si>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</si>
  <si>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</si>
  <si>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</si>
  <si>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</si>
  <si>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</si>
  <si>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</si>
  <si>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</si>
  <si>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</si>
  <si>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</si>
  <si>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</si>
  <si>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</si>
  <si>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</si>
  <si>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</si>
  <si>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</si>
  <si>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</si>
  <si>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</si>
  <si>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</si>
  <si>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</si>
  <si>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</si>
  <si>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</si>
  <si>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</si>
  <si>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</si>
  <si>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</si>
  <si>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</si>
  <si>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</si>
  <si>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</si>
  <si>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</si>
  <si>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</si>
  <si>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年齢階層</t>
  </si>
  <si>
    <t>A</t>
  </si>
  <si>
    <t>B</t>
  </si>
  <si>
    <t>C</t>
  </si>
  <si>
    <t>D</t>
  </si>
  <si>
    <t>C/A</t>
  </si>
  <si>
    <t>C/B</t>
  </si>
  <si>
    <t>C/D</t>
  </si>
  <si>
    <t>B/A</t>
  </si>
  <si>
    <t>D/A</t>
  </si>
  <si>
    <t>被保険者数(人)</t>
  </si>
  <si>
    <t>レセプト件数(件)</t>
  </si>
  <si>
    <t>医療費(円)</t>
  </si>
  <si>
    <t>入院外</t>
  </si>
  <si>
    <t>入院</t>
  </si>
  <si>
    <t>調剤</t>
  </si>
  <si>
    <t>合計</t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</si>
  <si>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</si>
  <si>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</si>
  <si>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</si>
  <si>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</si>
  <si>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</si>
  <si>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</si>
  <si>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</si>
  <si>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</si>
  <si>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</si>
  <si>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</si>
  <si>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</si>
  <si>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</si>
  <si>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</si>
  <si>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</si>
  <si>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</si>
  <si>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</si>
  <si>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</si>
  <si>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</si>
  <si>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市区町村</t>
    <rPh sb="0" eb="2">
      <t>シク</t>
    </rPh>
    <rPh sb="2" eb="4">
      <t>チョウソン</t>
    </rPh>
    <phoneticPr fontId="4"/>
  </si>
  <si>
    <t>被保険者
一人当たりのレセプト件数(件)</t>
    <rPh sb="0" eb="4">
      <t>ヒホケンシャ</t>
    </rPh>
    <rPh sb="5" eb="7">
      <t>ヒトリ</t>
    </rPh>
    <rPh sb="7" eb="8">
      <t>ア</t>
    </rPh>
    <rPh sb="15" eb="17">
      <t>ケンスウ</t>
    </rPh>
    <rPh sb="18" eb="19">
      <t>ケン</t>
    </rPh>
    <phoneticPr fontId="4"/>
  </si>
  <si>
    <t>レセプト
一件当たりの医療費(円)</t>
    <rPh sb="11" eb="13">
      <t>イリョウ</t>
    </rPh>
    <rPh sb="13" eb="14">
      <t>ヒ</t>
    </rPh>
    <phoneticPr fontId="4"/>
  </si>
  <si>
    <t>65歳～69歳</t>
    <phoneticPr fontId="4"/>
  </si>
  <si>
    <t>70歳～74歳</t>
  </si>
  <si>
    <t>75歳～79歳</t>
  </si>
  <si>
    <t>80歳～84歳</t>
  </si>
  <si>
    <t>85歳～89歳</t>
  </si>
  <si>
    <t>90歳～94歳</t>
  </si>
  <si>
    <t>95歳～</t>
  </si>
  <si>
    <t>資格確認日…1日でも資格があれば分析対象としている。</t>
    <rPh sb="0" eb="2">
      <t>シカク</t>
    </rPh>
    <rPh sb="2" eb="4">
      <t>カクニン</t>
    </rPh>
    <rPh sb="4" eb="5">
      <t>ヒ</t>
    </rPh>
    <phoneticPr fontId="4"/>
  </si>
  <si>
    <t>患者数(人)　</t>
  </si>
  <si>
    <t>被保険者
一人当たりの医療費
(円)</t>
  </si>
  <si>
    <t>患者一人
当たりの
医療費(円)</t>
  </si>
  <si>
    <t>【グラフ用】</t>
    <rPh sb="4" eb="5">
      <t>ヨウ</t>
    </rPh>
    <phoneticPr fontId="4"/>
  </si>
  <si>
    <t>年齢調整前
被保険者一人当たりの
医療費(円)</t>
    <rPh sb="6" eb="10">
      <t>ヒホケンシャ</t>
    </rPh>
    <rPh sb="10" eb="12">
      <t>ヒトリ</t>
    </rPh>
    <rPh sb="12" eb="13">
      <t>ア</t>
    </rPh>
    <rPh sb="17" eb="19">
      <t>イリョウ</t>
    </rPh>
    <rPh sb="19" eb="20">
      <t>ヒ</t>
    </rPh>
    <rPh sb="21" eb="22">
      <t>エン</t>
    </rPh>
    <phoneticPr fontId="4"/>
  </si>
  <si>
    <t>年齢調整後
被保険者一人当たりの
医療費(円)</t>
    <rPh sb="4" eb="5">
      <t>ゴ</t>
    </rPh>
    <rPh sb="6" eb="10">
      <t>ヒホケンシャ</t>
    </rPh>
    <rPh sb="10" eb="12">
      <t>ヒトリ</t>
    </rPh>
    <rPh sb="12" eb="13">
      <t>ア</t>
    </rPh>
    <rPh sb="17" eb="19">
      <t>イリョウ</t>
    </rPh>
    <rPh sb="19" eb="20">
      <t>ヒ</t>
    </rPh>
    <rPh sb="21" eb="22">
      <t>エン</t>
    </rPh>
    <phoneticPr fontId="4"/>
  </si>
  <si>
    <t>年齢調整前被保険者一人当たりの医療費</t>
    <rPh sb="5" eb="9">
      <t>ヒホケンシャ</t>
    </rPh>
    <rPh sb="9" eb="11">
      <t>ヒトリ</t>
    </rPh>
    <rPh sb="11" eb="12">
      <t>ア</t>
    </rPh>
    <rPh sb="15" eb="17">
      <t>イリョウ</t>
    </rPh>
    <rPh sb="17" eb="18">
      <t>ヒ</t>
    </rPh>
    <phoneticPr fontId="4"/>
  </si>
  <si>
    <t>年齢調整後被保険者一人当たりの医療費</t>
    <rPh sb="4" eb="5">
      <t>ゴ</t>
    </rPh>
    <rPh sb="5" eb="9">
      <t>ヒホケンシャ</t>
    </rPh>
    <rPh sb="9" eb="11">
      <t>ヒトリ</t>
    </rPh>
    <rPh sb="11" eb="12">
      <t>ア</t>
    </rPh>
    <rPh sb="15" eb="17">
      <t>イリョウ</t>
    </rPh>
    <rPh sb="17" eb="18">
      <t>ヒ</t>
    </rPh>
    <phoneticPr fontId="4"/>
  </si>
  <si>
    <t>【年齢調整後】</t>
    <rPh sb="1" eb="3">
      <t>ネンレイ</t>
    </rPh>
    <rPh sb="3" eb="5">
      <t>チョウセイ</t>
    </rPh>
    <rPh sb="5" eb="6">
      <t>アト</t>
    </rPh>
    <phoneticPr fontId="4"/>
  </si>
  <si>
    <t>市区町村</t>
    <phoneticPr fontId="4"/>
  </si>
  <si>
    <t>患者一人
当たりの
医療費(円)</t>
    <phoneticPr fontId="4"/>
  </si>
  <si>
    <t>被保険者
一人当たりの医療費
(円)</t>
    <rPh sb="11" eb="14">
      <t>イリョウヒ</t>
    </rPh>
    <phoneticPr fontId="4"/>
  </si>
  <si>
    <t>医療費</t>
  </si>
  <si>
    <t>患者割合</t>
  </si>
  <si>
    <t>【ラベル作成用】</t>
    <phoneticPr fontId="4"/>
  </si>
  <si>
    <t>前年度との差分</t>
    <rPh sb="0" eb="3">
      <t>ゼンネンド</t>
    </rPh>
    <rPh sb="5" eb="7">
      <t>サブン</t>
    </rPh>
    <phoneticPr fontId="4"/>
  </si>
  <si>
    <t>前年度との差分(年齢調整後被保険者一人当たりの医療費)</t>
    <rPh sb="0" eb="3">
      <t>ゼンネンド</t>
    </rPh>
    <rPh sb="5" eb="7">
      <t>サブン</t>
    </rPh>
    <phoneticPr fontId="4"/>
  </si>
  <si>
    <t>性別</t>
    <rPh sb="0" eb="2">
      <t>セイベツ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</si>
  <si>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</si>
  <si>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</si>
  <si>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全年齢</t>
    <rPh sb="0" eb="3">
      <t>ゼ</t>
    </rPh>
    <phoneticPr fontId="4"/>
  </si>
  <si>
    <t>男女計</t>
    <rPh sb="0" eb="3">
      <t>ダ</t>
    </rPh>
    <phoneticPr fontId="4"/>
  </si>
  <si>
    <t>医療費の状況</t>
    <rPh sb="0" eb="3">
      <t>イリョウヒ</t>
    </rPh>
    <rPh sb="4" eb="6">
      <t>ジョウキョウ</t>
    </rPh>
    <phoneticPr fontId="4"/>
  </si>
  <si>
    <t>広域連合全体(年齢階層別)</t>
    <rPh sb="0" eb="2">
      <t>コウイキ</t>
    </rPh>
    <rPh sb="2" eb="4">
      <t>レンゴウ</t>
    </rPh>
    <rPh sb="4" eb="6">
      <t>ゼンタイ</t>
    </rPh>
    <rPh sb="6" eb="13">
      <t>ネ</t>
    </rPh>
    <phoneticPr fontId="4"/>
  </si>
  <si>
    <t>広域連合全体(男女別)</t>
    <rPh sb="0" eb="2">
      <t>コウイキ</t>
    </rPh>
    <rPh sb="2" eb="4">
      <t>レンゴウ</t>
    </rPh>
    <rPh sb="4" eb="6">
      <t>ゼンタイ</t>
    </rPh>
    <rPh sb="7" eb="9">
      <t>ダンジョ</t>
    </rPh>
    <rPh sb="9" eb="10">
      <t>ベツ</t>
    </rPh>
    <phoneticPr fontId="4"/>
  </si>
  <si>
    <t>レセプト一件当たりの医療費</t>
    <phoneticPr fontId="4"/>
  </si>
  <si>
    <t>患者一人当たりの医療費</t>
    <phoneticPr fontId="4"/>
  </si>
  <si>
    <t>被保険者一人当たりのレセプト件数</t>
    <phoneticPr fontId="4"/>
  </si>
  <si>
    <t>患者割合</t>
    <phoneticPr fontId="4"/>
  </si>
  <si>
    <t>医療費の状況</t>
    <rPh sb="4" eb="6">
      <t>ジョウキョウ</t>
    </rPh>
    <phoneticPr fontId="4"/>
  </si>
  <si>
    <t>市区町村別</t>
    <phoneticPr fontId="4"/>
  </si>
  <si>
    <t>市区町村別</t>
    <rPh sb="0" eb="2">
      <t>シク</t>
    </rPh>
    <rPh sb="2" eb="4">
      <t>チョウソン</t>
    </rPh>
    <rPh sb="4" eb="5">
      <t>ベツ</t>
    </rPh>
    <phoneticPr fontId="4"/>
  </si>
  <si>
    <t>被保険者一人当たりの医療費</t>
    <phoneticPr fontId="4"/>
  </si>
  <si>
    <t>市区町村別</t>
    <phoneticPr fontId="4"/>
  </si>
  <si>
    <t>年齢調整前後の被保険者一人当たりの医療費</t>
    <rPh sb="0" eb="2">
      <t>ネンレイ</t>
    </rPh>
    <rPh sb="2" eb="4">
      <t>チョウセイ</t>
    </rPh>
    <rPh sb="4" eb="6">
      <t>ゼンゴ</t>
    </rPh>
    <phoneticPr fontId="4"/>
  </si>
  <si>
    <t>年齢調整前後の被保険者一人当たりの医療費</t>
    <phoneticPr fontId="4"/>
  </si>
  <si>
    <t>【年齢調整前】</t>
    <rPh sb="1" eb="3">
      <t>ネンレイ</t>
    </rPh>
    <rPh sb="3" eb="5">
      <t>チョウセイ</t>
    </rPh>
    <rPh sb="5" eb="6">
      <t>マエ</t>
    </rPh>
    <phoneticPr fontId="4"/>
  </si>
  <si>
    <t>前年度との差分(年齢調整後被保険者一人当たりの医療費)</t>
    <rPh sb="0" eb="3">
      <t>ゼンネンド</t>
    </rPh>
    <rPh sb="5" eb="7">
      <t>サブン</t>
    </rPh>
    <rPh sb="8" eb="10">
      <t>ネンレイ</t>
    </rPh>
    <rPh sb="10" eb="12">
      <t>チョウセイ</t>
    </rPh>
    <rPh sb="12" eb="13">
      <t>ゴ</t>
    </rPh>
    <rPh sb="13" eb="17">
      <t>ヒホケンシャ</t>
    </rPh>
    <rPh sb="17" eb="20">
      <t>ヒトリア</t>
    </rPh>
    <rPh sb="23" eb="26">
      <t>イリョウヒ</t>
    </rPh>
    <phoneticPr fontId="4"/>
  </si>
  <si>
    <t>【年齢調整後】</t>
    <rPh sb="1" eb="3">
      <t>ネンレイ</t>
    </rPh>
    <rPh sb="3" eb="5">
      <t>チョウセイ</t>
    </rPh>
    <rPh sb="5" eb="6">
      <t>ウシ</t>
    </rPh>
    <phoneticPr fontId="4"/>
  </si>
  <si>
    <t>患者割合(%)
(被保険者数に占める
割合)</t>
    <rPh sb="0" eb="2">
      <t>カンジャ</t>
    </rPh>
    <rPh sb="2" eb="4">
      <t>ワリアイ</t>
    </rPh>
    <rPh sb="9" eb="13">
      <t>ヒホケンシャ</t>
    </rPh>
    <rPh sb="13" eb="14">
      <t>スウ</t>
    </rPh>
    <rPh sb="15" eb="16">
      <t>シ</t>
    </rPh>
    <rPh sb="19" eb="21">
      <t>ワリアイ</t>
    </rPh>
    <phoneticPr fontId="3"/>
  </si>
  <si>
    <t>R4年度</t>
    <phoneticPr fontId="4"/>
  </si>
  <si>
    <t>以上</t>
    <rPh sb="0" eb="2">
      <t>イジョウ</t>
    </rPh>
    <phoneticPr fontId="4"/>
  </si>
  <si>
    <t>以下</t>
    <rPh sb="0" eb="2">
      <t>イカ</t>
    </rPh>
    <phoneticPr fontId="4"/>
  </si>
  <si>
    <t>未満</t>
    <rPh sb="0" eb="2">
      <t>ミマン</t>
    </rPh>
    <phoneticPr fontId="4"/>
  </si>
  <si>
    <t>データ化範囲(分析対象)…入院(DPCを含む)、入院外、調剤の電子レセプト。対象診療年月は令和5年4月～令和6年3月診療分(12カ月分)。</t>
    <phoneticPr fontId="4"/>
  </si>
  <si>
    <t>年齢基準日…令和6年3月31日時点。</t>
    <phoneticPr fontId="4"/>
  </si>
  <si>
    <t>R4年度市区町村別数値</t>
    <phoneticPr fontId="4"/>
  </si>
  <si>
    <t>R5年度</t>
  </si>
  <si>
    <t>R5年度</t>
    <phoneticPr fontId="4"/>
  </si>
  <si>
    <t>R4年度</t>
  </si>
  <si>
    <t>国</t>
    <rPh sb="0" eb="1">
      <t>クニ</t>
    </rPh>
    <phoneticPr fontId="4"/>
  </si>
  <si>
    <t>令和元年度</t>
    <rPh sb="0" eb="2">
      <t>レイワ</t>
    </rPh>
    <rPh sb="2" eb="5">
      <t>ガンネンド</t>
    </rPh>
    <phoneticPr fontId="3"/>
  </si>
  <si>
    <t>令和2年度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</si>
  <si>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4"/>
  </si>
  <si>
    <t>令和4年度</t>
    <rPh sb="0" eb="2">
      <t>レイワ</t>
    </rPh>
    <rPh sb="3" eb="5">
      <t>ネンド</t>
    </rPh>
    <phoneticPr fontId="4"/>
  </si>
  <si>
    <t>令和5年度</t>
    <rPh sb="0" eb="2">
      <t>レイワ</t>
    </rPh>
    <rPh sb="3" eb="5">
      <t>ネンド</t>
    </rPh>
    <phoneticPr fontId="4"/>
  </si>
  <si>
    <t>外来</t>
    <rPh sb="0" eb="2">
      <t>ガイライ</t>
    </rPh>
    <phoneticPr fontId="4"/>
  </si>
  <si>
    <t>歯科</t>
    <rPh sb="0" eb="2">
      <t>シカ</t>
    </rPh>
    <phoneticPr fontId="4"/>
  </si>
  <si>
    <t>入院</t>
    <rPh sb="0" eb="2">
      <t>ニュウイン</t>
    </rPh>
    <phoneticPr fontId="3"/>
  </si>
  <si>
    <t>出典：令和元年度～令和5年度 国保データベース(KDB)システム「地域の全体像の把握」</t>
    <rPh sb="3" eb="5">
      <t>レイワ</t>
    </rPh>
    <rPh sb="5" eb="8">
      <t>ガンネンド</t>
    </rPh>
    <phoneticPr fontId="3"/>
  </si>
  <si>
    <t>出典：令和5年度 国保データベース(KDB)システム「地域の全体像の把握」</t>
    <rPh sb="3" eb="5">
      <t>レイワ</t>
    </rPh>
    <phoneticPr fontId="3"/>
  </si>
  <si>
    <t>一人当たりの医療費(外来)</t>
    <rPh sb="0" eb="3">
      <t>ヒトリア</t>
    </rPh>
    <rPh sb="6" eb="9">
      <t>イリョウヒ</t>
    </rPh>
    <rPh sb="10" eb="12">
      <t>ガイライ</t>
    </rPh>
    <phoneticPr fontId="4"/>
  </si>
  <si>
    <t>一人当たりの医療費(入院)</t>
    <rPh sb="0" eb="3">
      <t>ヒトリア</t>
    </rPh>
    <rPh sb="6" eb="9">
      <t>イリョウヒ</t>
    </rPh>
    <rPh sb="10" eb="12">
      <t>ニュウイン</t>
    </rPh>
    <phoneticPr fontId="4"/>
  </si>
  <si>
    <t>一人当たりの医療費(歯科)</t>
    <rPh sb="0" eb="3">
      <t>ヒトリア</t>
    </rPh>
    <rPh sb="6" eb="9">
      <t>イリョウヒ</t>
    </rPh>
    <rPh sb="10" eb="12">
      <t>シカ</t>
    </rPh>
    <phoneticPr fontId="4"/>
  </si>
  <si>
    <t>一人当たりの医療費に影響する三要素</t>
    <rPh sb="0" eb="2">
      <t>ヒトリ</t>
    </rPh>
    <rPh sb="2" eb="3">
      <t>ア</t>
    </rPh>
    <rPh sb="6" eb="9">
      <t>イリョウヒ</t>
    </rPh>
    <rPh sb="10" eb="12">
      <t>エイキョウ</t>
    </rPh>
    <rPh sb="14" eb="17">
      <t>サンヨウソ</t>
    </rPh>
    <phoneticPr fontId="4"/>
  </si>
  <si>
    <t>一日当たりの
医療費(円)</t>
    <rPh sb="0" eb="2">
      <t>イチニチ</t>
    </rPh>
    <rPh sb="2" eb="3">
      <t>ア</t>
    </rPh>
    <rPh sb="7" eb="10">
      <t>イリョウヒ</t>
    </rPh>
    <rPh sb="11" eb="12">
      <t>エン</t>
    </rPh>
    <phoneticPr fontId="4"/>
  </si>
  <si>
    <t>一件当たりの
日数(日)</t>
    <rPh sb="0" eb="2">
      <t>イッケン</t>
    </rPh>
    <rPh sb="2" eb="3">
      <t>ア</t>
    </rPh>
    <rPh sb="7" eb="9">
      <t>ニッスウ</t>
    </rPh>
    <rPh sb="10" eb="11">
      <t>ニチ</t>
    </rPh>
    <phoneticPr fontId="4"/>
  </si>
  <si>
    <t>広域連合全体</t>
    <rPh sb="0" eb="4">
      <t>コウイキレンゴウ</t>
    </rPh>
    <rPh sb="4" eb="5">
      <t>ゼン</t>
    </rPh>
    <phoneticPr fontId="4"/>
  </si>
  <si>
    <t>直近5カ年の一人当たりの医療費の状況</t>
    <rPh sb="0" eb="2">
      <t>チョッキン</t>
    </rPh>
    <rPh sb="4" eb="5">
      <t>ネン</t>
    </rPh>
    <rPh sb="6" eb="8">
      <t>ヒトリ</t>
    </rPh>
    <rPh sb="8" eb="9">
      <t>ア</t>
    </rPh>
    <rPh sb="12" eb="15">
      <t>イリョウヒ</t>
    </rPh>
    <rPh sb="16" eb="18">
      <t>ジョウキョウ</t>
    </rPh>
    <phoneticPr fontId="4"/>
  </si>
  <si>
    <t>広域連合全体</t>
    <rPh sb="0" eb="2">
      <t>コウイキ</t>
    </rPh>
    <rPh sb="2" eb="4">
      <t>レンゴウ</t>
    </rPh>
    <rPh sb="4" eb="6">
      <t>ゼンタイ</t>
    </rPh>
    <phoneticPr fontId="4"/>
  </si>
  <si>
    <t>出典データが異なるため、レセプトデータより算出した数値とは一致しない。</t>
    <rPh sb="6" eb="7">
      <t>コト</t>
    </rPh>
    <rPh sb="21" eb="23">
      <t>サンシュツ</t>
    </rPh>
    <rPh sb="25" eb="27">
      <t>スウチ</t>
    </rPh>
    <rPh sb="29" eb="31">
      <t>イッチ</t>
    </rPh>
    <phoneticPr fontId="3"/>
  </si>
  <si>
    <t>受診率
(件/千人)※</t>
    <rPh sb="0" eb="3">
      <t>ジュシンリツ</t>
    </rPh>
    <rPh sb="5" eb="6">
      <t>ケン</t>
    </rPh>
    <rPh sb="7" eb="9">
      <t>センニン</t>
    </rPh>
    <phoneticPr fontId="3"/>
  </si>
  <si>
    <t>※受診率(件/千人) ＝ レセプト件数 ÷ 被保険者数 × 1,000</t>
    <rPh sb="1" eb="4">
      <t>ジュシンリツ</t>
    </rPh>
    <rPh sb="5" eb="6">
      <t>ケン</t>
    </rPh>
    <rPh sb="7" eb="9">
      <t>センニン</t>
    </rPh>
    <rPh sb="16" eb="18">
      <t>ケンスウ</t>
    </rPh>
    <rPh sb="22" eb="26">
      <t>ヒホケンシャ</t>
    </rPh>
    <rPh sb="25" eb="26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</si>
</sst>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¥&quot;#,##0_);[Red]\(&quot;¥&quot;#,##0\)"/>
    <numFmt numFmtId="177" formatCode="#,##0_ "/>
    <numFmt numFmtId="178" formatCode="#,##0_ ;[Red]\-#,##0\ "/>
    <numFmt numFmtId="179" formatCode="0.0%"/>
    <numFmt numFmtId="180" formatCode="#,##0.0_ ;[Red]\-#,##0.0\ "/>
    <numFmt numFmtId="181" formatCode="#,##0&quot;円&quot;"/>
    <numFmt numFmtId="182" formatCode="#,##0.0&quot;件&quot;"/>
    <numFmt numFmtId="183" formatCode="#,##0.00_ ;[Red]\-#,##0.00\ "/>
    <numFmt numFmtId="184" formatCode="#,##0.000_ ;[Red]\-#,##0.000\ "/>
  </numFmts>
  <fonts count="4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i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A0A0"/>
        <bgColor indexed="64"/>
      </patternFill>
    </fill>
    <fill>
      <patternFill patternType="solid">
        <fgColor rgb="FFFAD2AA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C8FAC8"/>
        <bgColor indexed="64"/>
      </patternFill>
    </fill>
    <fill>
      <patternFill patternType="solid">
        <fgColor rgb="FFC8C8FA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7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5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9" fillId="7" borderId="0" applyNumberFormat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33" fillId="0" borderId="0" xfId="0" applyFont="1" applyAlignment="1">
      <alignment vertical="center"/>
    </xf>
    <xf numFmtId="0" fontId="33" fillId="0" borderId="0" xfId="0" applyFont="1">
      <alignment vertical="center"/>
    </xf>
    <xf numFmtId="0" fontId="34" fillId="27" borderId="3" xfId="0" applyFont="1" applyFill="1" applyBorder="1" applyAlignment="1">
      <alignment horizontal="center" vertical="center"/>
    </xf>
    <xf numFmtId="0" fontId="34" fillId="27" borderId="22" xfId="0" applyFont="1" applyFill="1" applyBorder="1" applyAlignment="1">
      <alignment horizontal="center" vertical="center"/>
    </xf>
    <xf numFmtId="0" fontId="34" fillId="27" borderId="25" xfId="0" applyFont="1" applyFill="1" applyBorder="1" applyAlignment="1">
      <alignment horizontal="center" vertical="center"/>
    </xf>
    <xf numFmtId="0" fontId="34" fillId="27" borderId="26" xfId="0" applyFont="1" applyFill="1" applyBorder="1" applyAlignment="1">
      <alignment horizontal="center" vertical="center"/>
    </xf>
    <xf numFmtId="0" fontId="34" fillId="27" borderId="18" xfId="0" applyFont="1" applyFill="1" applyBorder="1" applyAlignment="1">
      <alignment horizontal="center" vertical="center"/>
    </xf>
    <xf numFmtId="0" fontId="34" fillId="0" borderId="3" xfId="1387" applyFont="1" applyFill="1" applyBorder="1" applyAlignment="1">
      <alignment vertical="center"/>
    </xf>
    <xf numFmtId="0" fontId="33" fillId="0" borderId="0" xfId="0" applyFont="1" applyFill="1">
      <alignment vertical="center"/>
    </xf>
    <xf numFmtId="0" fontId="34" fillId="0" borderId="0" xfId="0" applyFont="1">
      <alignment vertical="center"/>
    </xf>
    <xf numFmtId="0" fontId="34" fillId="0" borderId="0" xfId="0" applyFont="1" applyFill="1">
      <alignment vertical="center"/>
    </xf>
    <xf numFmtId="0" fontId="36" fillId="0" borderId="0" xfId="2" applyNumberFormat="1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33" fillId="0" borderId="32" xfId="0" applyFont="1" applyFill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5" fillId="0" borderId="33" xfId="2" applyNumberFormat="1" applyFont="1" applyFill="1" applyBorder="1" applyAlignment="1">
      <alignment horizontal="center" vertical="center" wrapText="1" shrinkToFit="1"/>
    </xf>
    <xf numFmtId="0" fontId="35" fillId="0" borderId="0" xfId="2" applyNumberFormat="1" applyFont="1" applyFill="1" applyBorder="1" applyAlignment="1">
      <alignment horizontal="center" vertical="center" wrapText="1" shrinkToFit="1"/>
    </xf>
    <xf numFmtId="0" fontId="34" fillId="0" borderId="4" xfId="0" applyFont="1" applyFill="1" applyBorder="1" applyAlignment="1">
      <alignment vertical="center"/>
    </xf>
    <xf numFmtId="0" fontId="34" fillId="0" borderId="21" xfId="0" applyFont="1" applyFill="1" applyBorder="1" applyAlignment="1">
      <alignment vertical="center"/>
    </xf>
    <xf numFmtId="177" fontId="34" fillId="0" borderId="33" xfId="0" applyNumberFormat="1" applyFont="1" applyFill="1" applyBorder="1" applyAlignment="1">
      <alignment horizontal="right" vertical="center" shrinkToFit="1"/>
    </xf>
    <xf numFmtId="177" fontId="34" fillId="0" borderId="0" xfId="0" applyNumberFormat="1" applyFont="1" applyFill="1" applyBorder="1" applyAlignment="1">
      <alignment horizontal="right" vertical="center" shrinkToFit="1"/>
    </xf>
    <xf numFmtId="0" fontId="33" fillId="0" borderId="0" xfId="0" applyFont="1" applyBorder="1">
      <alignment vertical="center"/>
    </xf>
    <xf numFmtId="0" fontId="33" fillId="28" borderId="3" xfId="0" applyFont="1" applyFill="1" applyBorder="1">
      <alignment vertical="center"/>
    </xf>
    <xf numFmtId="0" fontId="33" fillId="29" borderId="3" xfId="0" applyFont="1" applyFill="1" applyBorder="1">
      <alignment vertical="center"/>
    </xf>
    <xf numFmtId="0" fontId="33" fillId="30" borderId="3" xfId="0" applyFont="1" applyFill="1" applyBorder="1">
      <alignment vertical="center"/>
    </xf>
    <xf numFmtId="0" fontId="33" fillId="31" borderId="3" xfId="0" applyFont="1" applyFill="1" applyBorder="1">
      <alignment vertical="center"/>
    </xf>
    <xf numFmtId="0" fontId="33" fillId="32" borderId="3" xfId="0" applyFont="1" applyFill="1" applyBorder="1">
      <alignment vertical="center"/>
    </xf>
    <xf numFmtId="178" fontId="34" fillId="0" borderId="7" xfId="1" applyNumberFormat="1" applyFont="1" applyFill="1" applyBorder="1" applyAlignment="1">
      <alignment horizontal="right" vertical="center" shrinkToFit="1"/>
    </xf>
    <xf numFmtId="178" fontId="34" fillId="0" borderId="3" xfId="1" applyNumberFormat="1" applyFont="1" applyFill="1" applyBorder="1" applyAlignment="1">
      <alignment horizontal="right" vertical="center" shrinkToFit="1"/>
    </xf>
    <xf numFmtId="178" fontId="35" fillId="0" borderId="7" xfId="1" applyNumberFormat="1" applyFont="1" applyFill="1" applyBorder="1" applyAlignment="1">
      <alignment horizontal="right" vertical="center" shrinkToFit="1"/>
    </xf>
    <xf numFmtId="178" fontId="35" fillId="0" borderId="5" xfId="1" applyNumberFormat="1" applyFont="1" applyFill="1" applyBorder="1" applyAlignment="1">
      <alignment horizontal="right" vertical="center" shrinkToFit="1"/>
    </xf>
    <xf numFmtId="178" fontId="34" fillId="0" borderId="7" xfId="0" applyNumberFormat="1" applyFont="1" applyFill="1" applyBorder="1" applyAlignment="1">
      <alignment horizontal="right" vertical="center" shrinkToFit="1"/>
    </xf>
    <xf numFmtId="178" fontId="35" fillId="0" borderId="3" xfId="0" applyNumberFormat="1" applyFont="1" applyFill="1" applyBorder="1" applyAlignment="1">
      <alignment horizontal="right" vertical="center"/>
    </xf>
    <xf numFmtId="180" fontId="35" fillId="0" borderId="5" xfId="1" applyNumberFormat="1" applyFont="1" applyFill="1" applyBorder="1" applyAlignment="1">
      <alignment horizontal="right" vertical="center" shrinkToFit="1"/>
    </xf>
    <xf numFmtId="179" fontId="35" fillId="0" borderId="7" xfId="1" applyNumberFormat="1" applyFont="1" applyFill="1" applyBorder="1" applyAlignment="1">
      <alignment horizontal="right" vertical="center" shrinkToFit="1"/>
    </xf>
    <xf numFmtId="178" fontId="34" fillId="0" borderId="5" xfId="1" applyNumberFormat="1" applyFont="1" applyFill="1" applyBorder="1" applyAlignment="1">
      <alignment horizontal="right" vertical="center" shrinkToFit="1"/>
    </xf>
    <xf numFmtId="178" fontId="35" fillId="0" borderId="6" xfId="1" applyNumberFormat="1" applyFont="1" applyFill="1" applyBorder="1" applyAlignment="1">
      <alignment horizontal="right" vertical="center" shrinkToFit="1"/>
    </xf>
    <xf numFmtId="178" fontId="35" fillId="0" borderId="30" xfId="1" applyNumberFormat="1" applyFont="1" applyFill="1" applyBorder="1" applyAlignment="1">
      <alignment horizontal="right" vertical="center" shrinkToFit="1"/>
    </xf>
    <xf numFmtId="178" fontId="34" fillId="0" borderId="44" xfId="0" applyNumberFormat="1" applyFont="1" applyFill="1" applyBorder="1" applyAlignment="1">
      <alignment horizontal="right" vertical="center" shrinkToFit="1"/>
    </xf>
    <xf numFmtId="0" fontId="37" fillId="0" borderId="44" xfId="2" applyNumberFormat="1" applyFont="1" applyFill="1" applyBorder="1" applyAlignment="1">
      <alignment horizontal="center" vertical="center" wrapText="1" shrinkToFit="1"/>
    </xf>
    <xf numFmtId="0" fontId="34" fillId="0" borderId="44" xfId="1387" applyFont="1" applyFill="1" applyBorder="1" applyAlignment="1">
      <alignment vertical="center"/>
    </xf>
    <xf numFmtId="178" fontId="34" fillId="0" borderId="44" xfId="1" applyNumberFormat="1" applyFont="1" applyFill="1" applyBorder="1" applyAlignment="1">
      <alignment horizontal="right" vertical="center" shrinkToFit="1"/>
    </xf>
    <xf numFmtId="0" fontId="34" fillId="27" borderId="18" xfId="0" applyFont="1" applyFill="1" applyBorder="1" applyAlignment="1">
      <alignment horizontal="center" vertical="center"/>
    </xf>
    <xf numFmtId="0" fontId="34" fillId="27" borderId="44" xfId="0" applyFont="1" applyFill="1" applyBorder="1" applyAlignment="1">
      <alignment horizontal="center" vertical="center"/>
    </xf>
    <xf numFmtId="0" fontId="34" fillId="27" borderId="43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178" fontId="34" fillId="0" borderId="30" xfId="1" applyNumberFormat="1" applyFont="1" applyFill="1" applyBorder="1" applyAlignment="1">
      <alignment horizontal="right" vertical="center" shrinkToFit="1"/>
    </xf>
    <xf numFmtId="178" fontId="34" fillId="0" borderId="31" xfId="1" applyNumberFormat="1" applyFont="1" applyFill="1" applyBorder="1" applyAlignment="1">
      <alignment horizontal="right" vertical="center" shrinkToFit="1"/>
    </xf>
    <xf numFmtId="178" fontId="34" fillId="0" borderId="24" xfId="1" applyNumberFormat="1" applyFont="1" applyFill="1" applyBorder="1" applyAlignment="1">
      <alignment horizontal="right" vertical="center" shrinkToFit="1"/>
    </xf>
    <xf numFmtId="180" fontId="34" fillId="0" borderId="7" xfId="1" applyNumberFormat="1" applyFont="1" applyFill="1" applyBorder="1" applyAlignment="1">
      <alignment horizontal="right" vertical="center" shrinkToFit="1"/>
    </xf>
    <xf numFmtId="179" fontId="34" fillId="0" borderId="7" xfId="1" applyNumberFormat="1" applyFont="1" applyFill="1" applyBorder="1" applyAlignment="1">
      <alignment horizontal="right" vertical="center" shrinkToFit="1"/>
    </xf>
    <xf numFmtId="178" fontId="34" fillId="0" borderId="4" xfId="0" applyNumberFormat="1" applyFont="1" applyFill="1" applyBorder="1" applyAlignment="1">
      <alignment horizontal="right" vertical="center" shrinkToFit="1"/>
    </xf>
    <xf numFmtId="0" fontId="34" fillId="0" borderId="44" xfId="0" applyFont="1" applyFill="1" applyBorder="1" applyAlignment="1">
      <alignment horizontal="center" vertical="center" shrinkToFit="1"/>
    </xf>
    <xf numFmtId="178" fontId="34" fillId="0" borderId="29" xfId="1" applyNumberFormat="1" applyFont="1" applyFill="1" applyBorder="1" applyAlignment="1">
      <alignment horizontal="right" vertical="center" shrinkToFit="1"/>
    </xf>
    <xf numFmtId="180" fontId="34" fillId="0" borderId="4" xfId="0" applyNumberFormat="1" applyFont="1" applyFill="1" applyBorder="1" applyAlignment="1">
      <alignment horizontal="right" vertical="center" shrinkToFit="1"/>
    </xf>
    <xf numFmtId="179" fontId="34" fillId="0" borderId="4" xfId="0" applyNumberFormat="1" applyFont="1" applyFill="1" applyBorder="1" applyAlignment="1">
      <alignment horizontal="right" vertical="center" shrinkToFit="1"/>
    </xf>
    <xf numFmtId="178" fontId="34" fillId="0" borderId="18" xfId="1" applyNumberFormat="1" applyFont="1" applyFill="1" applyBorder="1" applyAlignment="1">
      <alignment horizontal="right" vertical="center" shrinkToFit="1"/>
    </xf>
    <xf numFmtId="0" fontId="35" fillId="0" borderId="44" xfId="1148" applyFont="1" applyFill="1" applyBorder="1" applyAlignment="1" applyProtection="1">
      <alignment vertical="center"/>
      <protection locked="0"/>
    </xf>
    <xf numFmtId="0" fontId="35" fillId="0" borderId="4" xfId="1148" applyFont="1" applyFill="1" applyBorder="1" applyAlignment="1" applyProtection="1">
      <alignment vertical="center"/>
      <protection locked="0"/>
    </xf>
    <xf numFmtId="0" fontId="34" fillId="0" borderId="4" xfId="0" applyFont="1" applyFill="1" applyBorder="1" applyAlignment="1">
      <alignment horizontal="center" vertical="center" shrinkToFit="1"/>
    </xf>
    <xf numFmtId="0" fontId="34" fillId="0" borderId="21" xfId="0" applyFont="1" applyFill="1" applyBorder="1" applyAlignment="1">
      <alignment horizontal="center" vertical="center" shrinkToFit="1"/>
    </xf>
    <xf numFmtId="0" fontId="33" fillId="0" borderId="0" xfId="0" applyNumberFormat="1" applyFont="1" applyFill="1" applyAlignment="1">
      <alignment vertical="center"/>
    </xf>
    <xf numFmtId="0" fontId="34" fillId="0" borderId="3" xfId="0" applyFont="1" applyFill="1" applyBorder="1" applyAlignment="1">
      <alignment horizontal="center" vertical="center" shrinkToFit="1"/>
    </xf>
    <xf numFmtId="178" fontId="34" fillId="0" borderId="3" xfId="0" applyNumberFormat="1" applyFont="1" applyFill="1" applyBorder="1" applyAlignment="1">
      <alignment horizontal="right" vertical="center" shrinkToFit="1"/>
    </xf>
    <xf numFmtId="180" fontId="34" fillId="0" borderId="3" xfId="0" applyNumberFormat="1" applyFont="1" applyFill="1" applyBorder="1" applyAlignment="1">
      <alignment horizontal="right" vertical="center" shrinkToFit="1"/>
    </xf>
    <xf numFmtId="179" fontId="34" fillId="0" borderId="3" xfId="0" applyNumberFormat="1" applyFont="1" applyFill="1" applyBorder="1" applyAlignment="1">
      <alignment horizontal="right" vertical="center" shrinkToFit="1"/>
    </xf>
    <xf numFmtId="0" fontId="35" fillId="0" borderId="3" xfId="1148" applyFont="1" applyFill="1" applyBorder="1" applyAlignment="1" applyProtection="1">
      <alignment vertical="center"/>
      <protection locked="0"/>
    </xf>
    <xf numFmtId="0" fontId="34" fillId="0" borderId="0" xfId="0" applyNumberFormat="1" applyFont="1" applyFill="1" applyAlignment="1">
      <alignment vertical="center"/>
    </xf>
    <xf numFmtId="0" fontId="33" fillId="0" borderId="0" xfId="0" applyFont="1" applyFill="1" applyBorder="1">
      <alignment vertical="center"/>
    </xf>
    <xf numFmtId="0" fontId="33" fillId="0" borderId="35" xfId="0" applyFont="1" applyFill="1" applyBorder="1">
      <alignment vertical="center"/>
    </xf>
    <xf numFmtId="0" fontId="33" fillId="0" borderId="36" xfId="0" applyFont="1" applyFill="1" applyBorder="1">
      <alignment vertical="center"/>
    </xf>
    <xf numFmtId="0" fontId="33" fillId="0" borderId="37" xfId="0" applyFont="1" applyFill="1" applyBorder="1">
      <alignment vertical="center"/>
    </xf>
    <xf numFmtId="0" fontId="33" fillId="0" borderId="38" xfId="0" applyFont="1" applyFill="1" applyBorder="1">
      <alignment vertical="center"/>
    </xf>
    <xf numFmtId="181" fontId="33" fillId="0" borderId="0" xfId="0" applyNumberFormat="1" applyFont="1" applyFill="1" applyBorder="1">
      <alignment vertical="center"/>
    </xf>
    <xf numFmtId="0" fontId="33" fillId="0" borderId="39" xfId="0" applyFont="1" applyFill="1" applyBorder="1" applyAlignment="1">
      <alignment vertical="center"/>
    </xf>
    <xf numFmtId="0" fontId="33" fillId="0" borderId="40" xfId="0" applyFont="1" applyFill="1" applyBorder="1">
      <alignment vertical="center"/>
    </xf>
    <xf numFmtId="0" fontId="33" fillId="0" borderId="41" xfId="0" applyFont="1" applyFill="1" applyBorder="1">
      <alignment vertical="center"/>
    </xf>
    <xf numFmtId="0" fontId="33" fillId="0" borderId="42" xfId="0" applyFont="1" applyFill="1" applyBorder="1">
      <alignment vertical="center"/>
    </xf>
    <xf numFmtId="0" fontId="33" fillId="0" borderId="39" xfId="0" applyFont="1" applyFill="1" applyBorder="1">
      <alignment vertical="center"/>
    </xf>
    <xf numFmtId="181" fontId="33" fillId="0" borderId="0" xfId="0" applyNumberFormat="1" applyFont="1" applyFill="1" applyBorder="1" applyAlignment="1">
      <alignment vertical="center" shrinkToFit="1"/>
    </xf>
    <xf numFmtId="0" fontId="42" fillId="0" borderId="0" xfId="0" applyFont="1" applyFill="1" applyBorder="1">
      <alignment vertical="center"/>
    </xf>
    <xf numFmtId="182" fontId="33" fillId="0" borderId="0" xfId="0" applyNumberFormat="1" applyFont="1" applyFill="1" applyBorder="1">
      <alignment vertical="center"/>
    </xf>
    <xf numFmtId="179" fontId="33" fillId="0" borderId="0" xfId="1551" applyNumberFormat="1" applyFont="1" applyFill="1" applyBorder="1">
      <alignment vertical="center"/>
    </xf>
    <xf numFmtId="179" fontId="33" fillId="0" borderId="0" xfId="1551" applyNumberFormat="1" applyFont="1" applyFill="1" applyBorder="1" applyAlignment="1">
      <alignment vertical="center"/>
    </xf>
    <xf numFmtId="0" fontId="33" fillId="0" borderId="42" xfId="0" applyFont="1" applyFill="1" applyBorder="1" applyAlignment="1">
      <alignment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44" xfId="0" applyFont="1" applyFill="1" applyBorder="1" applyAlignment="1">
      <alignment horizontal="center" vertical="center"/>
    </xf>
    <xf numFmtId="178" fontId="34" fillId="0" borderId="27" xfId="1" applyNumberFormat="1" applyFont="1" applyFill="1" applyBorder="1" applyAlignment="1">
      <alignment horizontal="right" vertical="center" shrinkToFit="1"/>
    </xf>
    <xf numFmtId="178" fontId="34" fillId="0" borderId="25" xfId="1" applyNumberFormat="1" applyFont="1" applyFill="1" applyBorder="1" applyAlignment="1">
      <alignment horizontal="right" vertical="center" shrinkToFit="1"/>
    </xf>
    <xf numFmtId="178" fontId="34" fillId="0" borderId="43" xfId="1" applyNumberFormat="1" applyFont="1" applyFill="1" applyBorder="1" applyAlignment="1">
      <alignment horizontal="right" vertical="center" shrinkToFit="1"/>
    </xf>
    <xf numFmtId="178" fontId="34" fillId="0" borderId="0" xfId="1" applyNumberFormat="1" applyFont="1" applyFill="1" applyBorder="1" applyAlignment="1">
      <alignment horizontal="right" vertical="center"/>
    </xf>
    <xf numFmtId="0" fontId="43" fillId="0" borderId="0" xfId="0" applyFont="1" applyAlignment="1">
      <alignment vertical="center"/>
    </xf>
    <xf numFmtId="0" fontId="43" fillId="0" borderId="0" xfId="0" applyFont="1" applyFill="1" applyBorder="1" applyAlignment="1">
      <alignment vertical="center"/>
    </xf>
    <xf numFmtId="0" fontId="44" fillId="0" borderId="0" xfId="0" applyFont="1" applyFill="1" applyAlignment="1">
      <alignment vertical="center"/>
    </xf>
    <xf numFmtId="0" fontId="34" fillId="27" borderId="18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34" fillId="27" borderId="48" xfId="0" applyFont="1" applyFill="1" applyBorder="1" applyAlignment="1">
      <alignment horizontal="center" vertical="center"/>
    </xf>
    <xf numFmtId="178" fontId="34" fillId="0" borderId="4" xfId="1" applyNumberFormat="1" applyFont="1" applyFill="1" applyBorder="1" applyAlignment="1">
      <alignment horizontal="right" vertical="center" shrinkToFit="1"/>
    </xf>
    <xf numFmtId="178" fontId="34" fillId="0" borderId="23" xfId="1" applyNumberFormat="1" applyFont="1" applyFill="1" applyBorder="1" applyAlignment="1">
      <alignment horizontal="right" vertical="center" shrinkToFit="1"/>
    </xf>
    <xf numFmtId="178" fontId="34" fillId="0" borderId="28" xfId="1" applyNumberFormat="1" applyFont="1" applyFill="1" applyBorder="1" applyAlignment="1">
      <alignment horizontal="right" vertical="center" shrinkToFit="1"/>
    </xf>
    <xf numFmtId="178" fontId="34" fillId="0" borderId="22" xfId="1" applyNumberFormat="1" applyFont="1" applyFill="1" applyBorder="1" applyAlignment="1">
      <alignment horizontal="right" vertical="center" shrinkToFit="1"/>
    </xf>
    <xf numFmtId="178" fontId="34" fillId="0" borderId="26" xfId="1" applyNumberFormat="1" applyFont="1" applyFill="1" applyBorder="1" applyAlignment="1">
      <alignment horizontal="right" vertical="center" shrinkToFit="1"/>
    </xf>
    <xf numFmtId="183" fontId="34" fillId="0" borderId="48" xfId="1" applyNumberFormat="1" applyFont="1" applyFill="1" applyBorder="1" applyAlignment="1">
      <alignment horizontal="right" vertical="center" shrinkToFit="1"/>
    </xf>
    <xf numFmtId="184" fontId="34" fillId="0" borderId="25" xfId="1" applyNumberFormat="1" applyFont="1" applyFill="1" applyBorder="1" applyAlignment="1">
      <alignment horizontal="right" vertical="center" shrinkToFit="1"/>
    </xf>
    <xf numFmtId="184" fontId="34" fillId="0" borderId="45" xfId="1" applyNumberFormat="1" applyFont="1" applyFill="1" applyBorder="1" applyAlignment="1">
      <alignment horizontal="right" vertical="center" shrinkToFit="1"/>
    </xf>
    <xf numFmtId="183" fontId="34" fillId="0" borderId="23" xfId="1" applyNumberFormat="1" applyFont="1" applyFill="1" applyBorder="1" applyAlignment="1">
      <alignment horizontal="right" vertical="center" shrinkToFit="1"/>
    </xf>
    <xf numFmtId="184" fontId="34" fillId="0" borderId="18" xfId="1" applyNumberFormat="1" applyFont="1" applyFill="1" applyBorder="1" applyAlignment="1">
      <alignment horizontal="right" vertical="center" shrinkToFit="1"/>
    </xf>
    <xf numFmtId="180" fontId="34" fillId="0" borderId="48" xfId="1" applyNumberFormat="1" applyFont="1" applyFill="1" applyBorder="1" applyAlignment="1">
      <alignment horizontal="right" vertical="center" shrinkToFit="1"/>
    </xf>
    <xf numFmtId="180" fontId="34" fillId="0" borderId="25" xfId="1" applyNumberFormat="1" applyFont="1" applyFill="1" applyBorder="1" applyAlignment="1">
      <alignment horizontal="right" vertical="center" shrinkToFit="1"/>
    </xf>
    <xf numFmtId="180" fontId="34" fillId="0" borderId="45" xfId="1" applyNumberFormat="1" applyFont="1" applyFill="1" applyBorder="1" applyAlignment="1">
      <alignment horizontal="right" vertical="center" shrinkToFit="1"/>
    </xf>
    <xf numFmtId="180" fontId="34" fillId="0" borderId="23" xfId="1" applyNumberFormat="1" applyFont="1" applyFill="1" applyBorder="1" applyAlignment="1">
      <alignment horizontal="right" vertical="center" shrinkToFit="1"/>
    </xf>
    <xf numFmtId="180" fontId="34" fillId="0" borderId="18" xfId="1" applyNumberFormat="1" applyFont="1" applyFill="1" applyBorder="1" applyAlignment="1">
      <alignment horizontal="right" vertical="center" shrinkToFit="1"/>
    </xf>
    <xf numFmtId="178" fontId="34" fillId="0" borderId="48" xfId="1" applyNumberFormat="1" applyFont="1" applyFill="1" applyBorder="1" applyAlignment="1">
      <alignment horizontal="right" vertical="center" shrinkToFit="1"/>
    </xf>
    <xf numFmtId="178" fontId="34" fillId="0" borderId="17" xfId="1" applyNumberFormat="1" applyFont="1" applyFill="1" applyBorder="1" applyAlignment="1">
      <alignment horizontal="right" vertical="center" shrinkToFit="1"/>
    </xf>
    <xf numFmtId="0" fontId="34" fillId="27" borderId="44" xfId="0" applyFont="1" applyFill="1" applyBorder="1" applyAlignment="1">
      <alignment vertical="center"/>
    </xf>
    <xf numFmtId="0" fontId="45" fillId="27" borderId="17" xfId="0" applyFont="1" applyFill="1" applyBorder="1" applyAlignment="1">
      <alignment horizontal="center" vertical="center" wrapText="1"/>
    </xf>
    <xf numFmtId="0" fontId="45" fillId="27" borderId="18" xfId="0" applyFont="1" applyFill="1" applyBorder="1" applyAlignment="1">
      <alignment horizontal="center" vertical="center" wrapText="1"/>
    </xf>
    <xf numFmtId="0" fontId="34" fillId="27" borderId="17" xfId="0" applyFont="1" applyFill="1" applyBorder="1" applyAlignment="1">
      <alignment horizontal="center" vertical="center"/>
    </xf>
    <xf numFmtId="0" fontId="34" fillId="27" borderId="18" xfId="0" applyFont="1" applyFill="1" applyBorder="1" applyAlignment="1">
      <alignment horizontal="center" vertical="center"/>
    </xf>
    <xf numFmtId="0" fontId="41" fillId="27" borderId="4" xfId="0" applyFont="1" applyFill="1" applyBorder="1" applyAlignment="1">
      <alignment horizontal="center" vertical="center" wrapText="1"/>
    </xf>
    <xf numFmtId="0" fontId="41" fillId="27" borderId="21" xfId="0" applyFont="1" applyFill="1" applyBorder="1" applyAlignment="1">
      <alignment horizontal="center" vertical="center" wrapText="1"/>
    </xf>
    <xf numFmtId="0" fontId="34" fillId="27" borderId="4" xfId="0" applyFont="1" applyFill="1" applyBorder="1" applyAlignment="1">
      <alignment horizontal="center" vertical="center" wrapText="1"/>
    </xf>
    <xf numFmtId="0" fontId="34" fillId="27" borderId="21" xfId="0" applyFont="1" applyFill="1" applyBorder="1" applyAlignment="1">
      <alignment horizontal="center" vertical="center" wrapText="1"/>
    </xf>
    <xf numFmtId="0" fontId="34" fillId="27" borderId="4" xfId="0" applyFont="1" applyFill="1" applyBorder="1" applyAlignment="1">
      <alignment horizontal="center" vertical="center"/>
    </xf>
    <xf numFmtId="0" fontId="34" fillId="27" borderId="20" xfId="0" applyFont="1" applyFill="1" applyBorder="1" applyAlignment="1">
      <alignment horizontal="center" vertical="center"/>
    </xf>
    <xf numFmtId="0" fontId="34" fillId="27" borderId="21" xfId="0" applyFont="1" applyFill="1" applyBorder="1" applyAlignment="1">
      <alignment horizontal="center" vertical="center"/>
    </xf>
    <xf numFmtId="0" fontId="34" fillId="27" borderId="3" xfId="0" applyFont="1" applyFill="1" applyBorder="1" applyAlignment="1">
      <alignment horizontal="center" vertical="center"/>
    </xf>
    <xf numFmtId="0" fontId="34" fillId="27" borderId="19" xfId="0" applyFont="1" applyFill="1" applyBorder="1" applyAlignment="1">
      <alignment horizontal="center" vertical="center"/>
    </xf>
    <xf numFmtId="0" fontId="34" fillId="27" borderId="44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 shrinkToFit="1"/>
    </xf>
    <xf numFmtId="0" fontId="34" fillId="0" borderId="6" xfId="0" applyFont="1" applyFill="1" applyBorder="1" applyAlignment="1">
      <alignment horizontal="center" vertical="center" shrinkToFit="1"/>
    </xf>
    <xf numFmtId="0" fontId="34" fillId="0" borderId="44" xfId="0" applyFont="1" applyFill="1" applyBorder="1" applyAlignment="1">
      <alignment vertical="center"/>
    </xf>
    <xf numFmtId="0" fontId="34" fillId="0" borderId="29" xfId="0" applyFont="1" applyFill="1" applyBorder="1" applyAlignment="1">
      <alignment horizontal="center" vertical="center" shrinkToFit="1"/>
    </xf>
    <xf numFmtId="0" fontId="34" fillId="0" borderId="34" xfId="0" applyFont="1" applyFill="1" applyBorder="1" applyAlignment="1">
      <alignment horizontal="center" vertical="center" shrinkToFit="1"/>
    </xf>
    <xf numFmtId="0" fontId="37" fillId="0" borderId="4" xfId="2" applyNumberFormat="1" applyFont="1" applyFill="1" applyBorder="1" applyAlignment="1">
      <alignment horizontal="center" vertical="center" wrapText="1" shrinkToFit="1"/>
    </xf>
    <xf numFmtId="0" fontId="37" fillId="0" borderId="21" xfId="2" applyNumberFormat="1" applyFont="1" applyFill="1" applyBorder="1" applyAlignment="1">
      <alignment horizontal="center" vertical="center" wrapText="1" shrinkToFit="1"/>
    </xf>
    <xf numFmtId="0" fontId="34" fillId="0" borderId="19" xfId="0" applyFont="1" applyFill="1" applyBorder="1" applyAlignment="1">
      <alignment horizontal="center" vertical="center" shrinkToFit="1"/>
    </xf>
    <xf numFmtId="0" fontId="34" fillId="0" borderId="18" xfId="0" applyFont="1" applyFill="1" applyBorder="1" applyAlignment="1">
      <alignment horizontal="center" vertical="center" shrinkToFit="1"/>
    </xf>
    <xf numFmtId="0" fontId="34" fillId="27" borderId="4" xfId="0" applyFont="1" applyFill="1" applyBorder="1" applyAlignment="1">
      <alignment vertical="center"/>
    </xf>
    <xf numFmtId="0" fontId="34" fillId="27" borderId="21" xfId="0" applyFont="1" applyFill="1" applyBorder="1" applyAlignment="1">
      <alignment vertical="center"/>
    </xf>
    <xf numFmtId="0" fontId="34" fillId="27" borderId="29" xfId="0" applyFont="1" applyFill="1" applyBorder="1" applyAlignment="1">
      <alignment horizontal="center" vertical="center" shrinkToFit="1"/>
    </xf>
    <xf numFmtId="0" fontId="34" fillId="27" borderId="34" xfId="0" applyFont="1" applyFill="1" applyBorder="1" applyAlignment="1">
      <alignment horizontal="center" vertical="center" shrinkToFit="1"/>
    </xf>
    <xf numFmtId="0" fontId="37" fillId="27" borderId="4" xfId="2" applyNumberFormat="1" applyFont="1" applyFill="1" applyBorder="1" applyAlignment="1">
      <alignment horizontal="center" vertical="center" wrapText="1" shrinkToFit="1"/>
    </xf>
    <xf numFmtId="0" fontId="37" fillId="27" borderId="21" xfId="2" applyNumberFormat="1" applyFont="1" applyFill="1" applyBorder="1" applyAlignment="1">
      <alignment horizontal="center" vertical="center" wrapText="1" shrinkToFit="1"/>
    </xf>
    <xf numFmtId="0" fontId="34" fillId="0" borderId="4" xfId="0" applyFont="1" applyFill="1" applyBorder="1" applyAlignment="1">
      <alignment horizontal="center" vertical="center" shrinkToFit="1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1" xfId="0" applyFont="1" applyFill="1" applyBorder="1" applyAlignment="1">
      <alignment horizontal="center" vertical="center" shrinkToFit="1"/>
    </xf>
    <xf numFmtId="0" fontId="37" fillId="0" borderId="47" xfId="2" applyNumberFormat="1" applyFont="1" applyFill="1" applyBorder="1" applyAlignment="1">
      <alignment horizontal="center" vertical="center" wrapText="1" shrinkToFit="1"/>
    </xf>
    <xf numFmtId="0" fontId="37" fillId="0" borderId="45" xfId="2" applyNumberFormat="1" applyFont="1" applyFill="1" applyBorder="1" applyAlignment="1">
      <alignment horizontal="center" vertical="center" wrapText="1" shrinkToFit="1"/>
    </xf>
    <xf numFmtId="0" fontId="37" fillId="0" borderId="29" xfId="2" applyNumberFormat="1" applyFont="1" applyFill="1" applyBorder="1" applyAlignment="1">
      <alignment horizontal="center" vertical="center" wrapText="1" shrinkToFit="1"/>
    </xf>
    <xf numFmtId="0" fontId="37" fillId="0" borderId="46" xfId="2" applyNumberFormat="1" applyFont="1" applyFill="1" applyBorder="1" applyAlignment="1">
      <alignment horizontal="center" vertical="center" wrapText="1" shrinkToFit="1"/>
    </xf>
    <xf numFmtId="0" fontId="37" fillId="0" borderId="32" xfId="2" applyNumberFormat="1" applyFont="1" applyFill="1" applyBorder="1" applyAlignment="1">
      <alignment horizontal="center" vertical="center" wrapText="1" shrinkToFit="1"/>
    </xf>
    <xf numFmtId="0" fontId="37" fillId="0" borderId="34" xfId="2" applyNumberFormat="1" applyFont="1" applyFill="1" applyBorder="1" applyAlignment="1">
      <alignment horizontal="center" vertical="center" wrapText="1" shrinkToFit="1"/>
    </xf>
    <xf numFmtId="0" fontId="37" fillId="0" borderId="20" xfId="2" applyNumberFormat="1" applyFont="1" applyFill="1" applyBorder="1" applyAlignment="1">
      <alignment horizontal="center" vertical="center" wrapText="1" shrinkToFit="1"/>
    </xf>
    <xf numFmtId="0" fontId="34" fillId="0" borderId="4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</cellXfs>
  <cellStyles count="1745">
    <cellStyle name="0,0_x000d__x000a_NA_x000d__x000a_" xfId="1390" xr:uid="{00000000-0005-0000-0000-000000000000}"/>
    <cellStyle name="20% - アクセント 1 10" xfId="3" xr:uid="{00000000-0005-0000-0000-000001000000}"/>
    <cellStyle name="20% - アクセント 1 11" xfId="4" xr:uid="{00000000-0005-0000-0000-000002000000}"/>
    <cellStyle name="20% - アクセント 1 12" xfId="5" xr:uid="{00000000-0005-0000-0000-000003000000}"/>
    <cellStyle name="20% - アクセント 1 13" xfId="6" xr:uid="{00000000-0005-0000-0000-000004000000}"/>
    <cellStyle name="20% - アクセント 1 14" xfId="7" xr:uid="{00000000-0005-0000-0000-000005000000}"/>
    <cellStyle name="20% - アクセント 1 15" xfId="8" xr:uid="{00000000-0005-0000-0000-000006000000}"/>
    <cellStyle name="20% - アクセント 1 16" xfId="9" xr:uid="{00000000-0005-0000-0000-000007000000}"/>
    <cellStyle name="20% - アクセント 1 17" xfId="10" xr:uid="{00000000-0005-0000-0000-000008000000}"/>
    <cellStyle name="20% - アクセント 1 18" xfId="11" xr:uid="{00000000-0005-0000-0000-000009000000}"/>
    <cellStyle name="20% - アクセント 1 19" xfId="12" xr:uid="{00000000-0005-0000-0000-00000A000000}"/>
    <cellStyle name="20% - アクセント 1 2" xfId="13" xr:uid="{00000000-0005-0000-0000-00000B000000}"/>
    <cellStyle name="20% - アクセント 1 2 2" xfId="14" xr:uid="{00000000-0005-0000-0000-00000C000000}"/>
    <cellStyle name="20% - アクセント 1 20" xfId="15" xr:uid="{00000000-0005-0000-0000-00000D000000}"/>
    <cellStyle name="20% - アクセント 1 21" xfId="16" xr:uid="{00000000-0005-0000-0000-00000E000000}"/>
    <cellStyle name="20% - アクセント 1 22" xfId="17" xr:uid="{00000000-0005-0000-0000-00000F000000}"/>
    <cellStyle name="20% - アクセント 1 23" xfId="18" xr:uid="{00000000-0005-0000-0000-000010000000}"/>
    <cellStyle name="20% - アクセント 1 24" xfId="19" xr:uid="{00000000-0005-0000-0000-000011000000}"/>
    <cellStyle name="20% - アクセント 1 25" xfId="20" xr:uid="{00000000-0005-0000-0000-000012000000}"/>
    <cellStyle name="20% - アクセント 1 3" xfId="21" xr:uid="{00000000-0005-0000-0000-000013000000}"/>
    <cellStyle name="20% - アクセント 1 3 2" xfId="22" xr:uid="{00000000-0005-0000-0000-000014000000}"/>
    <cellStyle name="20% - アクセント 1 4" xfId="23" xr:uid="{00000000-0005-0000-0000-000015000000}"/>
    <cellStyle name="20% - アクセント 1 5" xfId="24" xr:uid="{00000000-0005-0000-0000-000016000000}"/>
    <cellStyle name="20% - アクセント 1 6" xfId="25" xr:uid="{00000000-0005-0000-0000-000017000000}"/>
    <cellStyle name="20% - アクセント 1 7" xfId="26" xr:uid="{00000000-0005-0000-0000-000018000000}"/>
    <cellStyle name="20% - アクセント 1 8" xfId="27" xr:uid="{00000000-0005-0000-0000-000019000000}"/>
    <cellStyle name="20% - アクセント 1 9" xfId="28" xr:uid="{00000000-0005-0000-0000-00001A000000}"/>
    <cellStyle name="20% - アクセント 2 10" xfId="29" xr:uid="{00000000-0005-0000-0000-00001B000000}"/>
    <cellStyle name="20% - アクセント 2 11" xfId="30" xr:uid="{00000000-0005-0000-0000-00001C000000}"/>
    <cellStyle name="20% - アクセント 2 12" xfId="31" xr:uid="{00000000-0005-0000-0000-00001D000000}"/>
    <cellStyle name="20% - アクセント 2 13" xfId="32" xr:uid="{00000000-0005-0000-0000-00001E000000}"/>
    <cellStyle name="20% - アクセント 2 14" xfId="33" xr:uid="{00000000-0005-0000-0000-00001F000000}"/>
    <cellStyle name="20% - アクセント 2 15" xfId="34" xr:uid="{00000000-0005-0000-0000-000020000000}"/>
    <cellStyle name="20% - アクセント 2 16" xfId="35" xr:uid="{00000000-0005-0000-0000-000021000000}"/>
    <cellStyle name="20% - アクセント 2 17" xfId="36" xr:uid="{00000000-0005-0000-0000-000022000000}"/>
    <cellStyle name="20% - アクセント 2 18" xfId="37" xr:uid="{00000000-0005-0000-0000-000023000000}"/>
    <cellStyle name="20% - アクセント 2 19" xfId="38" xr:uid="{00000000-0005-0000-0000-000024000000}"/>
    <cellStyle name="20% - アクセント 2 2" xfId="39" xr:uid="{00000000-0005-0000-0000-000025000000}"/>
    <cellStyle name="20% - アクセント 2 2 2" xfId="40" xr:uid="{00000000-0005-0000-0000-000026000000}"/>
    <cellStyle name="20% - アクセント 2 20" xfId="41" xr:uid="{00000000-0005-0000-0000-000027000000}"/>
    <cellStyle name="20% - アクセント 2 21" xfId="42" xr:uid="{00000000-0005-0000-0000-000028000000}"/>
    <cellStyle name="20% - アクセント 2 22" xfId="43" xr:uid="{00000000-0005-0000-0000-000029000000}"/>
    <cellStyle name="20% - アクセント 2 23" xfId="44" xr:uid="{00000000-0005-0000-0000-00002A000000}"/>
    <cellStyle name="20% - アクセント 2 24" xfId="45" xr:uid="{00000000-0005-0000-0000-00002B000000}"/>
    <cellStyle name="20% - アクセント 2 25" xfId="46" xr:uid="{00000000-0005-0000-0000-00002C000000}"/>
    <cellStyle name="20% - アクセント 2 3" xfId="47" xr:uid="{00000000-0005-0000-0000-00002D000000}"/>
    <cellStyle name="20% - アクセント 2 3 2" xfId="48" xr:uid="{00000000-0005-0000-0000-00002E000000}"/>
    <cellStyle name="20% - アクセント 2 4" xfId="49" xr:uid="{00000000-0005-0000-0000-00002F000000}"/>
    <cellStyle name="20% - アクセント 2 5" xfId="50" xr:uid="{00000000-0005-0000-0000-000030000000}"/>
    <cellStyle name="20% - アクセント 2 6" xfId="51" xr:uid="{00000000-0005-0000-0000-000031000000}"/>
    <cellStyle name="20% - アクセント 2 7" xfId="52" xr:uid="{00000000-0005-0000-0000-000032000000}"/>
    <cellStyle name="20% - アクセント 2 8" xfId="53" xr:uid="{00000000-0005-0000-0000-000033000000}"/>
    <cellStyle name="20% - アクセント 2 9" xfId="54" xr:uid="{00000000-0005-0000-0000-000034000000}"/>
    <cellStyle name="20% - アクセント 3 10" xfId="55" xr:uid="{00000000-0005-0000-0000-000035000000}"/>
    <cellStyle name="20% - アクセント 3 11" xfId="56" xr:uid="{00000000-0005-0000-0000-000036000000}"/>
    <cellStyle name="20% - アクセント 3 12" xfId="57" xr:uid="{00000000-0005-0000-0000-000037000000}"/>
    <cellStyle name="20% - アクセント 3 13" xfId="58" xr:uid="{00000000-0005-0000-0000-000038000000}"/>
    <cellStyle name="20% - アクセント 3 14" xfId="59" xr:uid="{00000000-0005-0000-0000-000039000000}"/>
    <cellStyle name="20% - アクセント 3 15" xfId="60" xr:uid="{00000000-0005-0000-0000-00003A000000}"/>
    <cellStyle name="20% - アクセント 3 16" xfId="61" xr:uid="{00000000-0005-0000-0000-00003B000000}"/>
    <cellStyle name="20% - アクセント 3 17" xfId="62" xr:uid="{00000000-0005-0000-0000-00003C000000}"/>
    <cellStyle name="20% - アクセント 3 18" xfId="63" xr:uid="{00000000-0005-0000-0000-00003D000000}"/>
    <cellStyle name="20% - アクセント 3 19" xfId="64" xr:uid="{00000000-0005-0000-0000-00003E000000}"/>
    <cellStyle name="20% - アクセント 3 2" xfId="65" xr:uid="{00000000-0005-0000-0000-00003F000000}"/>
    <cellStyle name="20% - アクセント 3 2 2" xfId="66" xr:uid="{00000000-0005-0000-0000-000040000000}"/>
    <cellStyle name="20% - アクセント 3 20" xfId="67" xr:uid="{00000000-0005-0000-0000-000041000000}"/>
    <cellStyle name="20% - アクセント 3 21" xfId="68" xr:uid="{00000000-0005-0000-0000-000042000000}"/>
    <cellStyle name="20% - アクセント 3 22" xfId="69" xr:uid="{00000000-0005-0000-0000-000043000000}"/>
    <cellStyle name="20% - アクセント 3 23" xfId="70" xr:uid="{00000000-0005-0000-0000-000044000000}"/>
    <cellStyle name="20% - アクセント 3 24" xfId="71" xr:uid="{00000000-0005-0000-0000-000045000000}"/>
    <cellStyle name="20% - アクセント 3 25" xfId="72" xr:uid="{00000000-0005-0000-0000-000046000000}"/>
    <cellStyle name="20% - アクセント 3 3" xfId="73" xr:uid="{00000000-0005-0000-0000-000047000000}"/>
    <cellStyle name="20% - アクセント 3 3 2" xfId="74" xr:uid="{00000000-0005-0000-0000-000048000000}"/>
    <cellStyle name="20% - アクセント 3 4" xfId="75" xr:uid="{00000000-0005-0000-0000-000049000000}"/>
    <cellStyle name="20% - アクセント 3 5" xfId="76" xr:uid="{00000000-0005-0000-0000-00004A000000}"/>
    <cellStyle name="20% - アクセント 3 6" xfId="77" xr:uid="{00000000-0005-0000-0000-00004B000000}"/>
    <cellStyle name="20% - アクセント 3 7" xfId="78" xr:uid="{00000000-0005-0000-0000-00004C000000}"/>
    <cellStyle name="20% - アクセント 3 8" xfId="79" xr:uid="{00000000-0005-0000-0000-00004D000000}"/>
    <cellStyle name="20% - アクセント 3 9" xfId="80" xr:uid="{00000000-0005-0000-0000-00004E000000}"/>
    <cellStyle name="20% - アクセント 4 10" xfId="81" xr:uid="{00000000-0005-0000-0000-00004F000000}"/>
    <cellStyle name="20% - アクセント 4 11" xfId="82" xr:uid="{00000000-0005-0000-0000-000050000000}"/>
    <cellStyle name="20% - アクセント 4 12" xfId="83" xr:uid="{00000000-0005-0000-0000-000051000000}"/>
    <cellStyle name="20% - アクセント 4 13" xfId="84" xr:uid="{00000000-0005-0000-0000-000052000000}"/>
    <cellStyle name="20% - アクセント 4 14" xfId="85" xr:uid="{00000000-0005-0000-0000-000053000000}"/>
    <cellStyle name="20% - アクセント 4 15" xfId="86" xr:uid="{00000000-0005-0000-0000-000054000000}"/>
    <cellStyle name="20% - アクセント 4 16" xfId="87" xr:uid="{00000000-0005-0000-0000-000055000000}"/>
    <cellStyle name="20% - アクセント 4 17" xfId="88" xr:uid="{00000000-0005-0000-0000-000056000000}"/>
    <cellStyle name="20% - アクセント 4 18" xfId="89" xr:uid="{00000000-0005-0000-0000-000057000000}"/>
    <cellStyle name="20% - アクセント 4 19" xfId="90" xr:uid="{00000000-0005-0000-0000-000058000000}"/>
    <cellStyle name="20% - アクセント 4 2" xfId="91" xr:uid="{00000000-0005-0000-0000-000059000000}"/>
    <cellStyle name="20% - アクセント 4 2 2" xfId="92" xr:uid="{00000000-0005-0000-0000-00005A000000}"/>
    <cellStyle name="20% - アクセント 4 20" xfId="93" xr:uid="{00000000-0005-0000-0000-00005B000000}"/>
    <cellStyle name="20% - アクセント 4 21" xfId="94" xr:uid="{00000000-0005-0000-0000-00005C000000}"/>
    <cellStyle name="20% - アクセント 4 22" xfId="95" xr:uid="{00000000-0005-0000-0000-00005D000000}"/>
    <cellStyle name="20% - アクセント 4 23" xfId="96" xr:uid="{00000000-0005-0000-0000-00005E000000}"/>
    <cellStyle name="20% - アクセント 4 24" xfId="97" xr:uid="{00000000-0005-0000-0000-00005F000000}"/>
    <cellStyle name="20% - アクセント 4 25" xfId="98" xr:uid="{00000000-0005-0000-0000-000060000000}"/>
    <cellStyle name="20% - アクセント 4 3" xfId="99" xr:uid="{00000000-0005-0000-0000-000061000000}"/>
    <cellStyle name="20% - アクセント 4 3 2" xfId="100" xr:uid="{00000000-0005-0000-0000-000062000000}"/>
    <cellStyle name="20% - アクセント 4 4" xfId="101" xr:uid="{00000000-0005-0000-0000-000063000000}"/>
    <cellStyle name="20% - アクセント 4 5" xfId="102" xr:uid="{00000000-0005-0000-0000-000064000000}"/>
    <cellStyle name="20% - アクセント 4 6" xfId="103" xr:uid="{00000000-0005-0000-0000-000065000000}"/>
    <cellStyle name="20% - アクセント 4 7" xfId="104" xr:uid="{00000000-0005-0000-0000-000066000000}"/>
    <cellStyle name="20% - アクセント 4 8" xfId="105" xr:uid="{00000000-0005-0000-0000-000067000000}"/>
    <cellStyle name="20% - アクセント 4 9" xfId="106" xr:uid="{00000000-0005-0000-0000-000068000000}"/>
    <cellStyle name="20% - アクセント 5 10" xfId="107" xr:uid="{00000000-0005-0000-0000-000069000000}"/>
    <cellStyle name="20% - アクセント 5 11" xfId="108" xr:uid="{00000000-0005-0000-0000-00006A000000}"/>
    <cellStyle name="20% - アクセント 5 12" xfId="109" xr:uid="{00000000-0005-0000-0000-00006B000000}"/>
    <cellStyle name="20% - アクセント 5 13" xfId="110" xr:uid="{00000000-0005-0000-0000-00006C000000}"/>
    <cellStyle name="20% - アクセント 5 14" xfId="111" xr:uid="{00000000-0005-0000-0000-00006D000000}"/>
    <cellStyle name="20% - アクセント 5 15" xfId="112" xr:uid="{00000000-0005-0000-0000-00006E000000}"/>
    <cellStyle name="20% - アクセント 5 16" xfId="113" xr:uid="{00000000-0005-0000-0000-00006F000000}"/>
    <cellStyle name="20% - アクセント 5 17" xfId="114" xr:uid="{00000000-0005-0000-0000-000070000000}"/>
    <cellStyle name="20% - アクセント 5 18" xfId="115" xr:uid="{00000000-0005-0000-0000-000071000000}"/>
    <cellStyle name="20% - アクセント 5 19" xfId="116" xr:uid="{00000000-0005-0000-0000-000072000000}"/>
    <cellStyle name="20% - アクセント 5 2" xfId="117" xr:uid="{00000000-0005-0000-0000-000073000000}"/>
    <cellStyle name="20% - アクセント 5 2 2" xfId="118" xr:uid="{00000000-0005-0000-0000-000074000000}"/>
    <cellStyle name="20% - アクセント 5 20" xfId="119" xr:uid="{00000000-0005-0000-0000-000075000000}"/>
    <cellStyle name="20% - アクセント 5 21" xfId="120" xr:uid="{00000000-0005-0000-0000-000076000000}"/>
    <cellStyle name="20% - アクセント 5 22" xfId="121" xr:uid="{00000000-0005-0000-0000-000077000000}"/>
    <cellStyle name="20% - アクセント 5 23" xfId="122" xr:uid="{00000000-0005-0000-0000-000078000000}"/>
    <cellStyle name="20% - アクセント 5 24" xfId="123" xr:uid="{00000000-0005-0000-0000-000079000000}"/>
    <cellStyle name="20% - アクセント 5 25" xfId="124" xr:uid="{00000000-0005-0000-0000-00007A000000}"/>
    <cellStyle name="20% - アクセント 5 3" xfId="125" xr:uid="{00000000-0005-0000-0000-00007B000000}"/>
    <cellStyle name="20% - アクセント 5 3 2" xfId="126" xr:uid="{00000000-0005-0000-0000-00007C000000}"/>
    <cellStyle name="20% - アクセント 5 4" xfId="127" xr:uid="{00000000-0005-0000-0000-00007D000000}"/>
    <cellStyle name="20% - アクセント 5 5" xfId="128" xr:uid="{00000000-0005-0000-0000-00007E000000}"/>
    <cellStyle name="20% - アクセント 5 6" xfId="129" xr:uid="{00000000-0005-0000-0000-00007F000000}"/>
    <cellStyle name="20% - アクセント 5 7" xfId="130" xr:uid="{00000000-0005-0000-0000-000080000000}"/>
    <cellStyle name="20% - アクセント 5 8" xfId="131" xr:uid="{00000000-0005-0000-0000-000081000000}"/>
    <cellStyle name="20% - アクセント 5 9" xfId="132" xr:uid="{00000000-0005-0000-0000-000082000000}"/>
    <cellStyle name="20% - アクセント 6 10" xfId="133" xr:uid="{00000000-0005-0000-0000-000083000000}"/>
    <cellStyle name="20% - アクセント 6 11" xfId="134" xr:uid="{00000000-0005-0000-0000-000084000000}"/>
    <cellStyle name="20% - アクセント 6 12" xfId="135" xr:uid="{00000000-0005-0000-0000-000085000000}"/>
    <cellStyle name="20% - アクセント 6 13" xfId="136" xr:uid="{00000000-0005-0000-0000-000086000000}"/>
    <cellStyle name="20% - アクセント 6 14" xfId="137" xr:uid="{00000000-0005-0000-0000-000087000000}"/>
    <cellStyle name="20% - アクセント 6 15" xfId="138" xr:uid="{00000000-0005-0000-0000-000088000000}"/>
    <cellStyle name="20% - アクセント 6 16" xfId="139" xr:uid="{00000000-0005-0000-0000-000089000000}"/>
    <cellStyle name="20% - アクセント 6 17" xfId="140" xr:uid="{00000000-0005-0000-0000-00008A000000}"/>
    <cellStyle name="20% - アクセント 6 18" xfId="141" xr:uid="{00000000-0005-0000-0000-00008B000000}"/>
    <cellStyle name="20% - アクセント 6 19" xfId="142" xr:uid="{00000000-0005-0000-0000-00008C000000}"/>
    <cellStyle name="20% - アクセント 6 2" xfId="143" xr:uid="{00000000-0005-0000-0000-00008D000000}"/>
    <cellStyle name="20% - アクセント 6 2 2" xfId="144" xr:uid="{00000000-0005-0000-0000-00008E000000}"/>
    <cellStyle name="20% - アクセント 6 20" xfId="145" xr:uid="{00000000-0005-0000-0000-00008F000000}"/>
    <cellStyle name="20% - アクセント 6 21" xfId="146" xr:uid="{00000000-0005-0000-0000-000090000000}"/>
    <cellStyle name="20% - アクセント 6 22" xfId="147" xr:uid="{00000000-0005-0000-0000-000091000000}"/>
    <cellStyle name="20% - アクセント 6 23" xfId="148" xr:uid="{00000000-0005-0000-0000-000092000000}"/>
    <cellStyle name="20% - アクセント 6 24" xfId="149" xr:uid="{00000000-0005-0000-0000-000093000000}"/>
    <cellStyle name="20% - アクセント 6 25" xfId="150" xr:uid="{00000000-0005-0000-0000-000094000000}"/>
    <cellStyle name="20% - アクセント 6 3" xfId="151" xr:uid="{00000000-0005-0000-0000-000095000000}"/>
    <cellStyle name="20% - アクセント 6 3 2" xfId="152" xr:uid="{00000000-0005-0000-0000-000096000000}"/>
    <cellStyle name="20% - アクセント 6 4" xfId="153" xr:uid="{00000000-0005-0000-0000-000097000000}"/>
    <cellStyle name="20% - アクセント 6 5" xfId="154" xr:uid="{00000000-0005-0000-0000-000098000000}"/>
    <cellStyle name="20% - アクセント 6 6" xfId="155" xr:uid="{00000000-0005-0000-0000-000099000000}"/>
    <cellStyle name="20% - アクセント 6 7" xfId="156" xr:uid="{00000000-0005-0000-0000-00009A000000}"/>
    <cellStyle name="20% - アクセント 6 8" xfId="157" xr:uid="{00000000-0005-0000-0000-00009B000000}"/>
    <cellStyle name="20% - アクセント 6 9" xfId="158" xr:uid="{00000000-0005-0000-0000-00009C000000}"/>
    <cellStyle name="40% - アクセント 1 10" xfId="159" xr:uid="{00000000-0005-0000-0000-00009D000000}"/>
    <cellStyle name="40% - アクセント 1 11" xfId="160" xr:uid="{00000000-0005-0000-0000-00009E000000}"/>
    <cellStyle name="40% - アクセント 1 12" xfId="161" xr:uid="{00000000-0005-0000-0000-00009F000000}"/>
    <cellStyle name="40% - アクセント 1 13" xfId="162" xr:uid="{00000000-0005-0000-0000-0000A0000000}"/>
    <cellStyle name="40% - アクセント 1 14" xfId="163" xr:uid="{00000000-0005-0000-0000-0000A1000000}"/>
    <cellStyle name="40% - アクセント 1 15" xfId="164" xr:uid="{00000000-0005-0000-0000-0000A2000000}"/>
    <cellStyle name="40% - アクセント 1 16" xfId="165" xr:uid="{00000000-0005-0000-0000-0000A3000000}"/>
    <cellStyle name="40% - アクセント 1 17" xfId="166" xr:uid="{00000000-0005-0000-0000-0000A4000000}"/>
    <cellStyle name="40% - アクセント 1 18" xfId="167" xr:uid="{00000000-0005-0000-0000-0000A5000000}"/>
    <cellStyle name="40% - アクセント 1 19" xfId="168" xr:uid="{00000000-0005-0000-0000-0000A6000000}"/>
    <cellStyle name="40% - アクセント 1 2" xfId="169" xr:uid="{00000000-0005-0000-0000-0000A7000000}"/>
    <cellStyle name="40% - アクセント 1 2 2" xfId="170" xr:uid="{00000000-0005-0000-0000-0000A8000000}"/>
    <cellStyle name="40% - アクセント 1 20" xfId="171" xr:uid="{00000000-0005-0000-0000-0000A9000000}"/>
    <cellStyle name="40% - アクセント 1 21" xfId="172" xr:uid="{00000000-0005-0000-0000-0000AA000000}"/>
    <cellStyle name="40% - アクセント 1 22" xfId="173" xr:uid="{00000000-0005-0000-0000-0000AB000000}"/>
    <cellStyle name="40% - アクセント 1 23" xfId="174" xr:uid="{00000000-0005-0000-0000-0000AC000000}"/>
    <cellStyle name="40% - アクセント 1 24" xfId="175" xr:uid="{00000000-0005-0000-0000-0000AD000000}"/>
    <cellStyle name="40% - アクセント 1 25" xfId="176" xr:uid="{00000000-0005-0000-0000-0000AE000000}"/>
    <cellStyle name="40% - アクセント 1 3" xfId="177" xr:uid="{00000000-0005-0000-0000-0000AF000000}"/>
    <cellStyle name="40% - アクセント 1 3 2" xfId="178" xr:uid="{00000000-0005-0000-0000-0000B0000000}"/>
    <cellStyle name="40% - アクセント 1 4" xfId="179" xr:uid="{00000000-0005-0000-0000-0000B1000000}"/>
    <cellStyle name="40% - アクセント 1 5" xfId="180" xr:uid="{00000000-0005-0000-0000-0000B2000000}"/>
    <cellStyle name="40% - アクセント 1 6" xfId="181" xr:uid="{00000000-0005-0000-0000-0000B3000000}"/>
    <cellStyle name="40% - アクセント 1 7" xfId="182" xr:uid="{00000000-0005-0000-0000-0000B4000000}"/>
    <cellStyle name="40% - アクセント 1 8" xfId="183" xr:uid="{00000000-0005-0000-0000-0000B5000000}"/>
    <cellStyle name="40% - アクセント 1 9" xfId="184" xr:uid="{00000000-0005-0000-0000-0000B6000000}"/>
    <cellStyle name="40% - アクセント 2 10" xfId="185" xr:uid="{00000000-0005-0000-0000-0000B7000000}"/>
    <cellStyle name="40% - アクセント 2 11" xfId="186" xr:uid="{00000000-0005-0000-0000-0000B8000000}"/>
    <cellStyle name="40% - アクセント 2 12" xfId="187" xr:uid="{00000000-0005-0000-0000-0000B9000000}"/>
    <cellStyle name="40% - アクセント 2 13" xfId="188" xr:uid="{00000000-0005-0000-0000-0000BA000000}"/>
    <cellStyle name="40% - アクセント 2 14" xfId="189" xr:uid="{00000000-0005-0000-0000-0000BB000000}"/>
    <cellStyle name="40% - アクセント 2 15" xfId="190" xr:uid="{00000000-0005-0000-0000-0000BC000000}"/>
    <cellStyle name="40% - アクセント 2 16" xfId="191" xr:uid="{00000000-0005-0000-0000-0000BD000000}"/>
    <cellStyle name="40% - アクセント 2 17" xfId="192" xr:uid="{00000000-0005-0000-0000-0000BE000000}"/>
    <cellStyle name="40% - アクセント 2 18" xfId="193" xr:uid="{00000000-0005-0000-0000-0000BF000000}"/>
    <cellStyle name="40% - アクセント 2 19" xfId="194" xr:uid="{00000000-0005-0000-0000-0000C0000000}"/>
    <cellStyle name="40% - アクセント 2 2" xfId="195" xr:uid="{00000000-0005-0000-0000-0000C1000000}"/>
    <cellStyle name="40% - アクセント 2 2 2" xfId="196" xr:uid="{00000000-0005-0000-0000-0000C2000000}"/>
    <cellStyle name="40% - アクセント 2 20" xfId="197" xr:uid="{00000000-0005-0000-0000-0000C3000000}"/>
    <cellStyle name="40% - アクセント 2 21" xfId="198" xr:uid="{00000000-0005-0000-0000-0000C4000000}"/>
    <cellStyle name="40% - アクセント 2 22" xfId="199" xr:uid="{00000000-0005-0000-0000-0000C5000000}"/>
    <cellStyle name="40% - アクセント 2 23" xfId="200" xr:uid="{00000000-0005-0000-0000-0000C6000000}"/>
    <cellStyle name="40% - アクセント 2 24" xfId="201" xr:uid="{00000000-0005-0000-0000-0000C7000000}"/>
    <cellStyle name="40% - アクセント 2 25" xfId="202" xr:uid="{00000000-0005-0000-0000-0000C8000000}"/>
    <cellStyle name="40% - アクセント 2 3" xfId="203" xr:uid="{00000000-0005-0000-0000-0000C9000000}"/>
    <cellStyle name="40% - アクセント 2 3 2" xfId="204" xr:uid="{00000000-0005-0000-0000-0000CA000000}"/>
    <cellStyle name="40% - アクセント 2 4" xfId="205" xr:uid="{00000000-0005-0000-0000-0000CB000000}"/>
    <cellStyle name="40% - アクセント 2 5" xfId="206" xr:uid="{00000000-0005-0000-0000-0000CC000000}"/>
    <cellStyle name="40% - アクセント 2 6" xfId="207" xr:uid="{00000000-0005-0000-0000-0000CD000000}"/>
    <cellStyle name="40% - アクセント 2 7" xfId="208" xr:uid="{00000000-0005-0000-0000-0000CE000000}"/>
    <cellStyle name="40% - アクセント 2 8" xfId="209" xr:uid="{00000000-0005-0000-0000-0000CF000000}"/>
    <cellStyle name="40% - アクセント 2 9" xfId="210" xr:uid="{00000000-0005-0000-0000-0000D0000000}"/>
    <cellStyle name="40% - アクセント 3 10" xfId="211" xr:uid="{00000000-0005-0000-0000-0000D1000000}"/>
    <cellStyle name="40% - アクセント 3 11" xfId="212" xr:uid="{00000000-0005-0000-0000-0000D2000000}"/>
    <cellStyle name="40% - アクセント 3 12" xfId="213" xr:uid="{00000000-0005-0000-0000-0000D3000000}"/>
    <cellStyle name="40% - アクセント 3 13" xfId="214" xr:uid="{00000000-0005-0000-0000-0000D4000000}"/>
    <cellStyle name="40% - アクセント 3 14" xfId="215" xr:uid="{00000000-0005-0000-0000-0000D5000000}"/>
    <cellStyle name="40% - アクセント 3 15" xfId="216" xr:uid="{00000000-0005-0000-0000-0000D6000000}"/>
    <cellStyle name="40% - アクセント 3 16" xfId="217" xr:uid="{00000000-0005-0000-0000-0000D7000000}"/>
    <cellStyle name="40% - アクセント 3 17" xfId="218" xr:uid="{00000000-0005-0000-0000-0000D8000000}"/>
    <cellStyle name="40% - アクセント 3 18" xfId="219" xr:uid="{00000000-0005-0000-0000-0000D9000000}"/>
    <cellStyle name="40% - アクセント 3 19" xfId="220" xr:uid="{00000000-0005-0000-0000-0000DA000000}"/>
    <cellStyle name="40% - アクセント 3 2" xfId="221" xr:uid="{00000000-0005-0000-0000-0000DB000000}"/>
    <cellStyle name="40% - アクセント 3 2 2" xfId="222" xr:uid="{00000000-0005-0000-0000-0000DC000000}"/>
    <cellStyle name="40% - アクセント 3 20" xfId="223" xr:uid="{00000000-0005-0000-0000-0000DD000000}"/>
    <cellStyle name="40% - アクセント 3 21" xfId="224" xr:uid="{00000000-0005-0000-0000-0000DE000000}"/>
    <cellStyle name="40% - アクセント 3 22" xfId="225" xr:uid="{00000000-0005-0000-0000-0000DF000000}"/>
    <cellStyle name="40% - アクセント 3 23" xfId="226" xr:uid="{00000000-0005-0000-0000-0000E0000000}"/>
    <cellStyle name="40% - アクセント 3 24" xfId="227" xr:uid="{00000000-0005-0000-0000-0000E1000000}"/>
    <cellStyle name="40% - アクセント 3 25" xfId="228" xr:uid="{00000000-0005-0000-0000-0000E2000000}"/>
    <cellStyle name="40% - アクセント 3 3" xfId="229" xr:uid="{00000000-0005-0000-0000-0000E3000000}"/>
    <cellStyle name="40% - アクセント 3 3 2" xfId="230" xr:uid="{00000000-0005-0000-0000-0000E4000000}"/>
    <cellStyle name="40% - アクセント 3 4" xfId="231" xr:uid="{00000000-0005-0000-0000-0000E5000000}"/>
    <cellStyle name="40% - アクセント 3 5" xfId="232" xr:uid="{00000000-0005-0000-0000-0000E6000000}"/>
    <cellStyle name="40% - アクセント 3 6" xfId="233" xr:uid="{00000000-0005-0000-0000-0000E7000000}"/>
    <cellStyle name="40% - アクセント 3 7" xfId="234" xr:uid="{00000000-0005-0000-0000-0000E8000000}"/>
    <cellStyle name="40% - アクセント 3 8" xfId="235" xr:uid="{00000000-0005-0000-0000-0000E9000000}"/>
    <cellStyle name="40% - アクセント 3 9" xfId="236" xr:uid="{00000000-0005-0000-0000-0000EA000000}"/>
    <cellStyle name="40% - アクセント 4 10" xfId="237" xr:uid="{00000000-0005-0000-0000-0000EB000000}"/>
    <cellStyle name="40% - アクセント 4 11" xfId="238" xr:uid="{00000000-0005-0000-0000-0000EC000000}"/>
    <cellStyle name="40% - アクセント 4 12" xfId="239" xr:uid="{00000000-0005-0000-0000-0000ED000000}"/>
    <cellStyle name="40% - アクセント 4 13" xfId="240" xr:uid="{00000000-0005-0000-0000-0000EE000000}"/>
    <cellStyle name="40% - アクセント 4 14" xfId="241" xr:uid="{00000000-0005-0000-0000-0000EF000000}"/>
    <cellStyle name="40% - アクセント 4 15" xfId="242" xr:uid="{00000000-0005-0000-0000-0000F0000000}"/>
    <cellStyle name="40% - アクセント 4 16" xfId="243" xr:uid="{00000000-0005-0000-0000-0000F1000000}"/>
    <cellStyle name="40% - アクセント 4 17" xfId="244" xr:uid="{00000000-0005-0000-0000-0000F2000000}"/>
    <cellStyle name="40% - アクセント 4 18" xfId="245" xr:uid="{00000000-0005-0000-0000-0000F3000000}"/>
    <cellStyle name="40% - アクセント 4 19" xfId="246" xr:uid="{00000000-0005-0000-0000-0000F4000000}"/>
    <cellStyle name="40% - アクセント 4 2" xfId="247" xr:uid="{00000000-0005-0000-0000-0000F5000000}"/>
    <cellStyle name="40% - アクセント 4 2 2" xfId="248" xr:uid="{00000000-0005-0000-0000-0000F6000000}"/>
    <cellStyle name="40% - アクセント 4 20" xfId="249" xr:uid="{00000000-0005-0000-0000-0000F7000000}"/>
    <cellStyle name="40% - アクセント 4 21" xfId="250" xr:uid="{00000000-0005-0000-0000-0000F8000000}"/>
    <cellStyle name="40% - アクセント 4 22" xfId="251" xr:uid="{00000000-0005-0000-0000-0000F9000000}"/>
    <cellStyle name="40% - アクセント 4 23" xfId="252" xr:uid="{00000000-0005-0000-0000-0000FA000000}"/>
    <cellStyle name="40% - アクセント 4 24" xfId="253" xr:uid="{00000000-0005-0000-0000-0000FB000000}"/>
    <cellStyle name="40% - アクセント 4 25" xfId="254" xr:uid="{00000000-0005-0000-0000-0000FC000000}"/>
    <cellStyle name="40% - アクセント 4 3" xfId="255" xr:uid="{00000000-0005-0000-0000-0000FD000000}"/>
    <cellStyle name="40% - アクセント 4 3 2" xfId="256" xr:uid="{00000000-0005-0000-0000-0000FE000000}"/>
    <cellStyle name="40% - アクセント 4 4" xfId="257" xr:uid="{00000000-0005-0000-0000-0000FF000000}"/>
    <cellStyle name="40% - アクセント 4 5" xfId="258" xr:uid="{00000000-0005-0000-0000-000000010000}"/>
    <cellStyle name="40% - アクセント 4 6" xfId="259" xr:uid="{00000000-0005-0000-0000-000001010000}"/>
    <cellStyle name="40% - アクセント 4 7" xfId="260" xr:uid="{00000000-0005-0000-0000-000002010000}"/>
    <cellStyle name="40% - アクセント 4 8" xfId="261" xr:uid="{00000000-0005-0000-0000-000003010000}"/>
    <cellStyle name="40% - アクセント 4 9" xfId="262" xr:uid="{00000000-0005-0000-0000-000004010000}"/>
    <cellStyle name="40% - アクセント 5 10" xfId="263" xr:uid="{00000000-0005-0000-0000-000005010000}"/>
    <cellStyle name="40% - アクセント 5 11" xfId="264" xr:uid="{00000000-0005-0000-0000-000006010000}"/>
    <cellStyle name="40% - アクセント 5 12" xfId="265" xr:uid="{00000000-0005-0000-0000-000007010000}"/>
    <cellStyle name="40% - アクセント 5 13" xfId="266" xr:uid="{00000000-0005-0000-0000-000008010000}"/>
    <cellStyle name="40% - アクセント 5 14" xfId="267" xr:uid="{00000000-0005-0000-0000-000009010000}"/>
    <cellStyle name="40% - アクセント 5 15" xfId="268" xr:uid="{00000000-0005-0000-0000-00000A010000}"/>
    <cellStyle name="40% - アクセント 5 16" xfId="269" xr:uid="{00000000-0005-0000-0000-00000B010000}"/>
    <cellStyle name="40% - アクセント 5 17" xfId="270" xr:uid="{00000000-0005-0000-0000-00000C010000}"/>
    <cellStyle name="40% - アクセント 5 18" xfId="271" xr:uid="{00000000-0005-0000-0000-00000D010000}"/>
    <cellStyle name="40% - アクセント 5 19" xfId="272" xr:uid="{00000000-0005-0000-0000-00000E010000}"/>
    <cellStyle name="40% - アクセント 5 2" xfId="273" xr:uid="{00000000-0005-0000-0000-00000F010000}"/>
    <cellStyle name="40% - アクセント 5 2 2" xfId="274" xr:uid="{00000000-0005-0000-0000-000010010000}"/>
    <cellStyle name="40% - アクセント 5 20" xfId="275" xr:uid="{00000000-0005-0000-0000-000011010000}"/>
    <cellStyle name="40% - アクセント 5 21" xfId="276" xr:uid="{00000000-0005-0000-0000-000012010000}"/>
    <cellStyle name="40% - アクセント 5 22" xfId="277" xr:uid="{00000000-0005-0000-0000-000013010000}"/>
    <cellStyle name="40% - アクセント 5 23" xfId="278" xr:uid="{00000000-0005-0000-0000-000014010000}"/>
    <cellStyle name="40% - アクセント 5 24" xfId="279" xr:uid="{00000000-0005-0000-0000-000015010000}"/>
    <cellStyle name="40% - アクセント 5 25" xfId="280" xr:uid="{00000000-0005-0000-0000-000016010000}"/>
    <cellStyle name="40% - アクセント 5 3" xfId="281" xr:uid="{00000000-0005-0000-0000-000017010000}"/>
    <cellStyle name="40% - アクセント 5 3 2" xfId="282" xr:uid="{00000000-0005-0000-0000-000018010000}"/>
    <cellStyle name="40% - アクセント 5 4" xfId="283" xr:uid="{00000000-0005-0000-0000-000019010000}"/>
    <cellStyle name="40% - アクセント 5 5" xfId="284" xr:uid="{00000000-0005-0000-0000-00001A010000}"/>
    <cellStyle name="40% - アクセント 5 6" xfId="285" xr:uid="{00000000-0005-0000-0000-00001B010000}"/>
    <cellStyle name="40% - アクセント 5 7" xfId="286" xr:uid="{00000000-0005-0000-0000-00001C010000}"/>
    <cellStyle name="40% - アクセント 5 8" xfId="287" xr:uid="{00000000-0005-0000-0000-00001D010000}"/>
    <cellStyle name="40% - アクセント 5 9" xfId="288" xr:uid="{00000000-0005-0000-0000-00001E010000}"/>
    <cellStyle name="40% - アクセント 6 10" xfId="289" xr:uid="{00000000-0005-0000-0000-00001F010000}"/>
    <cellStyle name="40% - アクセント 6 11" xfId="290" xr:uid="{00000000-0005-0000-0000-000020010000}"/>
    <cellStyle name="40% - アクセント 6 12" xfId="291" xr:uid="{00000000-0005-0000-0000-000021010000}"/>
    <cellStyle name="40% - アクセント 6 13" xfId="292" xr:uid="{00000000-0005-0000-0000-000022010000}"/>
    <cellStyle name="40% - アクセント 6 14" xfId="293" xr:uid="{00000000-0005-0000-0000-000023010000}"/>
    <cellStyle name="40% - アクセント 6 15" xfId="294" xr:uid="{00000000-0005-0000-0000-000024010000}"/>
    <cellStyle name="40% - アクセント 6 16" xfId="295" xr:uid="{00000000-0005-0000-0000-000025010000}"/>
    <cellStyle name="40% - アクセント 6 17" xfId="296" xr:uid="{00000000-0005-0000-0000-000026010000}"/>
    <cellStyle name="40% - アクセント 6 18" xfId="297" xr:uid="{00000000-0005-0000-0000-000027010000}"/>
    <cellStyle name="40% - アクセント 6 19" xfId="298" xr:uid="{00000000-0005-0000-0000-000028010000}"/>
    <cellStyle name="40% - アクセント 6 2" xfId="299" xr:uid="{00000000-0005-0000-0000-000029010000}"/>
    <cellStyle name="40% - アクセント 6 2 2" xfId="300" xr:uid="{00000000-0005-0000-0000-00002A010000}"/>
    <cellStyle name="40% - アクセント 6 20" xfId="301" xr:uid="{00000000-0005-0000-0000-00002B010000}"/>
    <cellStyle name="40% - アクセント 6 21" xfId="302" xr:uid="{00000000-0005-0000-0000-00002C010000}"/>
    <cellStyle name="40% - アクセント 6 22" xfId="303" xr:uid="{00000000-0005-0000-0000-00002D010000}"/>
    <cellStyle name="40% - アクセント 6 23" xfId="304" xr:uid="{00000000-0005-0000-0000-00002E010000}"/>
    <cellStyle name="40% - アクセント 6 24" xfId="305" xr:uid="{00000000-0005-0000-0000-00002F010000}"/>
    <cellStyle name="40% - アクセント 6 25" xfId="306" xr:uid="{00000000-0005-0000-0000-000030010000}"/>
    <cellStyle name="40% - アクセント 6 3" xfId="307" xr:uid="{00000000-0005-0000-0000-000031010000}"/>
    <cellStyle name="40% - アクセント 6 3 2" xfId="308" xr:uid="{00000000-0005-0000-0000-000032010000}"/>
    <cellStyle name="40% - アクセント 6 4" xfId="309" xr:uid="{00000000-0005-0000-0000-000033010000}"/>
    <cellStyle name="40% - アクセント 6 5" xfId="310" xr:uid="{00000000-0005-0000-0000-000034010000}"/>
    <cellStyle name="40% - アクセント 6 6" xfId="311" xr:uid="{00000000-0005-0000-0000-000035010000}"/>
    <cellStyle name="40% - アクセント 6 7" xfId="312" xr:uid="{00000000-0005-0000-0000-000036010000}"/>
    <cellStyle name="40% - アクセント 6 8" xfId="313" xr:uid="{00000000-0005-0000-0000-000037010000}"/>
    <cellStyle name="40% - アクセント 6 9" xfId="314" xr:uid="{00000000-0005-0000-0000-000038010000}"/>
    <cellStyle name="60% - アクセント 1 10" xfId="315" xr:uid="{00000000-0005-0000-0000-000039010000}"/>
    <cellStyle name="60% - アクセント 1 11" xfId="316" xr:uid="{00000000-0005-0000-0000-00003A010000}"/>
    <cellStyle name="60% - アクセント 1 12" xfId="317" xr:uid="{00000000-0005-0000-0000-00003B010000}"/>
    <cellStyle name="60% - アクセント 1 13" xfId="318" xr:uid="{00000000-0005-0000-0000-00003C010000}"/>
    <cellStyle name="60% - アクセント 1 14" xfId="319" xr:uid="{00000000-0005-0000-0000-00003D010000}"/>
    <cellStyle name="60% - アクセント 1 15" xfId="320" xr:uid="{00000000-0005-0000-0000-00003E010000}"/>
    <cellStyle name="60% - アクセント 1 16" xfId="321" xr:uid="{00000000-0005-0000-0000-00003F010000}"/>
    <cellStyle name="60% - アクセント 1 17" xfId="322" xr:uid="{00000000-0005-0000-0000-000040010000}"/>
    <cellStyle name="60% - アクセント 1 18" xfId="323" xr:uid="{00000000-0005-0000-0000-000041010000}"/>
    <cellStyle name="60% - アクセント 1 19" xfId="324" xr:uid="{00000000-0005-0000-0000-000042010000}"/>
    <cellStyle name="60% - アクセント 1 2" xfId="325" xr:uid="{00000000-0005-0000-0000-000043010000}"/>
    <cellStyle name="60% - アクセント 1 2 2" xfId="326" xr:uid="{00000000-0005-0000-0000-000044010000}"/>
    <cellStyle name="60% - アクセント 1 20" xfId="327" xr:uid="{00000000-0005-0000-0000-000045010000}"/>
    <cellStyle name="60% - アクセント 1 21" xfId="328" xr:uid="{00000000-0005-0000-0000-000046010000}"/>
    <cellStyle name="60% - アクセント 1 22" xfId="329" xr:uid="{00000000-0005-0000-0000-000047010000}"/>
    <cellStyle name="60% - アクセント 1 23" xfId="330" xr:uid="{00000000-0005-0000-0000-000048010000}"/>
    <cellStyle name="60% - アクセント 1 24" xfId="331" xr:uid="{00000000-0005-0000-0000-000049010000}"/>
    <cellStyle name="60% - アクセント 1 25" xfId="332" xr:uid="{00000000-0005-0000-0000-00004A010000}"/>
    <cellStyle name="60% - アクセント 1 3" xfId="333" xr:uid="{00000000-0005-0000-0000-00004B010000}"/>
    <cellStyle name="60% - アクセント 1 3 2" xfId="334" xr:uid="{00000000-0005-0000-0000-00004C010000}"/>
    <cellStyle name="60% - アクセント 1 4" xfId="335" xr:uid="{00000000-0005-0000-0000-00004D010000}"/>
    <cellStyle name="60% - アクセント 1 5" xfId="336" xr:uid="{00000000-0005-0000-0000-00004E010000}"/>
    <cellStyle name="60% - アクセント 1 6" xfId="337" xr:uid="{00000000-0005-0000-0000-00004F010000}"/>
    <cellStyle name="60% - アクセント 1 7" xfId="338" xr:uid="{00000000-0005-0000-0000-000050010000}"/>
    <cellStyle name="60% - アクセント 1 8" xfId="339" xr:uid="{00000000-0005-0000-0000-000051010000}"/>
    <cellStyle name="60% - アクセント 1 9" xfId="340" xr:uid="{00000000-0005-0000-0000-000052010000}"/>
    <cellStyle name="60% - アクセント 2 10" xfId="341" xr:uid="{00000000-0005-0000-0000-000053010000}"/>
    <cellStyle name="60% - アクセント 2 11" xfId="342" xr:uid="{00000000-0005-0000-0000-000054010000}"/>
    <cellStyle name="60% - アクセント 2 12" xfId="343" xr:uid="{00000000-0005-0000-0000-000055010000}"/>
    <cellStyle name="60% - アクセント 2 13" xfId="344" xr:uid="{00000000-0005-0000-0000-000056010000}"/>
    <cellStyle name="60% - アクセント 2 14" xfId="345" xr:uid="{00000000-0005-0000-0000-000057010000}"/>
    <cellStyle name="60% - アクセント 2 15" xfId="346" xr:uid="{00000000-0005-0000-0000-000058010000}"/>
    <cellStyle name="60% - アクセント 2 16" xfId="347" xr:uid="{00000000-0005-0000-0000-000059010000}"/>
    <cellStyle name="60% - アクセント 2 17" xfId="348" xr:uid="{00000000-0005-0000-0000-00005A010000}"/>
    <cellStyle name="60% - アクセント 2 18" xfId="349" xr:uid="{00000000-0005-0000-0000-00005B010000}"/>
    <cellStyle name="60% - アクセント 2 19" xfId="350" xr:uid="{00000000-0005-0000-0000-00005C010000}"/>
    <cellStyle name="60% - アクセント 2 2" xfId="351" xr:uid="{00000000-0005-0000-0000-00005D010000}"/>
    <cellStyle name="60% - アクセント 2 2 2" xfId="352" xr:uid="{00000000-0005-0000-0000-00005E010000}"/>
    <cellStyle name="60% - アクセント 2 20" xfId="353" xr:uid="{00000000-0005-0000-0000-00005F010000}"/>
    <cellStyle name="60% - アクセント 2 21" xfId="354" xr:uid="{00000000-0005-0000-0000-000060010000}"/>
    <cellStyle name="60% - アクセント 2 22" xfId="355" xr:uid="{00000000-0005-0000-0000-000061010000}"/>
    <cellStyle name="60% - アクセント 2 23" xfId="356" xr:uid="{00000000-0005-0000-0000-000062010000}"/>
    <cellStyle name="60% - アクセント 2 24" xfId="357" xr:uid="{00000000-0005-0000-0000-000063010000}"/>
    <cellStyle name="60% - アクセント 2 25" xfId="358" xr:uid="{00000000-0005-0000-0000-000064010000}"/>
    <cellStyle name="60% - アクセント 2 3" xfId="359" xr:uid="{00000000-0005-0000-0000-000065010000}"/>
    <cellStyle name="60% - アクセント 2 3 2" xfId="360" xr:uid="{00000000-0005-0000-0000-000066010000}"/>
    <cellStyle name="60% - アクセント 2 4" xfId="361" xr:uid="{00000000-0005-0000-0000-000067010000}"/>
    <cellStyle name="60% - アクセント 2 5" xfId="362" xr:uid="{00000000-0005-0000-0000-000068010000}"/>
    <cellStyle name="60% - アクセント 2 6" xfId="363" xr:uid="{00000000-0005-0000-0000-000069010000}"/>
    <cellStyle name="60% - アクセント 2 7" xfId="364" xr:uid="{00000000-0005-0000-0000-00006A010000}"/>
    <cellStyle name="60% - アクセント 2 8" xfId="365" xr:uid="{00000000-0005-0000-0000-00006B010000}"/>
    <cellStyle name="60% - アクセント 2 9" xfId="366" xr:uid="{00000000-0005-0000-0000-00006C010000}"/>
    <cellStyle name="60% - アクセント 3 10" xfId="367" xr:uid="{00000000-0005-0000-0000-00006D010000}"/>
    <cellStyle name="60% - アクセント 3 11" xfId="368" xr:uid="{00000000-0005-0000-0000-00006E010000}"/>
    <cellStyle name="60% - アクセント 3 12" xfId="369" xr:uid="{00000000-0005-0000-0000-00006F010000}"/>
    <cellStyle name="60% - アクセント 3 13" xfId="370" xr:uid="{00000000-0005-0000-0000-000070010000}"/>
    <cellStyle name="60% - アクセント 3 14" xfId="371" xr:uid="{00000000-0005-0000-0000-000071010000}"/>
    <cellStyle name="60% - アクセント 3 15" xfId="372" xr:uid="{00000000-0005-0000-0000-000072010000}"/>
    <cellStyle name="60% - アクセント 3 16" xfId="373" xr:uid="{00000000-0005-0000-0000-000073010000}"/>
    <cellStyle name="60% - アクセント 3 17" xfId="374" xr:uid="{00000000-0005-0000-0000-000074010000}"/>
    <cellStyle name="60% - アクセント 3 18" xfId="375" xr:uid="{00000000-0005-0000-0000-000075010000}"/>
    <cellStyle name="60% - アクセント 3 19" xfId="376" xr:uid="{00000000-0005-0000-0000-000076010000}"/>
    <cellStyle name="60% - アクセント 3 2" xfId="377" xr:uid="{00000000-0005-0000-0000-000077010000}"/>
    <cellStyle name="60% - アクセント 3 2 2" xfId="378" xr:uid="{00000000-0005-0000-0000-000078010000}"/>
    <cellStyle name="60% - アクセント 3 20" xfId="379" xr:uid="{00000000-0005-0000-0000-000079010000}"/>
    <cellStyle name="60% - アクセント 3 21" xfId="380" xr:uid="{00000000-0005-0000-0000-00007A010000}"/>
    <cellStyle name="60% - アクセント 3 22" xfId="381" xr:uid="{00000000-0005-0000-0000-00007B010000}"/>
    <cellStyle name="60% - アクセント 3 23" xfId="382" xr:uid="{00000000-0005-0000-0000-00007C010000}"/>
    <cellStyle name="60% - アクセント 3 24" xfId="383" xr:uid="{00000000-0005-0000-0000-00007D010000}"/>
    <cellStyle name="60% - アクセント 3 25" xfId="384" xr:uid="{00000000-0005-0000-0000-00007E010000}"/>
    <cellStyle name="60% - アクセント 3 3" xfId="385" xr:uid="{00000000-0005-0000-0000-00007F010000}"/>
    <cellStyle name="60% - アクセント 3 3 2" xfId="386" xr:uid="{00000000-0005-0000-0000-000080010000}"/>
    <cellStyle name="60% - アクセント 3 4" xfId="387" xr:uid="{00000000-0005-0000-0000-000081010000}"/>
    <cellStyle name="60% - アクセント 3 5" xfId="388" xr:uid="{00000000-0005-0000-0000-000082010000}"/>
    <cellStyle name="60% - アクセント 3 6" xfId="389" xr:uid="{00000000-0005-0000-0000-000083010000}"/>
    <cellStyle name="60% - アクセント 3 7" xfId="390" xr:uid="{00000000-0005-0000-0000-000084010000}"/>
    <cellStyle name="60% - アクセント 3 8" xfId="391" xr:uid="{00000000-0005-0000-0000-000085010000}"/>
    <cellStyle name="60% - アクセント 3 9" xfId="392" xr:uid="{00000000-0005-0000-0000-000086010000}"/>
    <cellStyle name="60% - アクセント 4 10" xfId="393" xr:uid="{00000000-0005-0000-0000-000087010000}"/>
    <cellStyle name="60% - アクセント 4 11" xfId="394" xr:uid="{00000000-0005-0000-0000-000088010000}"/>
    <cellStyle name="60% - アクセント 4 12" xfId="395" xr:uid="{00000000-0005-0000-0000-000089010000}"/>
    <cellStyle name="60% - アクセント 4 13" xfId="396" xr:uid="{00000000-0005-0000-0000-00008A010000}"/>
    <cellStyle name="60% - アクセント 4 14" xfId="397" xr:uid="{00000000-0005-0000-0000-00008B010000}"/>
    <cellStyle name="60% - アクセント 4 15" xfId="398" xr:uid="{00000000-0005-0000-0000-00008C010000}"/>
    <cellStyle name="60% - アクセント 4 16" xfId="399" xr:uid="{00000000-0005-0000-0000-00008D010000}"/>
    <cellStyle name="60% - アクセント 4 17" xfId="400" xr:uid="{00000000-0005-0000-0000-00008E010000}"/>
    <cellStyle name="60% - アクセント 4 18" xfId="401" xr:uid="{00000000-0005-0000-0000-00008F010000}"/>
    <cellStyle name="60% - アクセント 4 19" xfId="402" xr:uid="{00000000-0005-0000-0000-000090010000}"/>
    <cellStyle name="60% - アクセント 4 2" xfId="403" xr:uid="{00000000-0005-0000-0000-000091010000}"/>
    <cellStyle name="60% - アクセント 4 2 2" xfId="404" xr:uid="{00000000-0005-0000-0000-000092010000}"/>
    <cellStyle name="60% - アクセント 4 20" xfId="405" xr:uid="{00000000-0005-0000-0000-000093010000}"/>
    <cellStyle name="60% - アクセント 4 21" xfId="406" xr:uid="{00000000-0005-0000-0000-000094010000}"/>
    <cellStyle name="60% - アクセント 4 22" xfId="407" xr:uid="{00000000-0005-0000-0000-000095010000}"/>
    <cellStyle name="60% - アクセント 4 23" xfId="408" xr:uid="{00000000-0005-0000-0000-000096010000}"/>
    <cellStyle name="60% - アクセント 4 24" xfId="409" xr:uid="{00000000-0005-0000-0000-000097010000}"/>
    <cellStyle name="60% - アクセント 4 25" xfId="410" xr:uid="{00000000-0005-0000-0000-000098010000}"/>
    <cellStyle name="60% - アクセント 4 3" xfId="411" xr:uid="{00000000-0005-0000-0000-000099010000}"/>
    <cellStyle name="60% - アクセント 4 3 2" xfId="412" xr:uid="{00000000-0005-0000-0000-00009A010000}"/>
    <cellStyle name="60% - アクセント 4 4" xfId="413" xr:uid="{00000000-0005-0000-0000-00009B010000}"/>
    <cellStyle name="60% - アクセント 4 5" xfId="414" xr:uid="{00000000-0005-0000-0000-00009C010000}"/>
    <cellStyle name="60% - アクセント 4 6" xfId="415" xr:uid="{00000000-0005-0000-0000-00009D010000}"/>
    <cellStyle name="60% - アクセント 4 7" xfId="416" xr:uid="{00000000-0005-0000-0000-00009E010000}"/>
    <cellStyle name="60% - アクセント 4 8" xfId="417" xr:uid="{00000000-0005-0000-0000-00009F010000}"/>
    <cellStyle name="60% - アクセント 4 9" xfId="418" xr:uid="{00000000-0005-0000-0000-0000A0010000}"/>
    <cellStyle name="60% - アクセント 5 10" xfId="419" xr:uid="{00000000-0005-0000-0000-0000A1010000}"/>
    <cellStyle name="60% - アクセント 5 11" xfId="420" xr:uid="{00000000-0005-0000-0000-0000A2010000}"/>
    <cellStyle name="60% - アクセント 5 12" xfId="421" xr:uid="{00000000-0005-0000-0000-0000A3010000}"/>
    <cellStyle name="60% - アクセント 5 13" xfId="422" xr:uid="{00000000-0005-0000-0000-0000A4010000}"/>
    <cellStyle name="60% - アクセント 5 14" xfId="423" xr:uid="{00000000-0005-0000-0000-0000A5010000}"/>
    <cellStyle name="60% - アクセント 5 15" xfId="424" xr:uid="{00000000-0005-0000-0000-0000A6010000}"/>
    <cellStyle name="60% - アクセント 5 16" xfId="425" xr:uid="{00000000-0005-0000-0000-0000A7010000}"/>
    <cellStyle name="60% - アクセント 5 17" xfId="426" xr:uid="{00000000-0005-0000-0000-0000A8010000}"/>
    <cellStyle name="60% - アクセント 5 18" xfId="427" xr:uid="{00000000-0005-0000-0000-0000A9010000}"/>
    <cellStyle name="60% - アクセント 5 19" xfId="428" xr:uid="{00000000-0005-0000-0000-0000AA010000}"/>
    <cellStyle name="60% - アクセント 5 2" xfId="429" xr:uid="{00000000-0005-0000-0000-0000AB010000}"/>
    <cellStyle name="60% - アクセント 5 2 2" xfId="430" xr:uid="{00000000-0005-0000-0000-0000AC010000}"/>
    <cellStyle name="60% - アクセント 5 20" xfId="431" xr:uid="{00000000-0005-0000-0000-0000AD010000}"/>
    <cellStyle name="60% - アクセント 5 21" xfId="432" xr:uid="{00000000-0005-0000-0000-0000AE010000}"/>
    <cellStyle name="60% - アクセント 5 22" xfId="433" xr:uid="{00000000-0005-0000-0000-0000AF010000}"/>
    <cellStyle name="60% - アクセント 5 23" xfId="434" xr:uid="{00000000-0005-0000-0000-0000B0010000}"/>
    <cellStyle name="60% - アクセント 5 24" xfId="435" xr:uid="{00000000-0005-0000-0000-0000B1010000}"/>
    <cellStyle name="60% - アクセント 5 25" xfId="436" xr:uid="{00000000-0005-0000-0000-0000B2010000}"/>
    <cellStyle name="60% - アクセント 5 3" xfId="437" xr:uid="{00000000-0005-0000-0000-0000B3010000}"/>
    <cellStyle name="60% - アクセント 5 3 2" xfId="438" xr:uid="{00000000-0005-0000-0000-0000B4010000}"/>
    <cellStyle name="60% - アクセント 5 4" xfId="439" xr:uid="{00000000-0005-0000-0000-0000B5010000}"/>
    <cellStyle name="60% - アクセント 5 5" xfId="440" xr:uid="{00000000-0005-0000-0000-0000B6010000}"/>
    <cellStyle name="60% - アクセント 5 6" xfId="441" xr:uid="{00000000-0005-0000-0000-0000B7010000}"/>
    <cellStyle name="60% - アクセント 5 7" xfId="442" xr:uid="{00000000-0005-0000-0000-0000B8010000}"/>
    <cellStyle name="60% - アクセント 5 8" xfId="443" xr:uid="{00000000-0005-0000-0000-0000B9010000}"/>
    <cellStyle name="60% - アクセント 5 9" xfId="444" xr:uid="{00000000-0005-0000-0000-0000BA010000}"/>
    <cellStyle name="60% - アクセント 6 10" xfId="445" xr:uid="{00000000-0005-0000-0000-0000BB010000}"/>
    <cellStyle name="60% - アクセント 6 11" xfId="446" xr:uid="{00000000-0005-0000-0000-0000BC010000}"/>
    <cellStyle name="60% - アクセント 6 12" xfId="447" xr:uid="{00000000-0005-0000-0000-0000BD010000}"/>
    <cellStyle name="60% - アクセント 6 13" xfId="448" xr:uid="{00000000-0005-0000-0000-0000BE010000}"/>
    <cellStyle name="60% - アクセント 6 14" xfId="449" xr:uid="{00000000-0005-0000-0000-0000BF010000}"/>
    <cellStyle name="60% - アクセント 6 15" xfId="450" xr:uid="{00000000-0005-0000-0000-0000C0010000}"/>
    <cellStyle name="60% - アクセント 6 16" xfId="451" xr:uid="{00000000-0005-0000-0000-0000C1010000}"/>
    <cellStyle name="60% - アクセント 6 17" xfId="452" xr:uid="{00000000-0005-0000-0000-0000C2010000}"/>
    <cellStyle name="60% - アクセント 6 18" xfId="453" xr:uid="{00000000-0005-0000-0000-0000C3010000}"/>
    <cellStyle name="60% - アクセント 6 19" xfId="454" xr:uid="{00000000-0005-0000-0000-0000C4010000}"/>
    <cellStyle name="60% - アクセント 6 2" xfId="455" xr:uid="{00000000-0005-0000-0000-0000C5010000}"/>
    <cellStyle name="60% - アクセント 6 2 2" xfId="456" xr:uid="{00000000-0005-0000-0000-0000C6010000}"/>
    <cellStyle name="60% - アクセント 6 20" xfId="457" xr:uid="{00000000-0005-0000-0000-0000C7010000}"/>
    <cellStyle name="60% - アクセント 6 21" xfId="458" xr:uid="{00000000-0005-0000-0000-0000C8010000}"/>
    <cellStyle name="60% - アクセント 6 22" xfId="459" xr:uid="{00000000-0005-0000-0000-0000C9010000}"/>
    <cellStyle name="60% - アクセント 6 23" xfId="460" xr:uid="{00000000-0005-0000-0000-0000CA010000}"/>
    <cellStyle name="60% - アクセント 6 24" xfId="461" xr:uid="{00000000-0005-0000-0000-0000CB010000}"/>
    <cellStyle name="60% - アクセント 6 25" xfId="462" xr:uid="{00000000-0005-0000-0000-0000CC010000}"/>
    <cellStyle name="60% - アクセント 6 3" xfId="463" xr:uid="{00000000-0005-0000-0000-0000CD010000}"/>
    <cellStyle name="60% - アクセント 6 3 2" xfId="464" xr:uid="{00000000-0005-0000-0000-0000CE010000}"/>
    <cellStyle name="60% - アクセント 6 4" xfId="465" xr:uid="{00000000-0005-0000-0000-0000CF010000}"/>
    <cellStyle name="60% - アクセント 6 5" xfId="466" xr:uid="{00000000-0005-0000-0000-0000D0010000}"/>
    <cellStyle name="60% - アクセント 6 6" xfId="467" xr:uid="{00000000-0005-0000-0000-0000D1010000}"/>
    <cellStyle name="60% - アクセント 6 7" xfId="468" xr:uid="{00000000-0005-0000-0000-0000D2010000}"/>
    <cellStyle name="60% - アクセント 6 8" xfId="469" xr:uid="{00000000-0005-0000-0000-0000D3010000}"/>
    <cellStyle name="60% - アクセント 6 9" xfId="470" xr:uid="{00000000-0005-0000-0000-0000D4010000}"/>
    <cellStyle name="アクセント 1 10" xfId="471" xr:uid="{00000000-0005-0000-0000-0000D5010000}"/>
    <cellStyle name="アクセント 1 11" xfId="472" xr:uid="{00000000-0005-0000-0000-0000D6010000}"/>
    <cellStyle name="アクセント 1 12" xfId="473" xr:uid="{00000000-0005-0000-0000-0000D7010000}"/>
    <cellStyle name="アクセント 1 13" xfId="474" xr:uid="{00000000-0005-0000-0000-0000D8010000}"/>
    <cellStyle name="アクセント 1 14" xfId="475" xr:uid="{00000000-0005-0000-0000-0000D9010000}"/>
    <cellStyle name="アクセント 1 15" xfId="476" xr:uid="{00000000-0005-0000-0000-0000DA010000}"/>
    <cellStyle name="アクセント 1 16" xfId="477" xr:uid="{00000000-0005-0000-0000-0000DB010000}"/>
    <cellStyle name="アクセント 1 17" xfId="478" xr:uid="{00000000-0005-0000-0000-0000DC010000}"/>
    <cellStyle name="アクセント 1 18" xfId="479" xr:uid="{00000000-0005-0000-0000-0000DD010000}"/>
    <cellStyle name="アクセント 1 19" xfId="480" xr:uid="{00000000-0005-0000-0000-0000DE010000}"/>
    <cellStyle name="アクセント 1 2" xfId="481" xr:uid="{00000000-0005-0000-0000-0000DF010000}"/>
    <cellStyle name="アクセント 1 2 2" xfId="482" xr:uid="{00000000-0005-0000-0000-0000E0010000}"/>
    <cellStyle name="アクセント 1 20" xfId="483" xr:uid="{00000000-0005-0000-0000-0000E1010000}"/>
    <cellStyle name="アクセント 1 21" xfId="484" xr:uid="{00000000-0005-0000-0000-0000E2010000}"/>
    <cellStyle name="アクセント 1 22" xfId="485" xr:uid="{00000000-0005-0000-0000-0000E3010000}"/>
    <cellStyle name="アクセント 1 23" xfId="486" xr:uid="{00000000-0005-0000-0000-0000E4010000}"/>
    <cellStyle name="アクセント 1 24" xfId="487" xr:uid="{00000000-0005-0000-0000-0000E5010000}"/>
    <cellStyle name="アクセント 1 25" xfId="488" xr:uid="{00000000-0005-0000-0000-0000E6010000}"/>
    <cellStyle name="アクセント 1 3" xfId="489" xr:uid="{00000000-0005-0000-0000-0000E7010000}"/>
    <cellStyle name="アクセント 1 3 2" xfId="490" xr:uid="{00000000-0005-0000-0000-0000E8010000}"/>
    <cellStyle name="アクセント 1 4" xfId="491" xr:uid="{00000000-0005-0000-0000-0000E9010000}"/>
    <cellStyle name="アクセント 1 5" xfId="492" xr:uid="{00000000-0005-0000-0000-0000EA010000}"/>
    <cellStyle name="アクセント 1 6" xfId="493" xr:uid="{00000000-0005-0000-0000-0000EB010000}"/>
    <cellStyle name="アクセント 1 7" xfId="494" xr:uid="{00000000-0005-0000-0000-0000EC010000}"/>
    <cellStyle name="アクセント 1 8" xfId="495" xr:uid="{00000000-0005-0000-0000-0000ED010000}"/>
    <cellStyle name="アクセント 1 9" xfId="496" xr:uid="{00000000-0005-0000-0000-0000EE010000}"/>
    <cellStyle name="アクセント 2 10" xfId="497" xr:uid="{00000000-0005-0000-0000-0000EF010000}"/>
    <cellStyle name="アクセント 2 11" xfId="498" xr:uid="{00000000-0005-0000-0000-0000F0010000}"/>
    <cellStyle name="アクセント 2 12" xfId="499" xr:uid="{00000000-0005-0000-0000-0000F1010000}"/>
    <cellStyle name="アクセント 2 13" xfId="500" xr:uid="{00000000-0005-0000-0000-0000F2010000}"/>
    <cellStyle name="アクセント 2 14" xfId="501" xr:uid="{00000000-0005-0000-0000-0000F3010000}"/>
    <cellStyle name="アクセント 2 15" xfId="502" xr:uid="{00000000-0005-0000-0000-0000F4010000}"/>
    <cellStyle name="アクセント 2 16" xfId="503" xr:uid="{00000000-0005-0000-0000-0000F5010000}"/>
    <cellStyle name="アクセント 2 17" xfId="504" xr:uid="{00000000-0005-0000-0000-0000F6010000}"/>
    <cellStyle name="アクセント 2 18" xfId="505" xr:uid="{00000000-0005-0000-0000-0000F7010000}"/>
    <cellStyle name="アクセント 2 19" xfId="506" xr:uid="{00000000-0005-0000-0000-0000F8010000}"/>
    <cellStyle name="アクセント 2 2" xfId="507" xr:uid="{00000000-0005-0000-0000-0000F9010000}"/>
    <cellStyle name="アクセント 2 2 2" xfId="508" xr:uid="{00000000-0005-0000-0000-0000FA010000}"/>
    <cellStyle name="アクセント 2 20" xfId="509" xr:uid="{00000000-0005-0000-0000-0000FB010000}"/>
    <cellStyle name="アクセント 2 21" xfId="510" xr:uid="{00000000-0005-0000-0000-0000FC010000}"/>
    <cellStyle name="アクセント 2 22" xfId="511" xr:uid="{00000000-0005-0000-0000-0000FD010000}"/>
    <cellStyle name="アクセント 2 23" xfId="512" xr:uid="{00000000-0005-0000-0000-0000FE010000}"/>
    <cellStyle name="アクセント 2 24" xfId="513" xr:uid="{00000000-0005-0000-0000-0000FF010000}"/>
    <cellStyle name="アクセント 2 25" xfId="514" xr:uid="{00000000-0005-0000-0000-000000020000}"/>
    <cellStyle name="アクセント 2 3" xfId="515" xr:uid="{00000000-0005-0000-0000-000001020000}"/>
    <cellStyle name="アクセント 2 3 2" xfId="516" xr:uid="{00000000-0005-0000-0000-000002020000}"/>
    <cellStyle name="アクセント 2 4" xfId="517" xr:uid="{00000000-0005-0000-0000-000003020000}"/>
    <cellStyle name="アクセント 2 5" xfId="518" xr:uid="{00000000-0005-0000-0000-000004020000}"/>
    <cellStyle name="アクセント 2 6" xfId="519" xr:uid="{00000000-0005-0000-0000-000005020000}"/>
    <cellStyle name="アクセント 2 7" xfId="520" xr:uid="{00000000-0005-0000-0000-000006020000}"/>
    <cellStyle name="アクセント 2 8" xfId="521" xr:uid="{00000000-0005-0000-0000-000007020000}"/>
    <cellStyle name="アクセント 2 9" xfId="522" xr:uid="{00000000-0005-0000-0000-000008020000}"/>
    <cellStyle name="アクセント 3 10" xfId="523" xr:uid="{00000000-0005-0000-0000-000009020000}"/>
    <cellStyle name="アクセント 3 11" xfId="524" xr:uid="{00000000-0005-0000-0000-00000A020000}"/>
    <cellStyle name="アクセント 3 12" xfId="525" xr:uid="{00000000-0005-0000-0000-00000B020000}"/>
    <cellStyle name="アクセント 3 13" xfId="526" xr:uid="{00000000-0005-0000-0000-00000C020000}"/>
    <cellStyle name="アクセント 3 14" xfId="527" xr:uid="{00000000-0005-0000-0000-00000D020000}"/>
    <cellStyle name="アクセント 3 15" xfId="528" xr:uid="{00000000-0005-0000-0000-00000E020000}"/>
    <cellStyle name="アクセント 3 16" xfId="529" xr:uid="{00000000-0005-0000-0000-00000F020000}"/>
    <cellStyle name="アクセント 3 17" xfId="530" xr:uid="{00000000-0005-0000-0000-000010020000}"/>
    <cellStyle name="アクセント 3 18" xfId="531" xr:uid="{00000000-0005-0000-0000-000011020000}"/>
    <cellStyle name="アクセント 3 19" xfId="532" xr:uid="{00000000-0005-0000-0000-000012020000}"/>
    <cellStyle name="アクセント 3 2" xfId="533" xr:uid="{00000000-0005-0000-0000-000013020000}"/>
    <cellStyle name="アクセント 3 2 2" xfId="534" xr:uid="{00000000-0005-0000-0000-000014020000}"/>
    <cellStyle name="アクセント 3 20" xfId="535" xr:uid="{00000000-0005-0000-0000-000015020000}"/>
    <cellStyle name="アクセント 3 21" xfId="536" xr:uid="{00000000-0005-0000-0000-000016020000}"/>
    <cellStyle name="アクセント 3 22" xfId="537" xr:uid="{00000000-0005-0000-0000-000017020000}"/>
    <cellStyle name="アクセント 3 23" xfId="538" xr:uid="{00000000-0005-0000-0000-000018020000}"/>
    <cellStyle name="アクセント 3 24" xfId="539" xr:uid="{00000000-0005-0000-0000-000019020000}"/>
    <cellStyle name="アクセント 3 25" xfId="540" xr:uid="{00000000-0005-0000-0000-00001A020000}"/>
    <cellStyle name="アクセント 3 3" xfId="541" xr:uid="{00000000-0005-0000-0000-00001B020000}"/>
    <cellStyle name="アクセント 3 3 2" xfId="542" xr:uid="{00000000-0005-0000-0000-00001C020000}"/>
    <cellStyle name="アクセント 3 4" xfId="543" xr:uid="{00000000-0005-0000-0000-00001D020000}"/>
    <cellStyle name="アクセント 3 5" xfId="544" xr:uid="{00000000-0005-0000-0000-00001E020000}"/>
    <cellStyle name="アクセント 3 6" xfId="545" xr:uid="{00000000-0005-0000-0000-00001F020000}"/>
    <cellStyle name="アクセント 3 7" xfId="546" xr:uid="{00000000-0005-0000-0000-000020020000}"/>
    <cellStyle name="アクセント 3 8" xfId="547" xr:uid="{00000000-0005-0000-0000-000021020000}"/>
    <cellStyle name="アクセント 3 9" xfId="548" xr:uid="{00000000-0005-0000-0000-000022020000}"/>
    <cellStyle name="アクセント 4 10" xfId="549" xr:uid="{00000000-0005-0000-0000-000023020000}"/>
    <cellStyle name="アクセント 4 11" xfId="550" xr:uid="{00000000-0005-0000-0000-000024020000}"/>
    <cellStyle name="アクセント 4 12" xfId="551" xr:uid="{00000000-0005-0000-0000-000025020000}"/>
    <cellStyle name="アクセント 4 13" xfId="552" xr:uid="{00000000-0005-0000-0000-000026020000}"/>
    <cellStyle name="アクセント 4 14" xfId="553" xr:uid="{00000000-0005-0000-0000-000027020000}"/>
    <cellStyle name="アクセント 4 15" xfId="554" xr:uid="{00000000-0005-0000-0000-000028020000}"/>
    <cellStyle name="アクセント 4 16" xfId="555" xr:uid="{00000000-0005-0000-0000-000029020000}"/>
    <cellStyle name="アクセント 4 17" xfId="556" xr:uid="{00000000-0005-0000-0000-00002A020000}"/>
    <cellStyle name="アクセント 4 18" xfId="557" xr:uid="{00000000-0005-0000-0000-00002B020000}"/>
    <cellStyle name="アクセント 4 19" xfId="558" xr:uid="{00000000-0005-0000-0000-00002C020000}"/>
    <cellStyle name="アクセント 4 2" xfId="559" xr:uid="{00000000-0005-0000-0000-00002D020000}"/>
    <cellStyle name="アクセント 4 2 2" xfId="560" xr:uid="{00000000-0005-0000-0000-00002E020000}"/>
    <cellStyle name="アクセント 4 20" xfId="561" xr:uid="{00000000-0005-0000-0000-00002F020000}"/>
    <cellStyle name="アクセント 4 21" xfId="562" xr:uid="{00000000-0005-0000-0000-000030020000}"/>
    <cellStyle name="アクセント 4 22" xfId="563" xr:uid="{00000000-0005-0000-0000-000031020000}"/>
    <cellStyle name="アクセント 4 23" xfId="564" xr:uid="{00000000-0005-0000-0000-000032020000}"/>
    <cellStyle name="アクセント 4 24" xfId="565" xr:uid="{00000000-0005-0000-0000-000033020000}"/>
    <cellStyle name="アクセント 4 25" xfId="566" xr:uid="{00000000-0005-0000-0000-000034020000}"/>
    <cellStyle name="アクセント 4 3" xfId="567" xr:uid="{00000000-0005-0000-0000-000035020000}"/>
    <cellStyle name="アクセント 4 3 2" xfId="568" xr:uid="{00000000-0005-0000-0000-000036020000}"/>
    <cellStyle name="アクセント 4 4" xfId="569" xr:uid="{00000000-0005-0000-0000-000037020000}"/>
    <cellStyle name="アクセント 4 5" xfId="570" xr:uid="{00000000-0005-0000-0000-000038020000}"/>
    <cellStyle name="アクセント 4 6" xfId="571" xr:uid="{00000000-0005-0000-0000-000039020000}"/>
    <cellStyle name="アクセント 4 7" xfId="572" xr:uid="{00000000-0005-0000-0000-00003A020000}"/>
    <cellStyle name="アクセント 4 8" xfId="573" xr:uid="{00000000-0005-0000-0000-00003B020000}"/>
    <cellStyle name="アクセント 4 9" xfId="574" xr:uid="{00000000-0005-0000-0000-00003C020000}"/>
    <cellStyle name="アクセント 5 10" xfId="575" xr:uid="{00000000-0005-0000-0000-00003D020000}"/>
    <cellStyle name="アクセント 5 11" xfId="576" xr:uid="{00000000-0005-0000-0000-00003E020000}"/>
    <cellStyle name="アクセント 5 12" xfId="577" xr:uid="{00000000-0005-0000-0000-00003F020000}"/>
    <cellStyle name="アクセント 5 13" xfId="578" xr:uid="{00000000-0005-0000-0000-000040020000}"/>
    <cellStyle name="アクセント 5 14" xfId="579" xr:uid="{00000000-0005-0000-0000-000041020000}"/>
    <cellStyle name="アクセント 5 15" xfId="580" xr:uid="{00000000-0005-0000-0000-000042020000}"/>
    <cellStyle name="アクセント 5 16" xfId="581" xr:uid="{00000000-0005-0000-0000-000043020000}"/>
    <cellStyle name="アクセント 5 17" xfId="582" xr:uid="{00000000-0005-0000-0000-000044020000}"/>
    <cellStyle name="アクセント 5 18" xfId="583" xr:uid="{00000000-0005-0000-0000-000045020000}"/>
    <cellStyle name="アクセント 5 19" xfId="584" xr:uid="{00000000-0005-0000-0000-000046020000}"/>
    <cellStyle name="アクセント 5 2" xfId="585" xr:uid="{00000000-0005-0000-0000-000047020000}"/>
    <cellStyle name="アクセント 5 2 2" xfId="586" xr:uid="{00000000-0005-0000-0000-000048020000}"/>
    <cellStyle name="アクセント 5 20" xfId="587" xr:uid="{00000000-0005-0000-0000-000049020000}"/>
    <cellStyle name="アクセント 5 21" xfId="588" xr:uid="{00000000-0005-0000-0000-00004A020000}"/>
    <cellStyle name="アクセント 5 22" xfId="589" xr:uid="{00000000-0005-0000-0000-00004B020000}"/>
    <cellStyle name="アクセント 5 23" xfId="590" xr:uid="{00000000-0005-0000-0000-00004C020000}"/>
    <cellStyle name="アクセント 5 24" xfId="591" xr:uid="{00000000-0005-0000-0000-00004D020000}"/>
    <cellStyle name="アクセント 5 25" xfId="592" xr:uid="{00000000-0005-0000-0000-00004E020000}"/>
    <cellStyle name="アクセント 5 3" xfId="593" xr:uid="{00000000-0005-0000-0000-00004F020000}"/>
    <cellStyle name="アクセント 5 3 2" xfId="594" xr:uid="{00000000-0005-0000-0000-000050020000}"/>
    <cellStyle name="アクセント 5 4" xfId="595" xr:uid="{00000000-0005-0000-0000-000051020000}"/>
    <cellStyle name="アクセント 5 5" xfId="596" xr:uid="{00000000-0005-0000-0000-000052020000}"/>
    <cellStyle name="アクセント 5 6" xfId="597" xr:uid="{00000000-0005-0000-0000-000053020000}"/>
    <cellStyle name="アクセント 5 7" xfId="598" xr:uid="{00000000-0005-0000-0000-000054020000}"/>
    <cellStyle name="アクセント 5 8" xfId="599" xr:uid="{00000000-0005-0000-0000-000055020000}"/>
    <cellStyle name="アクセント 5 9" xfId="600" xr:uid="{00000000-0005-0000-0000-000056020000}"/>
    <cellStyle name="アクセント 6 10" xfId="601" xr:uid="{00000000-0005-0000-0000-000057020000}"/>
    <cellStyle name="アクセント 6 11" xfId="602" xr:uid="{00000000-0005-0000-0000-000058020000}"/>
    <cellStyle name="アクセント 6 12" xfId="603" xr:uid="{00000000-0005-0000-0000-000059020000}"/>
    <cellStyle name="アクセント 6 13" xfId="604" xr:uid="{00000000-0005-0000-0000-00005A020000}"/>
    <cellStyle name="アクセント 6 14" xfId="605" xr:uid="{00000000-0005-0000-0000-00005B020000}"/>
    <cellStyle name="アクセント 6 15" xfId="606" xr:uid="{00000000-0005-0000-0000-00005C020000}"/>
    <cellStyle name="アクセント 6 16" xfId="607" xr:uid="{00000000-0005-0000-0000-00005D020000}"/>
    <cellStyle name="アクセント 6 17" xfId="608" xr:uid="{00000000-0005-0000-0000-00005E020000}"/>
    <cellStyle name="アクセント 6 18" xfId="609" xr:uid="{00000000-0005-0000-0000-00005F020000}"/>
    <cellStyle name="アクセント 6 19" xfId="610" xr:uid="{00000000-0005-0000-0000-000060020000}"/>
    <cellStyle name="アクセント 6 2" xfId="611" xr:uid="{00000000-0005-0000-0000-000061020000}"/>
    <cellStyle name="アクセント 6 2 2" xfId="612" xr:uid="{00000000-0005-0000-0000-000062020000}"/>
    <cellStyle name="アクセント 6 20" xfId="613" xr:uid="{00000000-0005-0000-0000-000063020000}"/>
    <cellStyle name="アクセント 6 21" xfId="614" xr:uid="{00000000-0005-0000-0000-000064020000}"/>
    <cellStyle name="アクセント 6 22" xfId="615" xr:uid="{00000000-0005-0000-0000-000065020000}"/>
    <cellStyle name="アクセント 6 23" xfId="616" xr:uid="{00000000-0005-0000-0000-000066020000}"/>
    <cellStyle name="アクセント 6 24" xfId="617" xr:uid="{00000000-0005-0000-0000-000067020000}"/>
    <cellStyle name="アクセント 6 25" xfId="618" xr:uid="{00000000-0005-0000-0000-000068020000}"/>
    <cellStyle name="アクセント 6 3" xfId="619" xr:uid="{00000000-0005-0000-0000-000069020000}"/>
    <cellStyle name="アクセント 6 3 2" xfId="620" xr:uid="{00000000-0005-0000-0000-00006A020000}"/>
    <cellStyle name="アクセント 6 4" xfId="621" xr:uid="{00000000-0005-0000-0000-00006B020000}"/>
    <cellStyle name="アクセント 6 5" xfId="622" xr:uid="{00000000-0005-0000-0000-00006C020000}"/>
    <cellStyle name="アクセント 6 6" xfId="623" xr:uid="{00000000-0005-0000-0000-00006D020000}"/>
    <cellStyle name="アクセント 6 7" xfId="624" xr:uid="{00000000-0005-0000-0000-00006E020000}"/>
    <cellStyle name="アクセント 6 8" xfId="625" xr:uid="{00000000-0005-0000-0000-00006F020000}"/>
    <cellStyle name="アクセント 6 9" xfId="626" xr:uid="{00000000-0005-0000-0000-000070020000}"/>
    <cellStyle name="タイトル 10" xfId="627" xr:uid="{00000000-0005-0000-0000-000071020000}"/>
    <cellStyle name="タイトル 11" xfId="628" xr:uid="{00000000-0005-0000-0000-000072020000}"/>
    <cellStyle name="タイトル 12" xfId="629" xr:uid="{00000000-0005-0000-0000-000073020000}"/>
    <cellStyle name="タイトル 13" xfId="630" xr:uid="{00000000-0005-0000-0000-000074020000}"/>
    <cellStyle name="タイトル 14" xfId="631" xr:uid="{00000000-0005-0000-0000-000075020000}"/>
    <cellStyle name="タイトル 15" xfId="632" xr:uid="{00000000-0005-0000-0000-000076020000}"/>
    <cellStyle name="タイトル 16" xfId="633" xr:uid="{00000000-0005-0000-0000-000077020000}"/>
    <cellStyle name="タイトル 17" xfId="634" xr:uid="{00000000-0005-0000-0000-000078020000}"/>
    <cellStyle name="タイトル 18" xfId="635" xr:uid="{00000000-0005-0000-0000-000079020000}"/>
    <cellStyle name="タイトル 19" xfId="636" xr:uid="{00000000-0005-0000-0000-00007A020000}"/>
    <cellStyle name="タイトル 2" xfId="637" xr:uid="{00000000-0005-0000-0000-00007B020000}"/>
    <cellStyle name="タイトル 2 2" xfId="638" xr:uid="{00000000-0005-0000-0000-00007C020000}"/>
    <cellStyle name="タイトル 20" xfId="639" xr:uid="{00000000-0005-0000-0000-00007D020000}"/>
    <cellStyle name="タイトル 21" xfId="640" xr:uid="{00000000-0005-0000-0000-00007E020000}"/>
    <cellStyle name="タイトル 22" xfId="641" xr:uid="{00000000-0005-0000-0000-00007F020000}"/>
    <cellStyle name="タイトル 23" xfId="642" xr:uid="{00000000-0005-0000-0000-000080020000}"/>
    <cellStyle name="タイトル 24" xfId="643" xr:uid="{00000000-0005-0000-0000-000081020000}"/>
    <cellStyle name="タイトル 25" xfId="644" xr:uid="{00000000-0005-0000-0000-000082020000}"/>
    <cellStyle name="タイトル 3" xfId="645" xr:uid="{00000000-0005-0000-0000-000083020000}"/>
    <cellStyle name="タイトル 3 2" xfId="646" xr:uid="{00000000-0005-0000-0000-000084020000}"/>
    <cellStyle name="タイトル 4" xfId="647" xr:uid="{00000000-0005-0000-0000-000085020000}"/>
    <cellStyle name="タイトル 5" xfId="648" xr:uid="{00000000-0005-0000-0000-000086020000}"/>
    <cellStyle name="タイトル 6" xfId="649" xr:uid="{00000000-0005-0000-0000-000087020000}"/>
    <cellStyle name="タイトル 7" xfId="650" xr:uid="{00000000-0005-0000-0000-000088020000}"/>
    <cellStyle name="タイトル 8" xfId="651" xr:uid="{00000000-0005-0000-0000-000089020000}"/>
    <cellStyle name="タイトル 9" xfId="652" xr:uid="{00000000-0005-0000-0000-00008A020000}"/>
    <cellStyle name="チェック セル 10" xfId="653" xr:uid="{00000000-0005-0000-0000-00008B020000}"/>
    <cellStyle name="チェック セル 11" xfId="654" xr:uid="{00000000-0005-0000-0000-00008C020000}"/>
    <cellStyle name="チェック セル 12" xfId="655" xr:uid="{00000000-0005-0000-0000-00008D020000}"/>
    <cellStyle name="チェック セル 13" xfId="656" xr:uid="{00000000-0005-0000-0000-00008E020000}"/>
    <cellStyle name="チェック セル 14" xfId="657" xr:uid="{00000000-0005-0000-0000-00008F020000}"/>
    <cellStyle name="チェック セル 15" xfId="658" xr:uid="{00000000-0005-0000-0000-000090020000}"/>
    <cellStyle name="チェック セル 16" xfId="659" xr:uid="{00000000-0005-0000-0000-000091020000}"/>
    <cellStyle name="チェック セル 17" xfId="660" xr:uid="{00000000-0005-0000-0000-000092020000}"/>
    <cellStyle name="チェック セル 18" xfId="661" xr:uid="{00000000-0005-0000-0000-000093020000}"/>
    <cellStyle name="チェック セル 19" xfId="662" xr:uid="{00000000-0005-0000-0000-000094020000}"/>
    <cellStyle name="チェック セル 2" xfId="663" xr:uid="{00000000-0005-0000-0000-000095020000}"/>
    <cellStyle name="チェック セル 2 2" xfId="664" xr:uid="{00000000-0005-0000-0000-000096020000}"/>
    <cellStyle name="チェック セル 20" xfId="665" xr:uid="{00000000-0005-0000-0000-000097020000}"/>
    <cellStyle name="チェック セル 21" xfId="666" xr:uid="{00000000-0005-0000-0000-000098020000}"/>
    <cellStyle name="チェック セル 22" xfId="667" xr:uid="{00000000-0005-0000-0000-000099020000}"/>
    <cellStyle name="チェック セル 23" xfId="668" xr:uid="{00000000-0005-0000-0000-00009A020000}"/>
    <cellStyle name="チェック セル 24" xfId="669" xr:uid="{00000000-0005-0000-0000-00009B020000}"/>
    <cellStyle name="チェック セル 25" xfId="670" xr:uid="{00000000-0005-0000-0000-00009C020000}"/>
    <cellStyle name="チェック セル 3" xfId="671" xr:uid="{00000000-0005-0000-0000-00009D020000}"/>
    <cellStyle name="チェック セル 3 2" xfId="672" xr:uid="{00000000-0005-0000-0000-00009E020000}"/>
    <cellStyle name="チェック セル 4" xfId="673" xr:uid="{00000000-0005-0000-0000-00009F020000}"/>
    <cellStyle name="チェック セル 5" xfId="674" xr:uid="{00000000-0005-0000-0000-0000A0020000}"/>
    <cellStyle name="チェック セル 6" xfId="675" xr:uid="{00000000-0005-0000-0000-0000A1020000}"/>
    <cellStyle name="チェック セル 7" xfId="676" xr:uid="{00000000-0005-0000-0000-0000A2020000}"/>
    <cellStyle name="チェック セル 8" xfId="677" xr:uid="{00000000-0005-0000-0000-0000A3020000}"/>
    <cellStyle name="チェック セル 9" xfId="678" xr:uid="{00000000-0005-0000-0000-0000A4020000}"/>
    <cellStyle name="どちらでもない 10" xfId="679" xr:uid="{00000000-0005-0000-0000-0000A5020000}"/>
    <cellStyle name="どちらでもない 11" xfId="680" xr:uid="{00000000-0005-0000-0000-0000A6020000}"/>
    <cellStyle name="どちらでもない 12" xfId="681" xr:uid="{00000000-0005-0000-0000-0000A7020000}"/>
    <cellStyle name="どちらでもない 13" xfId="682" xr:uid="{00000000-0005-0000-0000-0000A8020000}"/>
    <cellStyle name="どちらでもない 14" xfId="683" xr:uid="{00000000-0005-0000-0000-0000A9020000}"/>
    <cellStyle name="どちらでもない 15" xfId="684" xr:uid="{00000000-0005-0000-0000-0000AA020000}"/>
    <cellStyle name="どちらでもない 16" xfId="685" xr:uid="{00000000-0005-0000-0000-0000AB020000}"/>
    <cellStyle name="どちらでもない 17" xfId="686" xr:uid="{00000000-0005-0000-0000-0000AC020000}"/>
    <cellStyle name="どちらでもない 18" xfId="687" xr:uid="{00000000-0005-0000-0000-0000AD020000}"/>
    <cellStyle name="どちらでもない 19" xfId="688" xr:uid="{00000000-0005-0000-0000-0000AE020000}"/>
    <cellStyle name="どちらでもない 2" xfId="689" xr:uid="{00000000-0005-0000-0000-0000AF020000}"/>
    <cellStyle name="どちらでもない 2 2" xfId="690" xr:uid="{00000000-0005-0000-0000-0000B0020000}"/>
    <cellStyle name="どちらでもない 20" xfId="691" xr:uid="{00000000-0005-0000-0000-0000B1020000}"/>
    <cellStyle name="どちらでもない 21" xfId="692" xr:uid="{00000000-0005-0000-0000-0000B2020000}"/>
    <cellStyle name="どちらでもない 22" xfId="693" xr:uid="{00000000-0005-0000-0000-0000B3020000}"/>
    <cellStyle name="どちらでもない 23" xfId="694" xr:uid="{00000000-0005-0000-0000-0000B4020000}"/>
    <cellStyle name="どちらでもない 24" xfId="695" xr:uid="{00000000-0005-0000-0000-0000B5020000}"/>
    <cellStyle name="どちらでもない 25" xfId="696" xr:uid="{00000000-0005-0000-0000-0000B6020000}"/>
    <cellStyle name="どちらでもない 3" xfId="697" xr:uid="{00000000-0005-0000-0000-0000B7020000}"/>
    <cellStyle name="どちらでもない 3 2" xfId="698" xr:uid="{00000000-0005-0000-0000-0000B8020000}"/>
    <cellStyle name="どちらでもない 4" xfId="699" xr:uid="{00000000-0005-0000-0000-0000B9020000}"/>
    <cellStyle name="どちらでもない 5" xfId="700" xr:uid="{00000000-0005-0000-0000-0000BA020000}"/>
    <cellStyle name="どちらでもない 6" xfId="701" xr:uid="{00000000-0005-0000-0000-0000BB020000}"/>
    <cellStyle name="どちらでもない 7" xfId="702" xr:uid="{00000000-0005-0000-0000-0000BC020000}"/>
    <cellStyle name="どちらでもない 8" xfId="703" xr:uid="{00000000-0005-0000-0000-0000BD020000}"/>
    <cellStyle name="どちらでもない 9" xfId="704" xr:uid="{00000000-0005-0000-0000-0000BE020000}"/>
    <cellStyle name="パーセント" xfId="1551" builtinId="5"/>
    <cellStyle name="パーセント 2" xfId="705" xr:uid="{00000000-0005-0000-0000-0000C0020000}"/>
    <cellStyle name="パーセント 2 2" xfId="706" xr:uid="{00000000-0005-0000-0000-0000C1020000}"/>
    <cellStyle name="パーセント 2 2 2" xfId="707" xr:uid="{00000000-0005-0000-0000-0000C2020000}"/>
    <cellStyle name="パーセント 2 2 2 2" xfId="1552" xr:uid="{00000000-0005-0000-0000-0000C3020000}"/>
    <cellStyle name="パーセント 2 2 3" xfId="1553" xr:uid="{00000000-0005-0000-0000-0000C4020000}"/>
    <cellStyle name="パーセント 2 3" xfId="708" xr:uid="{00000000-0005-0000-0000-0000C5020000}"/>
    <cellStyle name="パーセント 2 3 2" xfId="1554" xr:uid="{00000000-0005-0000-0000-0000C6020000}"/>
    <cellStyle name="パーセント 2 3 2 2" xfId="1555" xr:uid="{00000000-0005-0000-0000-0000C7020000}"/>
    <cellStyle name="パーセント 2 3 3" xfId="1556" xr:uid="{00000000-0005-0000-0000-0000C8020000}"/>
    <cellStyle name="パーセント 2 3 3 2" xfId="1557" xr:uid="{00000000-0005-0000-0000-0000C9020000}"/>
    <cellStyle name="パーセント 2 3 4" xfId="1558" xr:uid="{00000000-0005-0000-0000-0000CA020000}"/>
    <cellStyle name="パーセント 2 4" xfId="1559" xr:uid="{00000000-0005-0000-0000-0000CB020000}"/>
    <cellStyle name="パーセント 2 4 2" xfId="1549" xr:uid="{00000000-0005-0000-0000-0000CC020000}"/>
    <cellStyle name="パーセント 2 4 2 2" xfId="1560" xr:uid="{00000000-0005-0000-0000-0000CD020000}"/>
    <cellStyle name="パーセント 2 4 3" xfId="1561" xr:uid="{00000000-0005-0000-0000-0000CE020000}"/>
    <cellStyle name="パーセント 2 4 3 2" xfId="1562" xr:uid="{00000000-0005-0000-0000-0000CF020000}"/>
    <cellStyle name="パーセント 3" xfId="709" xr:uid="{00000000-0005-0000-0000-0000D0020000}"/>
    <cellStyle name="パーセント 3 2" xfId="1563" xr:uid="{00000000-0005-0000-0000-0000D1020000}"/>
    <cellStyle name="パーセント 3 3" xfId="1564" xr:uid="{00000000-0005-0000-0000-0000D2020000}"/>
    <cellStyle name="パーセント 3 3 2" xfId="1565" xr:uid="{00000000-0005-0000-0000-0000D3020000}"/>
    <cellStyle name="パーセント 3 3 2 2" xfId="1566" xr:uid="{00000000-0005-0000-0000-0000D4020000}"/>
    <cellStyle name="パーセント 3 3 3" xfId="1567" xr:uid="{00000000-0005-0000-0000-0000D5020000}"/>
    <cellStyle name="パーセント 3 3 3 2" xfId="1568" xr:uid="{00000000-0005-0000-0000-0000D6020000}"/>
    <cellStyle name="パーセント 3 3 4" xfId="1569" xr:uid="{00000000-0005-0000-0000-0000D7020000}"/>
    <cellStyle name="パーセント 3 4" xfId="1570" xr:uid="{00000000-0005-0000-0000-0000D8020000}"/>
    <cellStyle name="パーセント 3 4 2" xfId="1571" xr:uid="{00000000-0005-0000-0000-0000D9020000}"/>
    <cellStyle name="パーセント 3 5" xfId="1572" xr:uid="{00000000-0005-0000-0000-0000DA020000}"/>
    <cellStyle name="パーセント 3 5 2" xfId="1573" xr:uid="{00000000-0005-0000-0000-0000DB020000}"/>
    <cellStyle name="パーセント 4" xfId="710" xr:uid="{00000000-0005-0000-0000-0000DC020000}"/>
    <cellStyle name="パーセント 5" xfId="711" xr:uid="{00000000-0005-0000-0000-0000DD020000}"/>
    <cellStyle name="パーセント 6" xfId="1574" xr:uid="{00000000-0005-0000-0000-0000DE020000}"/>
    <cellStyle name="パーセント 7" xfId="1575" xr:uid="{00000000-0005-0000-0000-0000DF020000}"/>
    <cellStyle name="ハイパーリンク 2" xfId="1576" xr:uid="{00000000-0005-0000-0000-0000E0020000}"/>
    <cellStyle name="メモ 10" xfId="712" xr:uid="{00000000-0005-0000-0000-0000E1020000}"/>
    <cellStyle name="メモ 11" xfId="713" xr:uid="{00000000-0005-0000-0000-0000E2020000}"/>
    <cellStyle name="メモ 12" xfId="714" xr:uid="{00000000-0005-0000-0000-0000E3020000}"/>
    <cellStyle name="メモ 13" xfId="715" xr:uid="{00000000-0005-0000-0000-0000E4020000}"/>
    <cellStyle name="メモ 14" xfId="716" xr:uid="{00000000-0005-0000-0000-0000E5020000}"/>
    <cellStyle name="メモ 15" xfId="717" xr:uid="{00000000-0005-0000-0000-0000E6020000}"/>
    <cellStyle name="メモ 16" xfId="718" xr:uid="{00000000-0005-0000-0000-0000E7020000}"/>
    <cellStyle name="メモ 17" xfId="719" xr:uid="{00000000-0005-0000-0000-0000E8020000}"/>
    <cellStyle name="メモ 18" xfId="720" xr:uid="{00000000-0005-0000-0000-0000E9020000}"/>
    <cellStyle name="メモ 19" xfId="721" xr:uid="{00000000-0005-0000-0000-0000EA020000}"/>
    <cellStyle name="メモ 2" xfId="722" xr:uid="{00000000-0005-0000-0000-0000EB020000}"/>
    <cellStyle name="メモ 2 2" xfId="723" xr:uid="{00000000-0005-0000-0000-0000EC020000}"/>
    <cellStyle name="メモ 2 2 2" xfId="724" xr:uid="{00000000-0005-0000-0000-0000ED020000}"/>
    <cellStyle name="メモ 2 2 2 2" xfId="1391" xr:uid="{00000000-0005-0000-0000-0000EE020000}"/>
    <cellStyle name="メモ 2 2 2 2 2" xfId="1392" xr:uid="{00000000-0005-0000-0000-0000EF020000}"/>
    <cellStyle name="メモ 2 2 2 3" xfId="1393" xr:uid="{00000000-0005-0000-0000-0000F0020000}"/>
    <cellStyle name="メモ 2 2 3" xfId="725" xr:uid="{00000000-0005-0000-0000-0000F1020000}"/>
    <cellStyle name="メモ 2 2 3 2" xfId="1394" xr:uid="{00000000-0005-0000-0000-0000F2020000}"/>
    <cellStyle name="メモ 2 2 4" xfId="1577" xr:uid="{00000000-0005-0000-0000-0000F3020000}"/>
    <cellStyle name="メモ 2 2 4 2" xfId="1578" xr:uid="{00000000-0005-0000-0000-0000F4020000}"/>
    <cellStyle name="メモ 2 2 5" xfId="1579" xr:uid="{00000000-0005-0000-0000-0000F5020000}"/>
    <cellStyle name="メモ 2 2 6" xfId="1580" xr:uid="{00000000-0005-0000-0000-0000F6020000}"/>
    <cellStyle name="メモ 2 2 6 2" xfId="1581" xr:uid="{00000000-0005-0000-0000-0000F7020000}"/>
    <cellStyle name="メモ 20" xfId="726" xr:uid="{00000000-0005-0000-0000-0000F8020000}"/>
    <cellStyle name="メモ 21" xfId="727" xr:uid="{00000000-0005-0000-0000-0000F9020000}"/>
    <cellStyle name="メモ 22" xfId="728" xr:uid="{00000000-0005-0000-0000-0000FA020000}"/>
    <cellStyle name="メモ 23" xfId="729" xr:uid="{00000000-0005-0000-0000-0000FB020000}"/>
    <cellStyle name="メモ 24" xfId="730" xr:uid="{00000000-0005-0000-0000-0000FC020000}"/>
    <cellStyle name="メモ 25" xfId="731" xr:uid="{00000000-0005-0000-0000-0000FD020000}"/>
    <cellStyle name="メモ 3" xfId="732" xr:uid="{00000000-0005-0000-0000-0000FE020000}"/>
    <cellStyle name="メモ 3 2" xfId="733" xr:uid="{00000000-0005-0000-0000-0000FF020000}"/>
    <cellStyle name="メモ 3 2 2" xfId="1395" xr:uid="{00000000-0005-0000-0000-000000030000}"/>
    <cellStyle name="メモ 3 2 2 2" xfId="1396" xr:uid="{00000000-0005-0000-0000-000001030000}"/>
    <cellStyle name="メモ 3 2 3" xfId="1397" xr:uid="{00000000-0005-0000-0000-000002030000}"/>
    <cellStyle name="メモ 3 3" xfId="734" xr:uid="{00000000-0005-0000-0000-000003030000}"/>
    <cellStyle name="メモ 3 3 2" xfId="1398" xr:uid="{00000000-0005-0000-0000-000004030000}"/>
    <cellStyle name="メモ 3 4" xfId="1582" xr:uid="{00000000-0005-0000-0000-000005030000}"/>
    <cellStyle name="メモ 3 4 2" xfId="1583" xr:uid="{00000000-0005-0000-0000-000006030000}"/>
    <cellStyle name="メモ 3 5" xfId="1584" xr:uid="{00000000-0005-0000-0000-000007030000}"/>
    <cellStyle name="メモ 3 6" xfId="1585" xr:uid="{00000000-0005-0000-0000-000008030000}"/>
    <cellStyle name="メモ 3 6 2" xfId="1586" xr:uid="{00000000-0005-0000-0000-000009030000}"/>
    <cellStyle name="メモ 4" xfId="735" xr:uid="{00000000-0005-0000-0000-00000A030000}"/>
    <cellStyle name="メモ 4 2" xfId="736" xr:uid="{00000000-0005-0000-0000-00000B030000}"/>
    <cellStyle name="メモ 4 2 2" xfId="1399" xr:uid="{00000000-0005-0000-0000-00000C030000}"/>
    <cellStyle name="メモ 4 2 2 2" xfId="1400" xr:uid="{00000000-0005-0000-0000-00000D030000}"/>
    <cellStyle name="メモ 4 2 3" xfId="1401" xr:uid="{00000000-0005-0000-0000-00000E030000}"/>
    <cellStyle name="メモ 4 3" xfId="737" xr:uid="{00000000-0005-0000-0000-00000F030000}"/>
    <cellStyle name="メモ 4 3 2" xfId="1402" xr:uid="{00000000-0005-0000-0000-000010030000}"/>
    <cellStyle name="メモ 4 4" xfId="1587" xr:uid="{00000000-0005-0000-0000-000011030000}"/>
    <cellStyle name="メモ 4 4 2" xfId="1588" xr:uid="{00000000-0005-0000-0000-000012030000}"/>
    <cellStyle name="メモ 4 5" xfId="1589" xr:uid="{00000000-0005-0000-0000-000013030000}"/>
    <cellStyle name="メモ 4 6" xfId="1590" xr:uid="{00000000-0005-0000-0000-000014030000}"/>
    <cellStyle name="メモ 4 6 2" xfId="1591" xr:uid="{00000000-0005-0000-0000-000015030000}"/>
    <cellStyle name="メモ 5" xfId="738" xr:uid="{00000000-0005-0000-0000-000016030000}"/>
    <cellStyle name="メモ 6" xfId="739" xr:uid="{00000000-0005-0000-0000-000017030000}"/>
    <cellStyle name="メモ 7" xfId="740" xr:uid="{00000000-0005-0000-0000-000018030000}"/>
    <cellStyle name="メモ 8" xfId="741" xr:uid="{00000000-0005-0000-0000-000019030000}"/>
    <cellStyle name="メモ 9" xfId="742" xr:uid="{00000000-0005-0000-0000-00001A030000}"/>
    <cellStyle name="リンク セル 10" xfId="743" xr:uid="{00000000-0005-0000-0000-00001B030000}"/>
    <cellStyle name="リンク セル 11" xfId="744" xr:uid="{00000000-0005-0000-0000-00001C030000}"/>
    <cellStyle name="リンク セル 12" xfId="745" xr:uid="{00000000-0005-0000-0000-00001D030000}"/>
    <cellStyle name="リンク セル 13" xfId="746" xr:uid="{00000000-0005-0000-0000-00001E030000}"/>
    <cellStyle name="リンク セル 14" xfId="747" xr:uid="{00000000-0005-0000-0000-00001F030000}"/>
    <cellStyle name="リンク セル 15" xfId="748" xr:uid="{00000000-0005-0000-0000-000020030000}"/>
    <cellStyle name="リンク セル 16" xfId="749" xr:uid="{00000000-0005-0000-0000-000021030000}"/>
    <cellStyle name="リンク セル 17" xfId="750" xr:uid="{00000000-0005-0000-0000-000022030000}"/>
    <cellStyle name="リンク セル 18" xfId="751" xr:uid="{00000000-0005-0000-0000-000023030000}"/>
    <cellStyle name="リンク セル 19" xfId="752" xr:uid="{00000000-0005-0000-0000-000024030000}"/>
    <cellStyle name="リンク セル 2" xfId="753" xr:uid="{00000000-0005-0000-0000-000025030000}"/>
    <cellStyle name="リンク セル 2 2" xfId="754" xr:uid="{00000000-0005-0000-0000-000026030000}"/>
    <cellStyle name="リンク セル 20" xfId="755" xr:uid="{00000000-0005-0000-0000-000027030000}"/>
    <cellStyle name="リンク セル 21" xfId="756" xr:uid="{00000000-0005-0000-0000-000028030000}"/>
    <cellStyle name="リンク セル 22" xfId="757" xr:uid="{00000000-0005-0000-0000-000029030000}"/>
    <cellStyle name="リンク セル 23" xfId="758" xr:uid="{00000000-0005-0000-0000-00002A030000}"/>
    <cellStyle name="リンク セル 24" xfId="759" xr:uid="{00000000-0005-0000-0000-00002B030000}"/>
    <cellStyle name="リンク セル 25" xfId="760" xr:uid="{00000000-0005-0000-0000-00002C030000}"/>
    <cellStyle name="リンク セル 3" xfId="761" xr:uid="{00000000-0005-0000-0000-00002D030000}"/>
    <cellStyle name="リンク セル 3 2" xfId="762" xr:uid="{00000000-0005-0000-0000-00002E030000}"/>
    <cellStyle name="リンク セル 4" xfId="763" xr:uid="{00000000-0005-0000-0000-00002F030000}"/>
    <cellStyle name="リンク セル 5" xfId="764" xr:uid="{00000000-0005-0000-0000-000030030000}"/>
    <cellStyle name="リンク セル 6" xfId="765" xr:uid="{00000000-0005-0000-0000-000031030000}"/>
    <cellStyle name="リンク セル 7" xfId="766" xr:uid="{00000000-0005-0000-0000-000032030000}"/>
    <cellStyle name="リンク セル 8" xfId="767" xr:uid="{00000000-0005-0000-0000-000033030000}"/>
    <cellStyle name="リンク セル 9" xfId="768" xr:uid="{00000000-0005-0000-0000-000034030000}"/>
    <cellStyle name="悪い 10" xfId="769" xr:uid="{00000000-0005-0000-0000-000035030000}"/>
    <cellStyle name="悪い 11" xfId="770" xr:uid="{00000000-0005-0000-0000-000036030000}"/>
    <cellStyle name="悪い 12" xfId="771" xr:uid="{00000000-0005-0000-0000-000037030000}"/>
    <cellStyle name="悪い 13" xfId="772" xr:uid="{00000000-0005-0000-0000-000038030000}"/>
    <cellStyle name="悪い 14" xfId="773" xr:uid="{00000000-0005-0000-0000-000039030000}"/>
    <cellStyle name="悪い 15" xfId="774" xr:uid="{00000000-0005-0000-0000-00003A030000}"/>
    <cellStyle name="悪い 16" xfId="775" xr:uid="{00000000-0005-0000-0000-00003B030000}"/>
    <cellStyle name="悪い 17" xfId="776" xr:uid="{00000000-0005-0000-0000-00003C030000}"/>
    <cellStyle name="悪い 18" xfId="777" xr:uid="{00000000-0005-0000-0000-00003D030000}"/>
    <cellStyle name="悪い 19" xfId="778" xr:uid="{00000000-0005-0000-0000-00003E030000}"/>
    <cellStyle name="悪い 2" xfId="779" xr:uid="{00000000-0005-0000-0000-00003F030000}"/>
    <cellStyle name="悪い 2 2" xfId="780" xr:uid="{00000000-0005-0000-0000-000040030000}"/>
    <cellStyle name="悪い 2 3" xfId="1403" xr:uid="{00000000-0005-0000-0000-000041030000}"/>
    <cellStyle name="悪い 20" xfId="781" xr:uid="{00000000-0005-0000-0000-000042030000}"/>
    <cellStyle name="悪い 21" xfId="782" xr:uid="{00000000-0005-0000-0000-000043030000}"/>
    <cellStyle name="悪い 22" xfId="783" xr:uid="{00000000-0005-0000-0000-000044030000}"/>
    <cellStyle name="悪い 23" xfId="784" xr:uid="{00000000-0005-0000-0000-000045030000}"/>
    <cellStyle name="悪い 24" xfId="785" xr:uid="{00000000-0005-0000-0000-000046030000}"/>
    <cellStyle name="悪い 25" xfId="786" xr:uid="{00000000-0005-0000-0000-000047030000}"/>
    <cellStyle name="悪い 3" xfId="787" xr:uid="{00000000-0005-0000-0000-000048030000}"/>
    <cellStyle name="悪い 3 2" xfId="788" xr:uid="{00000000-0005-0000-0000-000049030000}"/>
    <cellStyle name="悪い 4" xfId="789" xr:uid="{00000000-0005-0000-0000-00004A030000}"/>
    <cellStyle name="悪い 5" xfId="790" xr:uid="{00000000-0005-0000-0000-00004B030000}"/>
    <cellStyle name="悪い 6" xfId="791" xr:uid="{00000000-0005-0000-0000-00004C030000}"/>
    <cellStyle name="悪い 7" xfId="792" xr:uid="{00000000-0005-0000-0000-00004D030000}"/>
    <cellStyle name="悪い 8" xfId="793" xr:uid="{00000000-0005-0000-0000-00004E030000}"/>
    <cellStyle name="悪い 9" xfId="794" xr:uid="{00000000-0005-0000-0000-00004F030000}"/>
    <cellStyle name="計算 10" xfId="795" xr:uid="{00000000-0005-0000-0000-000050030000}"/>
    <cellStyle name="計算 11" xfId="796" xr:uid="{00000000-0005-0000-0000-000051030000}"/>
    <cellStyle name="計算 12" xfId="797" xr:uid="{00000000-0005-0000-0000-000052030000}"/>
    <cellStyle name="計算 13" xfId="798" xr:uid="{00000000-0005-0000-0000-000053030000}"/>
    <cellStyle name="計算 14" xfId="799" xr:uid="{00000000-0005-0000-0000-000054030000}"/>
    <cellStyle name="計算 15" xfId="800" xr:uid="{00000000-0005-0000-0000-000055030000}"/>
    <cellStyle name="計算 16" xfId="801" xr:uid="{00000000-0005-0000-0000-000056030000}"/>
    <cellStyle name="計算 17" xfId="802" xr:uid="{00000000-0005-0000-0000-000057030000}"/>
    <cellStyle name="計算 18" xfId="803" xr:uid="{00000000-0005-0000-0000-000058030000}"/>
    <cellStyle name="計算 19" xfId="804" xr:uid="{00000000-0005-0000-0000-000059030000}"/>
    <cellStyle name="計算 2" xfId="805" xr:uid="{00000000-0005-0000-0000-00005A030000}"/>
    <cellStyle name="計算 2 2" xfId="806" xr:uid="{00000000-0005-0000-0000-00005B030000}"/>
    <cellStyle name="計算 2 2 2" xfId="807" xr:uid="{00000000-0005-0000-0000-00005C030000}"/>
    <cellStyle name="計算 2 2 2 2" xfId="1404" xr:uid="{00000000-0005-0000-0000-00005D030000}"/>
    <cellStyle name="計算 2 2 2 2 2" xfId="1405" xr:uid="{00000000-0005-0000-0000-00005E030000}"/>
    <cellStyle name="計算 2 2 2 3" xfId="1406" xr:uid="{00000000-0005-0000-0000-00005F030000}"/>
    <cellStyle name="計算 2 2 3" xfId="808" xr:uid="{00000000-0005-0000-0000-000060030000}"/>
    <cellStyle name="計算 2 2 3 2" xfId="1407" xr:uid="{00000000-0005-0000-0000-000061030000}"/>
    <cellStyle name="計算 2 2 4" xfId="1592" xr:uid="{00000000-0005-0000-0000-000062030000}"/>
    <cellStyle name="計算 2 2 4 2" xfId="1593" xr:uid="{00000000-0005-0000-0000-000063030000}"/>
    <cellStyle name="計算 2 2 5" xfId="1594" xr:uid="{00000000-0005-0000-0000-000064030000}"/>
    <cellStyle name="計算 2 2 6" xfId="1595" xr:uid="{00000000-0005-0000-0000-000065030000}"/>
    <cellStyle name="計算 2 2 6 2" xfId="1596" xr:uid="{00000000-0005-0000-0000-000066030000}"/>
    <cellStyle name="計算 20" xfId="809" xr:uid="{00000000-0005-0000-0000-000067030000}"/>
    <cellStyle name="計算 21" xfId="810" xr:uid="{00000000-0005-0000-0000-000068030000}"/>
    <cellStyle name="計算 22" xfId="811" xr:uid="{00000000-0005-0000-0000-000069030000}"/>
    <cellStyle name="計算 23" xfId="812" xr:uid="{00000000-0005-0000-0000-00006A030000}"/>
    <cellStyle name="計算 24" xfId="813" xr:uid="{00000000-0005-0000-0000-00006B030000}"/>
    <cellStyle name="計算 25" xfId="814" xr:uid="{00000000-0005-0000-0000-00006C030000}"/>
    <cellStyle name="計算 3" xfId="815" xr:uid="{00000000-0005-0000-0000-00006D030000}"/>
    <cellStyle name="計算 3 2" xfId="816" xr:uid="{00000000-0005-0000-0000-00006E030000}"/>
    <cellStyle name="計算 3 2 2" xfId="1408" xr:uid="{00000000-0005-0000-0000-00006F030000}"/>
    <cellStyle name="計算 3 2 2 2" xfId="1409" xr:uid="{00000000-0005-0000-0000-000070030000}"/>
    <cellStyle name="計算 3 2 3" xfId="1410" xr:uid="{00000000-0005-0000-0000-000071030000}"/>
    <cellStyle name="計算 3 3" xfId="817" xr:uid="{00000000-0005-0000-0000-000072030000}"/>
    <cellStyle name="計算 3 3 2" xfId="1411" xr:uid="{00000000-0005-0000-0000-000073030000}"/>
    <cellStyle name="計算 3 4" xfId="1597" xr:uid="{00000000-0005-0000-0000-000074030000}"/>
    <cellStyle name="計算 3 4 2" xfId="1598" xr:uid="{00000000-0005-0000-0000-000075030000}"/>
    <cellStyle name="計算 3 5" xfId="1599" xr:uid="{00000000-0005-0000-0000-000076030000}"/>
    <cellStyle name="計算 3 6" xfId="1600" xr:uid="{00000000-0005-0000-0000-000077030000}"/>
    <cellStyle name="計算 3 6 2" xfId="1601" xr:uid="{00000000-0005-0000-0000-000078030000}"/>
    <cellStyle name="計算 4" xfId="818" xr:uid="{00000000-0005-0000-0000-000079030000}"/>
    <cellStyle name="計算 4 2" xfId="819" xr:uid="{00000000-0005-0000-0000-00007A030000}"/>
    <cellStyle name="計算 4 2 2" xfId="1412" xr:uid="{00000000-0005-0000-0000-00007B030000}"/>
    <cellStyle name="計算 4 2 2 2" xfId="1413" xr:uid="{00000000-0005-0000-0000-00007C030000}"/>
    <cellStyle name="計算 4 2 3" xfId="1414" xr:uid="{00000000-0005-0000-0000-00007D030000}"/>
    <cellStyle name="計算 4 3" xfId="820" xr:uid="{00000000-0005-0000-0000-00007E030000}"/>
    <cellStyle name="計算 4 3 2" xfId="1415" xr:uid="{00000000-0005-0000-0000-00007F030000}"/>
    <cellStyle name="計算 4 4" xfId="1602" xr:uid="{00000000-0005-0000-0000-000080030000}"/>
    <cellStyle name="計算 4 4 2" xfId="1603" xr:uid="{00000000-0005-0000-0000-000081030000}"/>
    <cellStyle name="計算 4 5" xfId="1604" xr:uid="{00000000-0005-0000-0000-000082030000}"/>
    <cellStyle name="計算 4 6" xfId="1605" xr:uid="{00000000-0005-0000-0000-000083030000}"/>
    <cellStyle name="計算 4 6 2" xfId="1606" xr:uid="{00000000-0005-0000-0000-000084030000}"/>
    <cellStyle name="計算 5" xfId="821" xr:uid="{00000000-0005-0000-0000-000085030000}"/>
    <cellStyle name="計算 6" xfId="822" xr:uid="{00000000-0005-0000-0000-000086030000}"/>
    <cellStyle name="計算 7" xfId="823" xr:uid="{00000000-0005-0000-0000-000087030000}"/>
    <cellStyle name="計算 8" xfId="824" xr:uid="{00000000-0005-0000-0000-000088030000}"/>
    <cellStyle name="計算 9" xfId="825" xr:uid="{00000000-0005-0000-0000-000089030000}"/>
    <cellStyle name="警告文 10" xfId="826" xr:uid="{00000000-0005-0000-0000-00008A030000}"/>
    <cellStyle name="警告文 11" xfId="827" xr:uid="{00000000-0005-0000-0000-00008B030000}"/>
    <cellStyle name="警告文 12" xfId="828" xr:uid="{00000000-0005-0000-0000-00008C030000}"/>
    <cellStyle name="警告文 13" xfId="829" xr:uid="{00000000-0005-0000-0000-00008D030000}"/>
    <cellStyle name="警告文 14" xfId="830" xr:uid="{00000000-0005-0000-0000-00008E030000}"/>
    <cellStyle name="警告文 15" xfId="831" xr:uid="{00000000-0005-0000-0000-00008F030000}"/>
    <cellStyle name="警告文 16" xfId="832" xr:uid="{00000000-0005-0000-0000-000090030000}"/>
    <cellStyle name="警告文 17" xfId="833" xr:uid="{00000000-0005-0000-0000-000091030000}"/>
    <cellStyle name="警告文 18" xfId="834" xr:uid="{00000000-0005-0000-0000-000092030000}"/>
    <cellStyle name="警告文 19" xfId="835" xr:uid="{00000000-0005-0000-0000-000093030000}"/>
    <cellStyle name="警告文 2" xfId="836" xr:uid="{00000000-0005-0000-0000-000094030000}"/>
    <cellStyle name="警告文 2 2" xfId="837" xr:uid="{00000000-0005-0000-0000-000095030000}"/>
    <cellStyle name="警告文 20" xfId="838" xr:uid="{00000000-0005-0000-0000-000096030000}"/>
    <cellStyle name="警告文 21" xfId="839" xr:uid="{00000000-0005-0000-0000-000097030000}"/>
    <cellStyle name="警告文 22" xfId="840" xr:uid="{00000000-0005-0000-0000-000098030000}"/>
    <cellStyle name="警告文 23" xfId="841" xr:uid="{00000000-0005-0000-0000-000099030000}"/>
    <cellStyle name="警告文 24" xfId="842" xr:uid="{00000000-0005-0000-0000-00009A030000}"/>
    <cellStyle name="警告文 25" xfId="843" xr:uid="{00000000-0005-0000-0000-00009B030000}"/>
    <cellStyle name="警告文 3" xfId="844" xr:uid="{00000000-0005-0000-0000-00009C030000}"/>
    <cellStyle name="警告文 3 2" xfId="845" xr:uid="{00000000-0005-0000-0000-00009D030000}"/>
    <cellStyle name="警告文 4" xfId="846" xr:uid="{00000000-0005-0000-0000-00009E030000}"/>
    <cellStyle name="警告文 5" xfId="847" xr:uid="{00000000-0005-0000-0000-00009F030000}"/>
    <cellStyle name="警告文 6" xfId="848" xr:uid="{00000000-0005-0000-0000-0000A0030000}"/>
    <cellStyle name="警告文 7" xfId="849" xr:uid="{00000000-0005-0000-0000-0000A1030000}"/>
    <cellStyle name="警告文 8" xfId="850" xr:uid="{00000000-0005-0000-0000-0000A2030000}"/>
    <cellStyle name="警告文 9" xfId="851" xr:uid="{00000000-0005-0000-0000-0000A3030000}"/>
    <cellStyle name="桁区切り" xfId="1" builtinId="6"/>
    <cellStyle name="桁区切り 2" xfId="852" xr:uid="{00000000-0005-0000-0000-0000A5030000}"/>
    <cellStyle name="桁区切り 2 2" xfId="853" xr:uid="{00000000-0005-0000-0000-0000A6030000}"/>
    <cellStyle name="桁区切り 2 2 2" xfId="854" xr:uid="{00000000-0005-0000-0000-0000A7030000}"/>
    <cellStyle name="桁区切り 2 2 2 2" xfId="1607" xr:uid="{00000000-0005-0000-0000-0000A8030000}"/>
    <cellStyle name="桁区切り 2 2 2 2 2" xfId="1608" xr:uid="{00000000-0005-0000-0000-0000A9030000}"/>
    <cellStyle name="桁区切り 2 2 2 3" xfId="1609" xr:uid="{00000000-0005-0000-0000-0000AA030000}"/>
    <cellStyle name="桁区切り 2 2 3" xfId="1610" xr:uid="{00000000-0005-0000-0000-0000AB030000}"/>
    <cellStyle name="桁区切り 2 2 3 2" xfId="1611" xr:uid="{00000000-0005-0000-0000-0000AC030000}"/>
    <cellStyle name="桁区切り 2 2 3 2 2" xfId="1612" xr:uid="{00000000-0005-0000-0000-0000AD030000}"/>
    <cellStyle name="桁区切り 2 2 3 3" xfId="1613" xr:uid="{00000000-0005-0000-0000-0000AE030000}"/>
    <cellStyle name="桁区切り 2 2 3 3 2" xfId="1614" xr:uid="{00000000-0005-0000-0000-0000AF030000}"/>
    <cellStyle name="桁区切り 2 2 3 4" xfId="1615" xr:uid="{00000000-0005-0000-0000-0000B0030000}"/>
    <cellStyle name="桁区切り 2 2 4" xfId="1616" xr:uid="{00000000-0005-0000-0000-0000B1030000}"/>
    <cellStyle name="桁区切り 2 3" xfId="855" xr:uid="{00000000-0005-0000-0000-0000B2030000}"/>
    <cellStyle name="桁区切り 2 3 2" xfId="1617" xr:uid="{00000000-0005-0000-0000-0000B3030000}"/>
    <cellStyle name="桁区切り 2 3 2 2" xfId="1618" xr:uid="{00000000-0005-0000-0000-0000B4030000}"/>
    <cellStyle name="桁区切り 2 3 3" xfId="1619" xr:uid="{00000000-0005-0000-0000-0000B5030000}"/>
    <cellStyle name="桁区切り 2 4" xfId="1416" xr:uid="{00000000-0005-0000-0000-0000B6030000}"/>
    <cellStyle name="桁区切り 2 5" xfId="1417" xr:uid="{00000000-0005-0000-0000-0000B7030000}"/>
    <cellStyle name="桁区切り 2 5 2" xfId="1418" xr:uid="{00000000-0005-0000-0000-0000B8030000}"/>
    <cellStyle name="桁区切り 2 5 3" xfId="1419" xr:uid="{00000000-0005-0000-0000-0000B9030000}"/>
    <cellStyle name="桁区切り 2 5 3 2" xfId="1420" xr:uid="{00000000-0005-0000-0000-0000BA030000}"/>
    <cellStyle name="桁区切り 2 6" xfId="1421" xr:uid="{00000000-0005-0000-0000-0000BB030000}"/>
    <cellStyle name="桁区切り 2 6 2" xfId="1620" xr:uid="{00000000-0005-0000-0000-0000BC030000}"/>
    <cellStyle name="桁区切り 2 7" xfId="1422" xr:uid="{00000000-0005-0000-0000-0000BD030000}"/>
    <cellStyle name="桁区切り 2 8" xfId="1423" xr:uid="{00000000-0005-0000-0000-0000BE030000}"/>
    <cellStyle name="桁区切り 2 8 2" xfId="1424" xr:uid="{00000000-0005-0000-0000-0000BF030000}"/>
    <cellStyle name="桁区切り 2 8 2 2" xfId="1425" xr:uid="{00000000-0005-0000-0000-0000C0030000}"/>
    <cellStyle name="桁区切り 2 8 2 2 2" xfId="1426" xr:uid="{00000000-0005-0000-0000-0000C1030000}"/>
    <cellStyle name="桁区切り 2 8 2 2 2 2" xfId="1427" xr:uid="{00000000-0005-0000-0000-0000C2030000}"/>
    <cellStyle name="桁区切り 2 8 2 2 2 2 2" xfId="1428" xr:uid="{00000000-0005-0000-0000-0000C3030000}"/>
    <cellStyle name="桁区切り 2 8 2 3" xfId="1429" xr:uid="{00000000-0005-0000-0000-0000C4030000}"/>
    <cellStyle name="桁区切り 2 8 2 3 2" xfId="1430" xr:uid="{00000000-0005-0000-0000-0000C5030000}"/>
    <cellStyle name="桁区切り 2 8 2 3 2 2" xfId="1431" xr:uid="{00000000-0005-0000-0000-0000C6030000}"/>
    <cellStyle name="桁区切り 2 9" xfId="1621" xr:uid="{00000000-0005-0000-0000-0000C7030000}"/>
    <cellStyle name="桁区切り 3" xfId="856" xr:uid="{00000000-0005-0000-0000-0000C8030000}"/>
    <cellStyle name="桁区切り 3 2" xfId="857" xr:uid="{00000000-0005-0000-0000-0000C9030000}"/>
    <cellStyle name="桁区切り 3 3" xfId="1622" xr:uid="{00000000-0005-0000-0000-0000CA030000}"/>
    <cellStyle name="桁区切り 3 3 2" xfId="1623" xr:uid="{00000000-0005-0000-0000-0000CB030000}"/>
    <cellStyle name="桁区切り 3 3 2 2" xfId="1624" xr:uid="{00000000-0005-0000-0000-0000CC030000}"/>
    <cellStyle name="桁区切り 3 3 3" xfId="1625" xr:uid="{00000000-0005-0000-0000-0000CD030000}"/>
    <cellStyle name="桁区切り 3 4" xfId="1626" xr:uid="{00000000-0005-0000-0000-0000CE030000}"/>
    <cellStyle name="桁区切り 3 4 2" xfId="1627" xr:uid="{00000000-0005-0000-0000-0000CF030000}"/>
    <cellStyle name="桁区切り 3 5" xfId="1432" xr:uid="{00000000-0005-0000-0000-0000D0030000}"/>
    <cellStyle name="桁区切り 4" xfId="858" xr:uid="{00000000-0005-0000-0000-0000D1030000}"/>
    <cellStyle name="桁区切り 4 2" xfId="1433" xr:uid="{00000000-0005-0000-0000-0000D2030000}"/>
    <cellStyle name="桁区切り 4 2 2" xfId="1628" xr:uid="{00000000-0005-0000-0000-0000D3030000}"/>
    <cellStyle name="桁区切り 4 2 2 2" xfId="1629" xr:uid="{00000000-0005-0000-0000-0000D4030000}"/>
    <cellStyle name="桁区切り 4 2 3" xfId="1630" xr:uid="{00000000-0005-0000-0000-0000D5030000}"/>
    <cellStyle name="桁区切り 4 3" xfId="1631" xr:uid="{00000000-0005-0000-0000-0000D6030000}"/>
    <cellStyle name="桁区切り 4 3 2" xfId="1632" xr:uid="{00000000-0005-0000-0000-0000D7030000}"/>
    <cellStyle name="桁区切り 4 4" xfId="1633" xr:uid="{00000000-0005-0000-0000-0000D8030000}"/>
    <cellStyle name="桁区切り 5" xfId="1434" xr:uid="{00000000-0005-0000-0000-0000D9030000}"/>
    <cellStyle name="桁区切り 5 2" xfId="1634" xr:uid="{00000000-0005-0000-0000-0000DA030000}"/>
    <cellStyle name="桁区切り 5 2 2" xfId="1635" xr:uid="{00000000-0005-0000-0000-0000DB030000}"/>
    <cellStyle name="桁区切り 5 3" xfId="1636" xr:uid="{00000000-0005-0000-0000-0000DC030000}"/>
    <cellStyle name="桁区切り 6" xfId="1435" xr:uid="{00000000-0005-0000-0000-0000DD030000}"/>
    <cellStyle name="桁区切り 7" xfId="1436" xr:uid="{00000000-0005-0000-0000-0000DE030000}"/>
    <cellStyle name="桁区切り 8" xfId="1437" xr:uid="{00000000-0005-0000-0000-0000DF030000}"/>
    <cellStyle name="桁区切り 8 2" xfId="1438" xr:uid="{00000000-0005-0000-0000-0000E0030000}"/>
    <cellStyle name="桁区切り 9" xfId="1637" xr:uid="{00000000-0005-0000-0000-0000E1030000}"/>
    <cellStyle name="桁区切り 9 2" xfId="1638" xr:uid="{00000000-0005-0000-0000-0000E2030000}"/>
    <cellStyle name="桁区切り 9 2 2" xfId="1639" xr:uid="{00000000-0005-0000-0000-0000E3030000}"/>
    <cellStyle name="見出し 1 10" xfId="859" xr:uid="{00000000-0005-0000-0000-0000E4030000}"/>
    <cellStyle name="見出し 1 11" xfId="860" xr:uid="{00000000-0005-0000-0000-0000E5030000}"/>
    <cellStyle name="見出し 1 12" xfId="861" xr:uid="{00000000-0005-0000-0000-0000E6030000}"/>
    <cellStyle name="見出し 1 13" xfId="862" xr:uid="{00000000-0005-0000-0000-0000E7030000}"/>
    <cellStyle name="見出し 1 14" xfId="863" xr:uid="{00000000-0005-0000-0000-0000E8030000}"/>
    <cellStyle name="見出し 1 15" xfId="864" xr:uid="{00000000-0005-0000-0000-0000E9030000}"/>
    <cellStyle name="見出し 1 16" xfId="865" xr:uid="{00000000-0005-0000-0000-0000EA030000}"/>
    <cellStyle name="見出し 1 17" xfId="866" xr:uid="{00000000-0005-0000-0000-0000EB030000}"/>
    <cellStyle name="見出し 1 18" xfId="867" xr:uid="{00000000-0005-0000-0000-0000EC030000}"/>
    <cellStyle name="見出し 1 19" xfId="868" xr:uid="{00000000-0005-0000-0000-0000ED030000}"/>
    <cellStyle name="見出し 1 2" xfId="869" xr:uid="{00000000-0005-0000-0000-0000EE030000}"/>
    <cellStyle name="見出し 1 2 2" xfId="870" xr:uid="{00000000-0005-0000-0000-0000EF030000}"/>
    <cellStyle name="見出し 1 20" xfId="871" xr:uid="{00000000-0005-0000-0000-0000F0030000}"/>
    <cellStyle name="見出し 1 21" xfId="872" xr:uid="{00000000-0005-0000-0000-0000F1030000}"/>
    <cellStyle name="見出し 1 22" xfId="873" xr:uid="{00000000-0005-0000-0000-0000F2030000}"/>
    <cellStyle name="見出し 1 23" xfId="874" xr:uid="{00000000-0005-0000-0000-0000F3030000}"/>
    <cellStyle name="見出し 1 24" xfId="875" xr:uid="{00000000-0005-0000-0000-0000F4030000}"/>
    <cellStyle name="見出し 1 25" xfId="876" xr:uid="{00000000-0005-0000-0000-0000F5030000}"/>
    <cellStyle name="見出し 1 3" xfId="877" xr:uid="{00000000-0005-0000-0000-0000F6030000}"/>
    <cellStyle name="見出し 1 3 2" xfId="878" xr:uid="{00000000-0005-0000-0000-0000F7030000}"/>
    <cellStyle name="見出し 1 4" xfId="879" xr:uid="{00000000-0005-0000-0000-0000F8030000}"/>
    <cellStyle name="見出し 1 5" xfId="880" xr:uid="{00000000-0005-0000-0000-0000F9030000}"/>
    <cellStyle name="見出し 1 6" xfId="881" xr:uid="{00000000-0005-0000-0000-0000FA030000}"/>
    <cellStyle name="見出し 1 7" xfId="882" xr:uid="{00000000-0005-0000-0000-0000FB030000}"/>
    <cellStyle name="見出し 1 8" xfId="883" xr:uid="{00000000-0005-0000-0000-0000FC030000}"/>
    <cellStyle name="見出し 1 9" xfId="884" xr:uid="{00000000-0005-0000-0000-0000FD030000}"/>
    <cellStyle name="見出し 2 10" xfId="885" xr:uid="{00000000-0005-0000-0000-0000FE030000}"/>
    <cellStyle name="見出し 2 11" xfId="886" xr:uid="{00000000-0005-0000-0000-0000FF030000}"/>
    <cellStyle name="見出し 2 12" xfId="887" xr:uid="{00000000-0005-0000-0000-000000040000}"/>
    <cellStyle name="見出し 2 13" xfId="888" xr:uid="{00000000-0005-0000-0000-000001040000}"/>
    <cellStyle name="見出し 2 14" xfId="889" xr:uid="{00000000-0005-0000-0000-000002040000}"/>
    <cellStyle name="見出し 2 15" xfId="890" xr:uid="{00000000-0005-0000-0000-000003040000}"/>
    <cellStyle name="見出し 2 16" xfId="891" xr:uid="{00000000-0005-0000-0000-000004040000}"/>
    <cellStyle name="見出し 2 17" xfId="892" xr:uid="{00000000-0005-0000-0000-000005040000}"/>
    <cellStyle name="見出し 2 18" xfId="893" xr:uid="{00000000-0005-0000-0000-000006040000}"/>
    <cellStyle name="見出し 2 19" xfId="894" xr:uid="{00000000-0005-0000-0000-000007040000}"/>
    <cellStyle name="見出し 2 2" xfId="895" xr:uid="{00000000-0005-0000-0000-000008040000}"/>
    <cellStyle name="見出し 2 2 2" xfId="896" xr:uid="{00000000-0005-0000-0000-000009040000}"/>
    <cellStyle name="見出し 2 20" xfId="897" xr:uid="{00000000-0005-0000-0000-00000A040000}"/>
    <cellStyle name="見出し 2 21" xfId="898" xr:uid="{00000000-0005-0000-0000-00000B040000}"/>
    <cellStyle name="見出し 2 22" xfId="899" xr:uid="{00000000-0005-0000-0000-00000C040000}"/>
    <cellStyle name="見出し 2 23" xfId="900" xr:uid="{00000000-0005-0000-0000-00000D040000}"/>
    <cellStyle name="見出し 2 24" xfId="901" xr:uid="{00000000-0005-0000-0000-00000E040000}"/>
    <cellStyle name="見出し 2 25" xfId="902" xr:uid="{00000000-0005-0000-0000-00000F040000}"/>
    <cellStyle name="見出し 2 3" xfId="903" xr:uid="{00000000-0005-0000-0000-000010040000}"/>
    <cellStyle name="見出し 2 3 2" xfId="904" xr:uid="{00000000-0005-0000-0000-000011040000}"/>
    <cellStyle name="見出し 2 4" xfId="905" xr:uid="{00000000-0005-0000-0000-000012040000}"/>
    <cellStyle name="見出し 2 5" xfId="906" xr:uid="{00000000-0005-0000-0000-000013040000}"/>
    <cellStyle name="見出し 2 6" xfId="907" xr:uid="{00000000-0005-0000-0000-000014040000}"/>
    <cellStyle name="見出し 2 7" xfId="908" xr:uid="{00000000-0005-0000-0000-000015040000}"/>
    <cellStyle name="見出し 2 8" xfId="909" xr:uid="{00000000-0005-0000-0000-000016040000}"/>
    <cellStyle name="見出し 2 9" xfId="910" xr:uid="{00000000-0005-0000-0000-000017040000}"/>
    <cellStyle name="見出し 3 10" xfId="911" xr:uid="{00000000-0005-0000-0000-000018040000}"/>
    <cellStyle name="見出し 3 11" xfId="912" xr:uid="{00000000-0005-0000-0000-000019040000}"/>
    <cellStyle name="見出し 3 12" xfId="913" xr:uid="{00000000-0005-0000-0000-00001A040000}"/>
    <cellStyle name="見出し 3 13" xfId="914" xr:uid="{00000000-0005-0000-0000-00001B040000}"/>
    <cellStyle name="見出し 3 14" xfId="915" xr:uid="{00000000-0005-0000-0000-00001C040000}"/>
    <cellStyle name="見出し 3 15" xfId="916" xr:uid="{00000000-0005-0000-0000-00001D040000}"/>
    <cellStyle name="見出し 3 16" xfId="917" xr:uid="{00000000-0005-0000-0000-00001E040000}"/>
    <cellStyle name="見出し 3 17" xfId="918" xr:uid="{00000000-0005-0000-0000-00001F040000}"/>
    <cellStyle name="見出し 3 18" xfId="919" xr:uid="{00000000-0005-0000-0000-000020040000}"/>
    <cellStyle name="見出し 3 19" xfId="920" xr:uid="{00000000-0005-0000-0000-000021040000}"/>
    <cellStyle name="見出し 3 2" xfId="921" xr:uid="{00000000-0005-0000-0000-000022040000}"/>
    <cellStyle name="見出し 3 2 2" xfId="922" xr:uid="{00000000-0005-0000-0000-000023040000}"/>
    <cellStyle name="見出し 3 20" xfId="923" xr:uid="{00000000-0005-0000-0000-000024040000}"/>
    <cellStyle name="見出し 3 21" xfId="924" xr:uid="{00000000-0005-0000-0000-000025040000}"/>
    <cellStyle name="見出し 3 22" xfId="925" xr:uid="{00000000-0005-0000-0000-000026040000}"/>
    <cellStyle name="見出し 3 23" xfId="926" xr:uid="{00000000-0005-0000-0000-000027040000}"/>
    <cellStyle name="見出し 3 24" xfId="927" xr:uid="{00000000-0005-0000-0000-000028040000}"/>
    <cellStyle name="見出し 3 25" xfId="928" xr:uid="{00000000-0005-0000-0000-000029040000}"/>
    <cellStyle name="見出し 3 3" xfId="929" xr:uid="{00000000-0005-0000-0000-00002A040000}"/>
    <cellStyle name="見出し 3 3 2" xfId="930" xr:uid="{00000000-0005-0000-0000-00002B040000}"/>
    <cellStyle name="見出し 3 4" xfId="931" xr:uid="{00000000-0005-0000-0000-00002C040000}"/>
    <cellStyle name="見出し 3 5" xfId="932" xr:uid="{00000000-0005-0000-0000-00002D040000}"/>
    <cellStyle name="見出し 3 6" xfId="933" xr:uid="{00000000-0005-0000-0000-00002E040000}"/>
    <cellStyle name="見出し 3 7" xfId="934" xr:uid="{00000000-0005-0000-0000-00002F040000}"/>
    <cellStyle name="見出し 3 8" xfId="935" xr:uid="{00000000-0005-0000-0000-000030040000}"/>
    <cellStyle name="見出し 3 9" xfId="936" xr:uid="{00000000-0005-0000-0000-000031040000}"/>
    <cellStyle name="見出し 4 10" xfId="937" xr:uid="{00000000-0005-0000-0000-000032040000}"/>
    <cellStyle name="見出し 4 11" xfId="938" xr:uid="{00000000-0005-0000-0000-000033040000}"/>
    <cellStyle name="見出し 4 12" xfId="939" xr:uid="{00000000-0005-0000-0000-000034040000}"/>
    <cellStyle name="見出し 4 13" xfId="940" xr:uid="{00000000-0005-0000-0000-000035040000}"/>
    <cellStyle name="見出し 4 14" xfId="941" xr:uid="{00000000-0005-0000-0000-000036040000}"/>
    <cellStyle name="見出し 4 15" xfId="942" xr:uid="{00000000-0005-0000-0000-000037040000}"/>
    <cellStyle name="見出し 4 16" xfId="943" xr:uid="{00000000-0005-0000-0000-000038040000}"/>
    <cellStyle name="見出し 4 17" xfId="944" xr:uid="{00000000-0005-0000-0000-000039040000}"/>
    <cellStyle name="見出し 4 18" xfId="945" xr:uid="{00000000-0005-0000-0000-00003A040000}"/>
    <cellStyle name="見出し 4 19" xfId="946" xr:uid="{00000000-0005-0000-0000-00003B040000}"/>
    <cellStyle name="見出し 4 2" xfId="947" xr:uid="{00000000-0005-0000-0000-00003C040000}"/>
    <cellStyle name="見出し 4 2 2" xfId="948" xr:uid="{00000000-0005-0000-0000-00003D040000}"/>
    <cellStyle name="見出し 4 20" xfId="949" xr:uid="{00000000-0005-0000-0000-00003E040000}"/>
    <cellStyle name="見出し 4 21" xfId="950" xr:uid="{00000000-0005-0000-0000-00003F040000}"/>
    <cellStyle name="見出し 4 22" xfId="951" xr:uid="{00000000-0005-0000-0000-000040040000}"/>
    <cellStyle name="見出し 4 23" xfId="952" xr:uid="{00000000-0005-0000-0000-000041040000}"/>
    <cellStyle name="見出し 4 24" xfId="953" xr:uid="{00000000-0005-0000-0000-000042040000}"/>
    <cellStyle name="見出し 4 25" xfId="954" xr:uid="{00000000-0005-0000-0000-000043040000}"/>
    <cellStyle name="見出し 4 3" xfId="955" xr:uid="{00000000-0005-0000-0000-000044040000}"/>
    <cellStyle name="見出し 4 3 2" xfId="956" xr:uid="{00000000-0005-0000-0000-000045040000}"/>
    <cellStyle name="見出し 4 4" xfId="957" xr:uid="{00000000-0005-0000-0000-000046040000}"/>
    <cellStyle name="見出し 4 5" xfId="958" xr:uid="{00000000-0005-0000-0000-000047040000}"/>
    <cellStyle name="見出し 4 6" xfId="959" xr:uid="{00000000-0005-0000-0000-000048040000}"/>
    <cellStyle name="見出し 4 7" xfId="960" xr:uid="{00000000-0005-0000-0000-000049040000}"/>
    <cellStyle name="見出し 4 8" xfId="961" xr:uid="{00000000-0005-0000-0000-00004A040000}"/>
    <cellStyle name="見出し 4 9" xfId="962" xr:uid="{00000000-0005-0000-0000-00004B040000}"/>
    <cellStyle name="集計 10" xfId="963" xr:uid="{00000000-0005-0000-0000-00004C040000}"/>
    <cellStyle name="集計 11" xfId="964" xr:uid="{00000000-0005-0000-0000-00004D040000}"/>
    <cellStyle name="集計 12" xfId="965" xr:uid="{00000000-0005-0000-0000-00004E040000}"/>
    <cellStyle name="集計 13" xfId="966" xr:uid="{00000000-0005-0000-0000-00004F040000}"/>
    <cellStyle name="集計 14" xfId="967" xr:uid="{00000000-0005-0000-0000-000050040000}"/>
    <cellStyle name="集計 15" xfId="968" xr:uid="{00000000-0005-0000-0000-000051040000}"/>
    <cellStyle name="集計 16" xfId="969" xr:uid="{00000000-0005-0000-0000-000052040000}"/>
    <cellStyle name="集計 17" xfId="970" xr:uid="{00000000-0005-0000-0000-000053040000}"/>
    <cellStyle name="集計 18" xfId="971" xr:uid="{00000000-0005-0000-0000-000054040000}"/>
    <cellStyle name="集計 19" xfId="972" xr:uid="{00000000-0005-0000-0000-000055040000}"/>
    <cellStyle name="集計 2" xfId="973" xr:uid="{00000000-0005-0000-0000-000056040000}"/>
    <cellStyle name="集計 2 2" xfId="974" xr:uid="{00000000-0005-0000-0000-000057040000}"/>
    <cellStyle name="集計 2 2 2" xfId="975" xr:uid="{00000000-0005-0000-0000-000058040000}"/>
    <cellStyle name="集計 2 2 2 2" xfId="1439" xr:uid="{00000000-0005-0000-0000-000059040000}"/>
    <cellStyle name="集計 2 2 2 2 2" xfId="1440" xr:uid="{00000000-0005-0000-0000-00005A040000}"/>
    <cellStyle name="集計 2 2 2 3" xfId="1441" xr:uid="{00000000-0005-0000-0000-00005B040000}"/>
    <cellStyle name="集計 2 2 3" xfId="976" xr:uid="{00000000-0005-0000-0000-00005C040000}"/>
    <cellStyle name="集計 2 2 3 2" xfId="1442" xr:uid="{00000000-0005-0000-0000-00005D040000}"/>
    <cellStyle name="集計 2 2 4" xfId="1640" xr:uid="{00000000-0005-0000-0000-00005E040000}"/>
    <cellStyle name="集計 2 2 4 2" xfId="1641" xr:uid="{00000000-0005-0000-0000-00005F040000}"/>
    <cellStyle name="集計 2 2 5" xfId="1642" xr:uid="{00000000-0005-0000-0000-000060040000}"/>
    <cellStyle name="集計 2 2 5 2" xfId="1643" xr:uid="{00000000-0005-0000-0000-000061040000}"/>
    <cellStyle name="集計 2 2 6" xfId="1644" xr:uid="{00000000-0005-0000-0000-000062040000}"/>
    <cellStyle name="集計 20" xfId="977" xr:uid="{00000000-0005-0000-0000-000063040000}"/>
    <cellStyle name="集計 21" xfId="978" xr:uid="{00000000-0005-0000-0000-000064040000}"/>
    <cellStyle name="集計 22" xfId="979" xr:uid="{00000000-0005-0000-0000-000065040000}"/>
    <cellStyle name="集計 23" xfId="980" xr:uid="{00000000-0005-0000-0000-000066040000}"/>
    <cellStyle name="集計 24" xfId="981" xr:uid="{00000000-0005-0000-0000-000067040000}"/>
    <cellStyle name="集計 25" xfId="982" xr:uid="{00000000-0005-0000-0000-000068040000}"/>
    <cellStyle name="集計 3" xfId="983" xr:uid="{00000000-0005-0000-0000-000069040000}"/>
    <cellStyle name="集計 3 2" xfId="984" xr:uid="{00000000-0005-0000-0000-00006A040000}"/>
    <cellStyle name="集計 3 2 2" xfId="1443" xr:uid="{00000000-0005-0000-0000-00006B040000}"/>
    <cellStyle name="集計 3 2 2 2" xfId="1444" xr:uid="{00000000-0005-0000-0000-00006C040000}"/>
    <cellStyle name="集計 3 2 3" xfId="1445" xr:uid="{00000000-0005-0000-0000-00006D040000}"/>
    <cellStyle name="集計 3 3" xfId="985" xr:uid="{00000000-0005-0000-0000-00006E040000}"/>
    <cellStyle name="集計 3 3 2" xfId="1446" xr:uid="{00000000-0005-0000-0000-00006F040000}"/>
    <cellStyle name="集計 3 4" xfId="1645" xr:uid="{00000000-0005-0000-0000-000070040000}"/>
    <cellStyle name="集計 3 4 2" xfId="1646" xr:uid="{00000000-0005-0000-0000-000071040000}"/>
    <cellStyle name="集計 3 5" xfId="1647" xr:uid="{00000000-0005-0000-0000-000072040000}"/>
    <cellStyle name="集計 3 5 2" xfId="1648" xr:uid="{00000000-0005-0000-0000-000073040000}"/>
    <cellStyle name="集計 3 6" xfId="1649" xr:uid="{00000000-0005-0000-0000-000074040000}"/>
    <cellStyle name="集計 4" xfId="986" xr:uid="{00000000-0005-0000-0000-000075040000}"/>
    <cellStyle name="集計 4 2" xfId="987" xr:uid="{00000000-0005-0000-0000-000076040000}"/>
    <cellStyle name="集計 4 2 2" xfId="1447" xr:uid="{00000000-0005-0000-0000-000077040000}"/>
    <cellStyle name="集計 4 2 2 2" xfId="1448" xr:uid="{00000000-0005-0000-0000-000078040000}"/>
    <cellStyle name="集計 4 2 3" xfId="1449" xr:uid="{00000000-0005-0000-0000-000079040000}"/>
    <cellStyle name="集計 4 3" xfId="988" xr:uid="{00000000-0005-0000-0000-00007A040000}"/>
    <cellStyle name="集計 4 3 2" xfId="1450" xr:uid="{00000000-0005-0000-0000-00007B040000}"/>
    <cellStyle name="集計 4 4" xfId="1650" xr:uid="{00000000-0005-0000-0000-00007C040000}"/>
    <cellStyle name="集計 4 4 2" xfId="1651" xr:uid="{00000000-0005-0000-0000-00007D040000}"/>
    <cellStyle name="集計 4 5" xfId="1652" xr:uid="{00000000-0005-0000-0000-00007E040000}"/>
    <cellStyle name="集計 4 5 2" xfId="1653" xr:uid="{00000000-0005-0000-0000-00007F040000}"/>
    <cellStyle name="集計 4 6" xfId="1654" xr:uid="{00000000-0005-0000-0000-000080040000}"/>
    <cellStyle name="集計 5" xfId="989" xr:uid="{00000000-0005-0000-0000-000081040000}"/>
    <cellStyle name="集計 6" xfId="990" xr:uid="{00000000-0005-0000-0000-000082040000}"/>
    <cellStyle name="集計 7" xfId="991" xr:uid="{00000000-0005-0000-0000-000083040000}"/>
    <cellStyle name="集計 8" xfId="992" xr:uid="{00000000-0005-0000-0000-000084040000}"/>
    <cellStyle name="集計 9" xfId="993" xr:uid="{00000000-0005-0000-0000-000085040000}"/>
    <cellStyle name="出力 10" xfId="994" xr:uid="{00000000-0005-0000-0000-000086040000}"/>
    <cellStyle name="出力 11" xfId="995" xr:uid="{00000000-0005-0000-0000-000087040000}"/>
    <cellStyle name="出力 12" xfId="996" xr:uid="{00000000-0005-0000-0000-000088040000}"/>
    <cellStyle name="出力 13" xfId="997" xr:uid="{00000000-0005-0000-0000-000089040000}"/>
    <cellStyle name="出力 14" xfId="998" xr:uid="{00000000-0005-0000-0000-00008A040000}"/>
    <cellStyle name="出力 15" xfId="999" xr:uid="{00000000-0005-0000-0000-00008B040000}"/>
    <cellStyle name="出力 16" xfId="1000" xr:uid="{00000000-0005-0000-0000-00008C040000}"/>
    <cellStyle name="出力 17" xfId="1001" xr:uid="{00000000-0005-0000-0000-00008D040000}"/>
    <cellStyle name="出力 18" xfId="1002" xr:uid="{00000000-0005-0000-0000-00008E040000}"/>
    <cellStyle name="出力 19" xfId="1003" xr:uid="{00000000-0005-0000-0000-00008F040000}"/>
    <cellStyle name="出力 2" xfId="1004" xr:uid="{00000000-0005-0000-0000-000090040000}"/>
    <cellStyle name="出力 2 2" xfId="1005" xr:uid="{00000000-0005-0000-0000-000091040000}"/>
    <cellStyle name="出力 2 2 2" xfId="1006" xr:uid="{00000000-0005-0000-0000-000092040000}"/>
    <cellStyle name="出力 2 2 2 2" xfId="1451" xr:uid="{00000000-0005-0000-0000-000093040000}"/>
    <cellStyle name="出力 2 2 2 2 2" xfId="1452" xr:uid="{00000000-0005-0000-0000-000094040000}"/>
    <cellStyle name="出力 2 2 2 3" xfId="1453" xr:uid="{00000000-0005-0000-0000-000095040000}"/>
    <cellStyle name="出力 2 2 3" xfId="1007" xr:uid="{00000000-0005-0000-0000-000096040000}"/>
    <cellStyle name="出力 2 2 3 2" xfId="1454" xr:uid="{00000000-0005-0000-0000-000097040000}"/>
    <cellStyle name="出力 2 2 4" xfId="1655" xr:uid="{00000000-0005-0000-0000-000098040000}"/>
    <cellStyle name="出力 2 2 4 2" xfId="1656" xr:uid="{00000000-0005-0000-0000-000099040000}"/>
    <cellStyle name="出力 2 2 5" xfId="1657" xr:uid="{00000000-0005-0000-0000-00009A040000}"/>
    <cellStyle name="出力 2 2 5 2" xfId="1658" xr:uid="{00000000-0005-0000-0000-00009B040000}"/>
    <cellStyle name="出力 2 2 6" xfId="1659" xr:uid="{00000000-0005-0000-0000-00009C040000}"/>
    <cellStyle name="出力 20" xfId="1008" xr:uid="{00000000-0005-0000-0000-00009D040000}"/>
    <cellStyle name="出力 21" xfId="1009" xr:uid="{00000000-0005-0000-0000-00009E040000}"/>
    <cellStyle name="出力 22" xfId="1010" xr:uid="{00000000-0005-0000-0000-00009F040000}"/>
    <cellStyle name="出力 23" xfId="1011" xr:uid="{00000000-0005-0000-0000-0000A0040000}"/>
    <cellStyle name="出力 24" xfId="1012" xr:uid="{00000000-0005-0000-0000-0000A1040000}"/>
    <cellStyle name="出力 25" xfId="1013" xr:uid="{00000000-0005-0000-0000-0000A2040000}"/>
    <cellStyle name="出力 3" xfId="1014" xr:uid="{00000000-0005-0000-0000-0000A3040000}"/>
    <cellStyle name="出力 3 2" xfId="1015" xr:uid="{00000000-0005-0000-0000-0000A4040000}"/>
    <cellStyle name="出力 3 2 2" xfId="1455" xr:uid="{00000000-0005-0000-0000-0000A5040000}"/>
    <cellStyle name="出力 3 2 2 2" xfId="1456" xr:uid="{00000000-0005-0000-0000-0000A6040000}"/>
    <cellStyle name="出力 3 2 3" xfId="1457" xr:uid="{00000000-0005-0000-0000-0000A7040000}"/>
    <cellStyle name="出力 3 3" xfId="1016" xr:uid="{00000000-0005-0000-0000-0000A8040000}"/>
    <cellStyle name="出力 3 3 2" xfId="1458" xr:uid="{00000000-0005-0000-0000-0000A9040000}"/>
    <cellStyle name="出力 3 4" xfId="1660" xr:uid="{00000000-0005-0000-0000-0000AA040000}"/>
    <cellStyle name="出力 3 4 2" xfId="1661" xr:uid="{00000000-0005-0000-0000-0000AB040000}"/>
    <cellStyle name="出力 3 5" xfId="1662" xr:uid="{00000000-0005-0000-0000-0000AC040000}"/>
    <cellStyle name="出力 3 5 2" xfId="1663" xr:uid="{00000000-0005-0000-0000-0000AD040000}"/>
    <cellStyle name="出力 3 6" xfId="1664" xr:uid="{00000000-0005-0000-0000-0000AE040000}"/>
    <cellStyle name="出力 4" xfId="1017" xr:uid="{00000000-0005-0000-0000-0000AF040000}"/>
    <cellStyle name="出力 4 2" xfId="1018" xr:uid="{00000000-0005-0000-0000-0000B0040000}"/>
    <cellStyle name="出力 4 2 2" xfId="1459" xr:uid="{00000000-0005-0000-0000-0000B1040000}"/>
    <cellStyle name="出力 4 2 2 2" xfId="1460" xr:uid="{00000000-0005-0000-0000-0000B2040000}"/>
    <cellStyle name="出力 4 2 3" xfId="1461" xr:uid="{00000000-0005-0000-0000-0000B3040000}"/>
    <cellStyle name="出力 4 3" xfId="1019" xr:uid="{00000000-0005-0000-0000-0000B4040000}"/>
    <cellStyle name="出力 4 3 2" xfId="1462" xr:uid="{00000000-0005-0000-0000-0000B5040000}"/>
    <cellStyle name="出力 4 4" xfId="1665" xr:uid="{00000000-0005-0000-0000-0000B6040000}"/>
    <cellStyle name="出力 4 4 2" xfId="1666" xr:uid="{00000000-0005-0000-0000-0000B7040000}"/>
    <cellStyle name="出力 4 5" xfId="1667" xr:uid="{00000000-0005-0000-0000-0000B8040000}"/>
    <cellStyle name="出力 4 5 2" xfId="1668" xr:uid="{00000000-0005-0000-0000-0000B9040000}"/>
    <cellStyle name="出力 4 6" xfId="1669" xr:uid="{00000000-0005-0000-0000-0000BA040000}"/>
    <cellStyle name="出力 5" xfId="1020" xr:uid="{00000000-0005-0000-0000-0000BB040000}"/>
    <cellStyle name="出力 6" xfId="1021" xr:uid="{00000000-0005-0000-0000-0000BC040000}"/>
    <cellStyle name="出力 7" xfId="1022" xr:uid="{00000000-0005-0000-0000-0000BD040000}"/>
    <cellStyle name="出力 8" xfId="1023" xr:uid="{00000000-0005-0000-0000-0000BE040000}"/>
    <cellStyle name="出力 9" xfId="1024" xr:uid="{00000000-0005-0000-0000-0000BF040000}"/>
    <cellStyle name="説明文 10" xfId="1025" xr:uid="{00000000-0005-0000-0000-0000C0040000}"/>
    <cellStyle name="説明文 11" xfId="1026" xr:uid="{00000000-0005-0000-0000-0000C1040000}"/>
    <cellStyle name="説明文 12" xfId="1027" xr:uid="{00000000-0005-0000-0000-0000C2040000}"/>
    <cellStyle name="説明文 13" xfId="1028" xr:uid="{00000000-0005-0000-0000-0000C3040000}"/>
    <cellStyle name="説明文 14" xfId="1029" xr:uid="{00000000-0005-0000-0000-0000C4040000}"/>
    <cellStyle name="説明文 15" xfId="1030" xr:uid="{00000000-0005-0000-0000-0000C5040000}"/>
    <cellStyle name="説明文 16" xfId="1031" xr:uid="{00000000-0005-0000-0000-0000C6040000}"/>
    <cellStyle name="説明文 17" xfId="1032" xr:uid="{00000000-0005-0000-0000-0000C7040000}"/>
    <cellStyle name="説明文 18" xfId="1033" xr:uid="{00000000-0005-0000-0000-0000C8040000}"/>
    <cellStyle name="説明文 19" xfId="1034" xr:uid="{00000000-0005-0000-0000-0000C9040000}"/>
    <cellStyle name="説明文 2" xfId="1035" xr:uid="{00000000-0005-0000-0000-0000CA040000}"/>
    <cellStyle name="説明文 2 2" xfId="1036" xr:uid="{00000000-0005-0000-0000-0000CB040000}"/>
    <cellStyle name="説明文 20" xfId="1037" xr:uid="{00000000-0005-0000-0000-0000CC040000}"/>
    <cellStyle name="説明文 21" xfId="1038" xr:uid="{00000000-0005-0000-0000-0000CD040000}"/>
    <cellStyle name="説明文 22" xfId="1039" xr:uid="{00000000-0005-0000-0000-0000CE040000}"/>
    <cellStyle name="説明文 23" xfId="1040" xr:uid="{00000000-0005-0000-0000-0000CF040000}"/>
    <cellStyle name="説明文 24" xfId="1041" xr:uid="{00000000-0005-0000-0000-0000D0040000}"/>
    <cellStyle name="説明文 25" xfId="1042" xr:uid="{00000000-0005-0000-0000-0000D1040000}"/>
    <cellStyle name="説明文 3" xfId="1043" xr:uid="{00000000-0005-0000-0000-0000D2040000}"/>
    <cellStyle name="説明文 3 2" xfId="1044" xr:uid="{00000000-0005-0000-0000-0000D3040000}"/>
    <cellStyle name="説明文 4" xfId="1045" xr:uid="{00000000-0005-0000-0000-0000D4040000}"/>
    <cellStyle name="説明文 5" xfId="1046" xr:uid="{00000000-0005-0000-0000-0000D5040000}"/>
    <cellStyle name="説明文 6" xfId="1047" xr:uid="{00000000-0005-0000-0000-0000D6040000}"/>
    <cellStyle name="説明文 7" xfId="1048" xr:uid="{00000000-0005-0000-0000-0000D7040000}"/>
    <cellStyle name="説明文 8" xfId="1049" xr:uid="{00000000-0005-0000-0000-0000D8040000}"/>
    <cellStyle name="説明文 9" xfId="1050" xr:uid="{00000000-0005-0000-0000-0000D9040000}"/>
    <cellStyle name="通貨 2" xfId="1051" xr:uid="{00000000-0005-0000-0000-0000DA040000}"/>
    <cellStyle name="通貨 3" xfId="1052" xr:uid="{00000000-0005-0000-0000-0000DB040000}"/>
    <cellStyle name="通貨 3 2" xfId="1053" xr:uid="{00000000-0005-0000-0000-0000DC040000}"/>
    <cellStyle name="入力 10" xfId="1054" xr:uid="{00000000-0005-0000-0000-0000DD040000}"/>
    <cellStyle name="入力 11" xfId="1055" xr:uid="{00000000-0005-0000-0000-0000DE040000}"/>
    <cellStyle name="入力 12" xfId="1056" xr:uid="{00000000-0005-0000-0000-0000DF040000}"/>
    <cellStyle name="入力 13" xfId="1057" xr:uid="{00000000-0005-0000-0000-0000E0040000}"/>
    <cellStyle name="入力 14" xfId="1058" xr:uid="{00000000-0005-0000-0000-0000E1040000}"/>
    <cellStyle name="入力 15" xfId="1059" xr:uid="{00000000-0005-0000-0000-0000E2040000}"/>
    <cellStyle name="入力 16" xfId="1060" xr:uid="{00000000-0005-0000-0000-0000E3040000}"/>
    <cellStyle name="入力 17" xfId="1061" xr:uid="{00000000-0005-0000-0000-0000E4040000}"/>
    <cellStyle name="入力 18" xfId="1062" xr:uid="{00000000-0005-0000-0000-0000E5040000}"/>
    <cellStyle name="入力 19" xfId="1063" xr:uid="{00000000-0005-0000-0000-0000E6040000}"/>
    <cellStyle name="入力 2" xfId="1064" xr:uid="{00000000-0005-0000-0000-0000E7040000}"/>
    <cellStyle name="入力 2 2" xfId="1065" xr:uid="{00000000-0005-0000-0000-0000E8040000}"/>
    <cellStyle name="入力 2 2 2" xfId="1066" xr:uid="{00000000-0005-0000-0000-0000E9040000}"/>
    <cellStyle name="入力 2 2 2 2" xfId="1463" xr:uid="{00000000-0005-0000-0000-0000EA040000}"/>
    <cellStyle name="入力 2 2 2 2 2" xfId="1464" xr:uid="{00000000-0005-0000-0000-0000EB040000}"/>
    <cellStyle name="入力 2 2 2 3" xfId="1465" xr:uid="{00000000-0005-0000-0000-0000EC040000}"/>
    <cellStyle name="入力 2 2 3" xfId="1067" xr:uid="{00000000-0005-0000-0000-0000ED040000}"/>
    <cellStyle name="入力 2 2 3 2" xfId="1466" xr:uid="{00000000-0005-0000-0000-0000EE040000}"/>
    <cellStyle name="入力 2 2 4" xfId="1670" xr:uid="{00000000-0005-0000-0000-0000EF040000}"/>
    <cellStyle name="入力 2 2 4 2" xfId="1671" xr:uid="{00000000-0005-0000-0000-0000F0040000}"/>
    <cellStyle name="入力 2 2 5" xfId="1672" xr:uid="{00000000-0005-0000-0000-0000F1040000}"/>
    <cellStyle name="入力 2 2 6" xfId="1673" xr:uid="{00000000-0005-0000-0000-0000F2040000}"/>
    <cellStyle name="入力 2 2 6 2" xfId="1674" xr:uid="{00000000-0005-0000-0000-0000F3040000}"/>
    <cellStyle name="入力 20" xfId="1068" xr:uid="{00000000-0005-0000-0000-0000F4040000}"/>
    <cellStyle name="入力 21" xfId="1069" xr:uid="{00000000-0005-0000-0000-0000F5040000}"/>
    <cellStyle name="入力 22" xfId="1070" xr:uid="{00000000-0005-0000-0000-0000F6040000}"/>
    <cellStyle name="入力 23" xfId="1071" xr:uid="{00000000-0005-0000-0000-0000F7040000}"/>
    <cellStyle name="入力 24" xfId="1072" xr:uid="{00000000-0005-0000-0000-0000F8040000}"/>
    <cellStyle name="入力 25" xfId="1073" xr:uid="{00000000-0005-0000-0000-0000F9040000}"/>
    <cellStyle name="入力 3" xfId="1074" xr:uid="{00000000-0005-0000-0000-0000FA040000}"/>
    <cellStyle name="入力 3 2" xfId="1075" xr:uid="{00000000-0005-0000-0000-0000FB040000}"/>
    <cellStyle name="入力 3 2 2" xfId="1467" xr:uid="{00000000-0005-0000-0000-0000FC040000}"/>
    <cellStyle name="入力 3 2 2 2" xfId="1468" xr:uid="{00000000-0005-0000-0000-0000FD040000}"/>
    <cellStyle name="入力 3 2 3" xfId="1469" xr:uid="{00000000-0005-0000-0000-0000FE040000}"/>
    <cellStyle name="入力 3 3" xfId="1076" xr:uid="{00000000-0005-0000-0000-0000FF040000}"/>
    <cellStyle name="入力 3 3 2" xfId="1470" xr:uid="{00000000-0005-0000-0000-000000050000}"/>
    <cellStyle name="入力 3 4" xfId="1675" xr:uid="{00000000-0005-0000-0000-000001050000}"/>
    <cellStyle name="入力 3 4 2" xfId="1676" xr:uid="{00000000-0005-0000-0000-000002050000}"/>
    <cellStyle name="入力 3 5" xfId="1677" xr:uid="{00000000-0005-0000-0000-000003050000}"/>
    <cellStyle name="入力 3 6" xfId="1678" xr:uid="{00000000-0005-0000-0000-000004050000}"/>
    <cellStyle name="入力 3 6 2" xfId="1679" xr:uid="{00000000-0005-0000-0000-000005050000}"/>
    <cellStyle name="入力 4" xfId="1077" xr:uid="{00000000-0005-0000-0000-000006050000}"/>
    <cellStyle name="入力 4 2" xfId="1078" xr:uid="{00000000-0005-0000-0000-000007050000}"/>
    <cellStyle name="入力 4 2 2" xfId="1471" xr:uid="{00000000-0005-0000-0000-000008050000}"/>
    <cellStyle name="入力 4 2 2 2" xfId="1472" xr:uid="{00000000-0005-0000-0000-000009050000}"/>
    <cellStyle name="入力 4 2 3" xfId="1473" xr:uid="{00000000-0005-0000-0000-00000A050000}"/>
    <cellStyle name="入力 4 3" xfId="1079" xr:uid="{00000000-0005-0000-0000-00000B050000}"/>
    <cellStyle name="入力 4 3 2" xfId="1474" xr:uid="{00000000-0005-0000-0000-00000C050000}"/>
    <cellStyle name="入力 4 4" xfId="1680" xr:uid="{00000000-0005-0000-0000-00000D050000}"/>
    <cellStyle name="入力 4 4 2" xfId="1681" xr:uid="{00000000-0005-0000-0000-00000E050000}"/>
    <cellStyle name="入力 4 5" xfId="1682" xr:uid="{00000000-0005-0000-0000-00000F050000}"/>
    <cellStyle name="入力 4 6" xfId="1683" xr:uid="{00000000-0005-0000-0000-000010050000}"/>
    <cellStyle name="入力 4 6 2" xfId="1684" xr:uid="{00000000-0005-0000-0000-000011050000}"/>
    <cellStyle name="入力 5" xfId="1080" xr:uid="{00000000-0005-0000-0000-000012050000}"/>
    <cellStyle name="入力 6" xfId="1081" xr:uid="{00000000-0005-0000-0000-000013050000}"/>
    <cellStyle name="入力 7" xfId="1082" xr:uid="{00000000-0005-0000-0000-000014050000}"/>
    <cellStyle name="入力 8" xfId="1083" xr:uid="{00000000-0005-0000-0000-000015050000}"/>
    <cellStyle name="入力 9" xfId="1084" xr:uid="{00000000-0005-0000-0000-000016050000}"/>
    <cellStyle name="標準" xfId="0" builtinId="0"/>
    <cellStyle name="標準 10" xfId="1085" xr:uid="{00000000-0005-0000-0000-000018050000}"/>
    <cellStyle name="標準 10 10" xfId="1475" xr:uid="{00000000-0005-0000-0000-000019050000}"/>
    <cellStyle name="標準 10 11" xfId="1476" xr:uid="{00000000-0005-0000-0000-00001A050000}"/>
    <cellStyle name="標準 10 12" xfId="1477" xr:uid="{00000000-0005-0000-0000-00001B050000}"/>
    <cellStyle name="標準 10 2" xfId="1086" xr:uid="{00000000-0005-0000-0000-00001C050000}"/>
    <cellStyle name="標準 10 3" xfId="1087" xr:uid="{00000000-0005-0000-0000-00001D050000}"/>
    <cellStyle name="標準 10 4" xfId="1088" xr:uid="{00000000-0005-0000-0000-00001E050000}"/>
    <cellStyle name="標準 10 4 2" xfId="1478" xr:uid="{00000000-0005-0000-0000-00001F050000}"/>
    <cellStyle name="標準 10 4 2 2" xfId="1479" xr:uid="{00000000-0005-0000-0000-000020050000}"/>
    <cellStyle name="標準 10 4 2 2 2" xfId="1480" xr:uid="{00000000-0005-0000-0000-000021050000}"/>
    <cellStyle name="標準 10 4 2 2 2 2" xfId="1481" xr:uid="{00000000-0005-0000-0000-000022050000}"/>
    <cellStyle name="標準 10 4 2 2 2 2 2" xfId="1482" xr:uid="{00000000-0005-0000-0000-000023050000}"/>
    <cellStyle name="標準 10 4 2 2 2 2 2 2" xfId="1483" xr:uid="{00000000-0005-0000-0000-000024050000}"/>
    <cellStyle name="標準 10 4 3" xfId="1484" xr:uid="{00000000-0005-0000-0000-000025050000}"/>
    <cellStyle name="標準 10 4 3 2" xfId="1485" xr:uid="{00000000-0005-0000-0000-000026050000}"/>
    <cellStyle name="標準 10 5" xfId="1089" xr:uid="{00000000-0005-0000-0000-000027050000}"/>
    <cellStyle name="標準 10 6" xfId="1486" xr:uid="{00000000-0005-0000-0000-000028050000}"/>
    <cellStyle name="標準 10 6 2" xfId="1487" xr:uid="{00000000-0005-0000-0000-000029050000}"/>
    <cellStyle name="標準 10 6 2 2" xfId="1488" xr:uid="{00000000-0005-0000-0000-00002A050000}"/>
    <cellStyle name="標準 10 6 2 3" xfId="1489" xr:uid="{00000000-0005-0000-0000-00002B050000}"/>
    <cellStyle name="標準 10 6 2 3 2" xfId="1387" xr:uid="{00000000-0005-0000-0000-00002C050000}"/>
    <cellStyle name="標準 10 7" xfId="1490" xr:uid="{00000000-0005-0000-0000-00002D050000}"/>
    <cellStyle name="標準 10 8" xfId="1491" xr:uid="{00000000-0005-0000-0000-00002E050000}"/>
    <cellStyle name="標準 10 8 2" xfId="1492" xr:uid="{00000000-0005-0000-0000-00002F050000}"/>
    <cellStyle name="標準 10 8 2 2" xfId="1493" xr:uid="{00000000-0005-0000-0000-000030050000}"/>
    <cellStyle name="標準 10 8 2 2 2" xfId="1494" xr:uid="{00000000-0005-0000-0000-000031050000}"/>
    <cellStyle name="標準 10 8 2 2 3" xfId="1495" xr:uid="{00000000-0005-0000-0000-000032050000}"/>
    <cellStyle name="標準 10 8 2 2 3 2" xfId="1388" xr:uid="{00000000-0005-0000-0000-000033050000}"/>
    <cellStyle name="標準 10 8 2 2 3 2 2" xfId="1496" xr:uid="{00000000-0005-0000-0000-000034050000}"/>
    <cellStyle name="標準 10 8 2 3" xfId="1497" xr:uid="{00000000-0005-0000-0000-000035050000}"/>
    <cellStyle name="標準 10 8 2 4" xfId="1498" xr:uid="{00000000-0005-0000-0000-000036050000}"/>
    <cellStyle name="標準 10 8 2 4 2" xfId="1499" xr:uid="{00000000-0005-0000-0000-000037050000}"/>
    <cellStyle name="標準 10 8 2 4 2 2" xfId="1500" xr:uid="{00000000-0005-0000-0000-000038050000}"/>
    <cellStyle name="標準 10 8 3" xfId="1501" xr:uid="{00000000-0005-0000-0000-000039050000}"/>
    <cellStyle name="標準 10 8 4" xfId="1502" xr:uid="{00000000-0005-0000-0000-00003A050000}"/>
    <cellStyle name="標準 10 8 4 2" xfId="1503" xr:uid="{00000000-0005-0000-0000-00003B050000}"/>
    <cellStyle name="標準 10 8 4 2 2" xfId="1504" xr:uid="{00000000-0005-0000-0000-00003C050000}"/>
    <cellStyle name="標準 10 8 4 2 3" xfId="1505" xr:uid="{00000000-0005-0000-0000-00003D050000}"/>
    <cellStyle name="標準 10 9" xfId="1506" xr:uid="{00000000-0005-0000-0000-00003E050000}"/>
    <cellStyle name="標準 10 9 2" xfId="1507" xr:uid="{00000000-0005-0000-0000-00003F050000}"/>
    <cellStyle name="標準 10 9 3" xfId="1508" xr:uid="{00000000-0005-0000-0000-000040050000}"/>
    <cellStyle name="標準 10 9 3 2" xfId="1509" xr:uid="{00000000-0005-0000-0000-000041050000}"/>
    <cellStyle name="標準 11" xfId="1090" xr:uid="{00000000-0005-0000-0000-000042050000}"/>
    <cellStyle name="標準 11 2" xfId="1091" xr:uid="{00000000-0005-0000-0000-000043050000}"/>
    <cellStyle name="標準 11 2 2" xfId="1685" xr:uid="{00000000-0005-0000-0000-000044050000}"/>
    <cellStyle name="標準 11 3" xfId="1092" xr:uid="{00000000-0005-0000-0000-000045050000}"/>
    <cellStyle name="標準 11 4" xfId="1093" xr:uid="{00000000-0005-0000-0000-000046050000}"/>
    <cellStyle name="標準 12" xfId="1383" xr:uid="{00000000-0005-0000-0000-000047050000}"/>
    <cellStyle name="標準 12 2" xfId="1094" xr:uid="{00000000-0005-0000-0000-000048050000}"/>
    <cellStyle name="標準 12 3" xfId="1095" xr:uid="{00000000-0005-0000-0000-000049050000}"/>
    <cellStyle name="標準 12 4" xfId="1686" xr:uid="{00000000-0005-0000-0000-00004A050000}"/>
    <cellStyle name="標準 13" xfId="1096" xr:uid="{00000000-0005-0000-0000-00004B050000}"/>
    <cellStyle name="標準 13 2" xfId="1097" xr:uid="{00000000-0005-0000-0000-00004C050000}"/>
    <cellStyle name="標準 14" xfId="1384" xr:uid="{00000000-0005-0000-0000-00004D050000}"/>
    <cellStyle name="標準 14 2" xfId="1098" xr:uid="{00000000-0005-0000-0000-00004E050000}"/>
    <cellStyle name="標準 14 3" xfId="1099" xr:uid="{00000000-0005-0000-0000-00004F050000}"/>
    <cellStyle name="標準 14 4" xfId="1100" xr:uid="{00000000-0005-0000-0000-000050050000}"/>
    <cellStyle name="標準 14 5" xfId="1101" xr:uid="{00000000-0005-0000-0000-000051050000}"/>
    <cellStyle name="標準 14 6" xfId="1102" xr:uid="{00000000-0005-0000-0000-000052050000}"/>
    <cellStyle name="標準 14 7" xfId="1103" xr:uid="{00000000-0005-0000-0000-000053050000}"/>
    <cellStyle name="標準 14 8" xfId="1104" xr:uid="{00000000-0005-0000-0000-000054050000}"/>
    <cellStyle name="標準 15" xfId="1105" xr:uid="{00000000-0005-0000-0000-000055050000}"/>
    <cellStyle name="標準 15 2" xfId="1106" xr:uid="{00000000-0005-0000-0000-000056050000}"/>
    <cellStyle name="標準 15 3" xfId="1107" xr:uid="{00000000-0005-0000-0000-000057050000}"/>
    <cellStyle name="標準 15 4" xfId="1108" xr:uid="{00000000-0005-0000-0000-000058050000}"/>
    <cellStyle name="標準 15 5" xfId="1109" xr:uid="{00000000-0005-0000-0000-000059050000}"/>
    <cellStyle name="標準 15 6" xfId="1110" xr:uid="{00000000-0005-0000-0000-00005A050000}"/>
    <cellStyle name="標準 15 7" xfId="1111" xr:uid="{00000000-0005-0000-0000-00005B050000}"/>
    <cellStyle name="標準 16" xfId="1385" xr:uid="{00000000-0005-0000-0000-00005C050000}"/>
    <cellStyle name="標準 16 2" xfId="1112" xr:uid="{00000000-0005-0000-0000-00005D050000}"/>
    <cellStyle name="標準 16 3" xfId="1113" xr:uid="{00000000-0005-0000-0000-00005E050000}"/>
    <cellStyle name="標準 16 4" xfId="1114" xr:uid="{00000000-0005-0000-0000-00005F050000}"/>
    <cellStyle name="標準 16 5" xfId="1115" xr:uid="{00000000-0005-0000-0000-000060050000}"/>
    <cellStyle name="標準 16 6" xfId="1116" xr:uid="{00000000-0005-0000-0000-000061050000}"/>
    <cellStyle name="標準 17" xfId="1117" xr:uid="{00000000-0005-0000-0000-000062050000}"/>
    <cellStyle name="標準 17 2" xfId="1118" xr:uid="{00000000-0005-0000-0000-000063050000}"/>
    <cellStyle name="標準 17 3" xfId="1119" xr:uid="{00000000-0005-0000-0000-000064050000}"/>
    <cellStyle name="標準 17 4" xfId="1120" xr:uid="{00000000-0005-0000-0000-000065050000}"/>
    <cellStyle name="標準 17 5" xfId="1121" xr:uid="{00000000-0005-0000-0000-000066050000}"/>
    <cellStyle name="標準 18" xfId="1510" xr:uid="{00000000-0005-0000-0000-000067050000}"/>
    <cellStyle name="標準 18 2" xfId="1122" xr:uid="{00000000-0005-0000-0000-000068050000}"/>
    <cellStyle name="標準 18 3" xfId="1123" xr:uid="{00000000-0005-0000-0000-000069050000}"/>
    <cellStyle name="標準 19" xfId="1511" xr:uid="{00000000-0005-0000-0000-00006A050000}"/>
    <cellStyle name="標準 19 2" xfId="1124" xr:uid="{00000000-0005-0000-0000-00006B050000}"/>
    <cellStyle name="標準 19 2 2" xfId="1512" xr:uid="{00000000-0005-0000-0000-00006C050000}"/>
    <cellStyle name="標準 19 2 2 2" xfId="1513" xr:uid="{00000000-0005-0000-0000-00006D050000}"/>
    <cellStyle name="標準 19 2 2 2 2" xfId="1514" xr:uid="{00000000-0005-0000-0000-00006E050000}"/>
    <cellStyle name="標準 19 2 2 2 2 2" xfId="1515" xr:uid="{00000000-0005-0000-0000-00006F050000}"/>
    <cellStyle name="標準 19 2 2 2 2 2 2" xfId="1516" xr:uid="{00000000-0005-0000-0000-000070050000}"/>
    <cellStyle name="標準 19 2 2 2 2 2 2 2" xfId="1517" xr:uid="{00000000-0005-0000-0000-000071050000}"/>
    <cellStyle name="標準 19 2 2 2 2 2 2 2 2" xfId="1518" xr:uid="{00000000-0005-0000-0000-000072050000}"/>
    <cellStyle name="標準 19 2 2 2 2 2 3" xfId="1519" xr:uid="{00000000-0005-0000-0000-000073050000}"/>
    <cellStyle name="標準 19 2 2 2 2 2 4" xfId="1520" xr:uid="{00000000-0005-0000-0000-000074050000}"/>
    <cellStyle name="標準 19 2 2 2 2 2 4 2" xfId="1521" xr:uid="{00000000-0005-0000-0000-000075050000}"/>
    <cellStyle name="標準 19 2 2 2 2 2 4 3" xfId="1522" xr:uid="{00000000-0005-0000-0000-000076050000}"/>
    <cellStyle name="標準 19 2 2 2 3" xfId="1523" xr:uid="{00000000-0005-0000-0000-000077050000}"/>
    <cellStyle name="標準 19 2 2 2 3 2" xfId="1524" xr:uid="{00000000-0005-0000-0000-000078050000}"/>
    <cellStyle name="標準 19 2 2 2 3 2 2" xfId="1525" xr:uid="{00000000-0005-0000-0000-000079050000}"/>
    <cellStyle name="標準 19 2 2 2 3 2 3" xfId="1526" xr:uid="{00000000-0005-0000-0000-00007A050000}"/>
    <cellStyle name="標準 19 2 2 3" xfId="1527" xr:uid="{00000000-0005-0000-0000-00007B050000}"/>
    <cellStyle name="標準 19 2 2 3 2" xfId="1528" xr:uid="{00000000-0005-0000-0000-00007C050000}"/>
    <cellStyle name="標準 19 2 2 3 2 2" xfId="1529" xr:uid="{00000000-0005-0000-0000-00007D050000}"/>
    <cellStyle name="標準 2" xfId="2" xr:uid="{00000000-0005-0000-0000-00007E050000}"/>
    <cellStyle name="標準 2 10" xfId="1125" xr:uid="{00000000-0005-0000-0000-00007F050000}"/>
    <cellStyle name="標準 2 11" xfId="1126" xr:uid="{00000000-0005-0000-0000-000080050000}"/>
    <cellStyle name="標準 2 12" xfId="1127" xr:uid="{00000000-0005-0000-0000-000081050000}"/>
    <cellStyle name="標準 2 13" xfId="1128" xr:uid="{00000000-0005-0000-0000-000082050000}"/>
    <cellStyle name="標準 2 14" xfId="1129" xr:uid="{00000000-0005-0000-0000-000083050000}"/>
    <cellStyle name="標準 2 15" xfId="1130" xr:uid="{00000000-0005-0000-0000-000084050000}"/>
    <cellStyle name="標準 2 16" xfId="1131" xr:uid="{00000000-0005-0000-0000-000085050000}"/>
    <cellStyle name="標準 2 17" xfId="1132" xr:uid="{00000000-0005-0000-0000-000086050000}"/>
    <cellStyle name="標準 2 18" xfId="1133" xr:uid="{00000000-0005-0000-0000-000087050000}"/>
    <cellStyle name="標準 2 19" xfId="1134" xr:uid="{00000000-0005-0000-0000-000088050000}"/>
    <cellStyle name="標準 2 2" xfId="1135" xr:uid="{00000000-0005-0000-0000-000089050000}"/>
    <cellStyle name="標準 2 2 10" xfId="1136" xr:uid="{00000000-0005-0000-0000-00008A050000}"/>
    <cellStyle name="標準 2 2 11" xfId="1137" xr:uid="{00000000-0005-0000-0000-00008B050000}"/>
    <cellStyle name="標準 2 2 12" xfId="1138" xr:uid="{00000000-0005-0000-0000-00008C050000}"/>
    <cellStyle name="標準 2 2 13" xfId="1139" xr:uid="{00000000-0005-0000-0000-00008D050000}"/>
    <cellStyle name="標準 2 2 14" xfId="1140" xr:uid="{00000000-0005-0000-0000-00008E050000}"/>
    <cellStyle name="標準 2 2 15" xfId="1141" xr:uid="{00000000-0005-0000-0000-00008F050000}"/>
    <cellStyle name="標準 2 2 16" xfId="1142" xr:uid="{00000000-0005-0000-0000-000090050000}"/>
    <cellStyle name="標準 2 2 17" xfId="1143" xr:uid="{00000000-0005-0000-0000-000091050000}"/>
    <cellStyle name="標準 2 2 18" xfId="1144" xr:uid="{00000000-0005-0000-0000-000092050000}"/>
    <cellStyle name="標準 2 2 19" xfId="1145" xr:uid="{00000000-0005-0000-0000-000093050000}"/>
    <cellStyle name="標準 2 2 2" xfId="1146" xr:uid="{00000000-0005-0000-0000-000094050000}"/>
    <cellStyle name="標準 2 2 2 2" xfId="1147" xr:uid="{00000000-0005-0000-0000-000095050000}"/>
    <cellStyle name="標準 2 2 2 2 2" xfId="1148" xr:uid="{00000000-0005-0000-0000-000096050000}"/>
    <cellStyle name="標準 2 2 2 2_23_CRUDマトリックス(機能レベル)" xfId="1149" xr:uid="{00000000-0005-0000-0000-000097050000}"/>
    <cellStyle name="標準 2 2 2_23_CRUDマトリックス(機能レベル)" xfId="1150" xr:uid="{00000000-0005-0000-0000-000098050000}"/>
    <cellStyle name="標準 2 2 20" xfId="1151" xr:uid="{00000000-0005-0000-0000-000099050000}"/>
    <cellStyle name="標準 2 2 21" xfId="1152" xr:uid="{00000000-0005-0000-0000-00009A050000}"/>
    <cellStyle name="標準 2 2 22" xfId="1153" xr:uid="{00000000-0005-0000-0000-00009B050000}"/>
    <cellStyle name="標準 2 2 23" xfId="1154" xr:uid="{00000000-0005-0000-0000-00009C050000}"/>
    <cellStyle name="標準 2 2 24" xfId="1155" xr:uid="{00000000-0005-0000-0000-00009D050000}"/>
    <cellStyle name="標準 2 2 25" xfId="1156" xr:uid="{00000000-0005-0000-0000-00009E050000}"/>
    <cellStyle name="標準 2 2 26" xfId="1157" xr:uid="{00000000-0005-0000-0000-00009F050000}"/>
    <cellStyle name="標準 2 2 27" xfId="1158" xr:uid="{00000000-0005-0000-0000-0000A0050000}"/>
    <cellStyle name="標準 2 2 28" xfId="1159" xr:uid="{00000000-0005-0000-0000-0000A1050000}"/>
    <cellStyle name="標準 2 2 29" xfId="1160" xr:uid="{00000000-0005-0000-0000-0000A2050000}"/>
    <cellStyle name="標準 2 2 3" xfId="1161" xr:uid="{00000000-0005-0000-0000-0000A3050000}"/>
    <cellStyle name="標準 2 2 30" xfId="1162" xr:uid="{00000000-0005-0000-0000-0000A4050000}"/>
    <cellStyle name="標準 2 2 31" xfId="1163" xr:uid="{00000000-0005-0000-0000-0000A5050000}"/>
    <cellStyle name="標準 2 2 4" xfId="1164" xr:uid="{00000000-0005-0000-0000-0000A6050000}"/>
    <cellStyle name="標準 2 2 5" xfId="1165" xr:uid="{00000000-0005-0000-0000-0000A7050000}"/>
    <cellStyle name="標準 2 2 6" xfId="1166" xr:uid="{00000000-0005-0000-0000-0000A8050000}"/>
    <cellStyle name="標準 2 2 7" xfId="1167" xr:uid="{00000000-0005-0000-0000-0000A9050000}"/>
    <cellStyle name="標準 2 2 8" xfId="1168" xr:uid="{00000000-0005-0000-0000-0000AA050000}"/>
    <cellStyle name="標準 2 2 9" xfId="1169" xr:uid="{00000000-0005-0000-0000-0000AB050000}"/>
    <cellStyle name="標準 2 2_23_CRUDマトリックス(機能レベル)" xfId="1170" xr:uid="{00000000-0005-0000-0000-0000AC050000}"/>
    <cellStyle name="標準 2 20" xfId="1171" xr:uid="{00000000-0005-0000-0000-0000AD050000}"/>
    <cellStyle name="標準 2 21" xfId="1172" xr:uid="{00000000-0005-0000-0000-0000AE050000}"/>
    <cellStyle name="標準 2 22" xfId="1173" xr:uid="{00000000-0005-0000-0000-0000AF050000}"/>
    <cellStyle name="標準 2 23" xfId="1174" xr:uid="{00000000-0005-0000-0000-0000B0050000}"/>
    <cellStyle name="標準 2 24" xfId="1175" xr:uid="{00000000-0005-0000-0000-0000B1050000}"/>
    <cellStyle name="標準 2 25" xfId="1176" xr:uid="{00000000-0005-0000-0000-0000B2050000}"/>
    <cellStyle name="標準 2 26" xfId="1687" xr:uid="{00000000-0005-0000-0000-0000B3050000}"/>
    <cellStyle name="標準 2 26 2" xfId="1688" xr:uid="{00000000-0005-0000-0000-0000B4050000}"/>
    <cellStyle name="標準 2 26 3" xfId="1689" xr:uid="{00000000-0005-0000-0000-0000B5050000}"/>
    <cellStyle name="標準 2 3" xfId="1177" xr:uid="{00000000-0005-0000-0000-0000B6050000}"/>
    <cellStyle name="標準 2 3 10" xfId="1178" xr:uid="{00000000-0005-0000-0000-0000B7050000}"/>
    <cellStyle name="標準 2 3 11" xfId="1179" xr:uid="{00000000-0005-0000-0000-0000B8050000}"/>
    <cellStyle name="標準 2 3 12" xfId="1180" xr:uid="{00000000-0005-0000-0000-0000B9050000}"/>
    <cellStyle name="標準 2 3 13" xfId="1181" xr:uid="{00000000-0005-0000-0000-0000BA050000}"/>
    <cellStyle name="標準 2 3 14" xfId="1182" xr:uid="{00000000-0005-0000-0000-0000BB050000}"/>
    <cellStyle name="標準 2 3 15" xfId="1183" xr:uid="{00000000-0005-0000-0000-0000BC050000}"/>
    <cellStyle name="標準 2 3 16" xfId="1184" xr:uid="{00000000-0005-0000-0000-0000BD050000}"/>
    <cellStyle name="標準 2 3 17" xfId="1185" xr:uid="{00000000-0005-0000-0000-0000BE050000}"/>
    <cellStyle name="標準 2 3 18" xfId="1186" xr:uid="{00000000-0005-0000-0000-0000BF050000}"/>
    <cellStyle name="標準 2 3 19" xfId="1187" xr:uid="{00000000-0005-0000-0000-0000C0050000}"/>
    <cellStyle name="標準 2 3 2" xfId="1188" xr:uid="{00000000-0005-0000-0000-0000C1050000}"/>
    <cellStyle name="標準 2 3 2 2" xfId="1189" xr:uid="{00000000-0005-0000-0000-0000C2050000}"/>
    <cellStyle name="標準 2 3 2 2 2" xfId="1190" xr:uid="{00000000-0005-0000-0000-0000C3050000}"/>
    <cellStyle name="標準 2 3 2 2_23_CRUDマトリックス(機能レベル)" xfId="1191" xr:uid="{00000000-0005-0000-0000-0000C4050000}"/>
    <cellStyle name="標準 2 3 2 3" xfId="1690" xr:uid="{00000000-0005-0000-0000-0000C5050000}"/>
    <cellStyle name="標準 2 3 2_23_CRUDマトリックス(機能レベル)" xfId="1192" xr:uid="{00000000-0005-0000-0000-0000C6050000}"/>
    <cellStyle name="標準 2 3 20" xfId="1193" xr:uid="{00000000-0005-0000-0000-0000C7050000}"/>
    <cellStyle name="標準 2 3 21" xfId="1194" xr:uid="{00000000-0005-0000-0000-0000C8050000}"/>
    <cellStyle name="標準 2 3 22" xfId="1195" xr:uid="{00000000-0005-0000-0000-0000C9050000}"/>
    <cellStyle name="標準 2 3 23" xfId="1196" xr:uid="{00000000-0005-0000-0000-0000CA050000}"/>
    <cellStyle name="標準 2 3 24" xfId="1197" xr:uid="{00000000-0005-0000-0000-0000CB050000}"/>
    <cellStyle name="標準 2 3 25" xfId="1198" xr:uid="{00000000-0005-0000-0000-0000CC050000}"/>
    <cellStyle name="標準 2 3 26" xfId="1199" xr:uid="{00000000-0005-0000-0000-0000CD050000}"/>
    <cellStyle name="標準 2 3 27" xfId="1200" xr:uid="{00000000-0005-0000-0000-0000CE050000}"/>
    <cellStyle name="標準 2 3 28" xfId="1201" xr:uid="{00000000-0005-0000-0000-0000CF050000}"/>
    <cellStyle name="標準 2 3 29" xfId="1202" xr:uid="{00000000-0005-0000-0000-0000D0050000}"/>
    <cellStyle name="標準 2 3 3" xfId="1203" xr:uid="{00000000-0005-0000-0000-0000D1050000}"/>
    <cellStyle name="標準 2 3 4" xfId="1204" xr:uid="{00000000-0005-0000-0000-0000D2050000}"/>
    <cellStyle name="標準 2 3 4 2" xfId="1691" xr:uid="{00000000-0005-0000-0000-0000D3050000}"/>
    <cellStyle name="標準 2 3 5" xfId="1205" xr:uid="{00000000-0005-0000-0000-0000D4050000}"/>
    <cellStyle name="標準 2 3 6" xfId="1206" xr:uid="{00000000-0005-0000-0000-0000D5050000}"/>
    <cellStyle name="標準 2 3 7" xfId="1207" xr:uid="{00000000-0005-0000-0000-0000D6050000}"/>
    <cellStyle name="標準 2 3 8" xfId="1208" xr:uid="{00000000-0005-0000-0000-0000D7050000}"/>
    <cellStyle name="標準 2 3 9" xfId="1209" xr:uid="{00000000-0005-0000-0000-0000D8050000}"/>
    <cellStyle name="標準 2 3_23_CRUDマトリックス(機能レベル)" xfId="1210" xr:uid="{00000000-0005-0000-0000-0000D9050000}"/>
    <cellStyle name="標準 2 4" xfId="1211" xr:uid="{00000000-0005-0000-0000-0000DA050000}"/>
    <cellStyle name="標準 2 4 10" xfId="1212" xr:uid="{00000000-0005-0000-0000-0000DB050000}"/>
    <cellStyle name="標準 2 4 11" xfId="1213" xr:uid="{00000000-0005-0000-0000-0000DC050000}"/>
    <cellStyle name="標準 2 4 12" xfId="1214" xr:uid="{00000000-0005-0000-0000-0000DD050000}"/>
    <cellStyle name="標準 2 4 13" xfId="1215" xr:uid="{00000000-0005-0000-0000-0000DE050000}"/>
    <cellStyle name="標準 2 4 14" xfId="1216" xr:uid="{00000000-0005-0000-0000-0000DF050000}"/>
    <cellStyle name="標準 2 4 15" xfId="1217" xr:uid="{00000000-0005-0000-0000-0000E0050000}"/>
    <cellStyle name="標準 2 4 16" xfId="1218" xr:uid="{00000000-0005-0000-0000-0000E1050000}"/>
    <cellStyle name="標準 2 4 17" xfId="1219" xr:uid="{00000000-0005-0000-0000-0000E2050000}"/>
    <cellStyle name="標準 2 4 18" xfId="1220" xr:uid="{00000000-0005-0000-0000-0000E3050000}"/>
    <cellStyle name="標準 2 4 19" xfId="1221" xr:uid="{00000000-0005-0000-0000-0000E4050000}"/>
    <cellStyle name="標準 2 4 2" xfId="1222" xr:uid="{00000000-0005-0000-0000-0000E5050000}"/>
    <cellStyle name="標準 2 4 2 2" xfId="1692" xr:uid="{00000000-0005-0000-0000-0000E6050000}"/>
    <cellStyle name="標準 2 4 20" xfId="1223" xr:uid="{00000000-0005-0000-0000-0000E7050000}"/>
    <cellStyle name="標準 2 4 21" xfId="1224" xr:uid="{00000000-0005-0000-0000-0000E8050000}"/>
    <cellStyle name="標準 2 4 22" xfId="1225" xr:uid="{00000000-0005-0000-0000-0000E9050000}"/>
    <cellStyle name="標準 2 4 23" xfId="1226" xr:uid="{00000000-0005-0000-0000-0000EA050000}"/>
    <cellStyle name="標準 2 4 24" xfId="1227" xr:uid="{00000000-0005-0000-0000-0000EB050000}"/>
    <cellStyle name="標準 2 4 3" xfId="1228" xr:uid="{00000000-0005-0000-0000-0000EC050000}"/>
    <cellStyle name="標準 2 4 4" xfId="1229" xr:uid="{00000000-0005-0000-0000-0000ED050000}"/>
    <cellStyle name="標準 2 4 5" xfId="1230" xr:uid="{00000000-0005-0000-0000-0000EE050000}"/>
    <cellStyle name="標準 2 4 6" xfId="1231" xr:uid="{00000000-0005-0000-0000-0000EF050000}"/>
    <cellStyle name="標準 2 4 7" xfId="1232" xr:uid="{00000000-0005-0000-0000-0000F0050000}"/>
    <cellStyle name="標準 2 4 8" xfId="1233" xr:uid="{00000000-0005-0000-0000-0000F1050000}"/>
    <cellStyle name="標準 2 4 9" xfId="1234" xr:uid="{00000000-0005-0000-0000-0000F2050000}"/>
    <cellStyle name="標準 2 4_23_CRUDマトリックス(機能レベル)" xfId="1235" xr:uid="{00000000-0005-0000-0000-0000F3050000}"/>
    <cellStyle name="標準 2 5" xfId="1236" xr:uid="{00000000-0005-0000-0000-0000F4050000}"/>
    <cellStyle name="標準 2 5 10" xfId="1237" xr:uid="{00000000-0005-0000-0000-0000F5050000}"/>
    <cellStyle name="標準 2 5 11" xfId="1238" xr:uid="{00000000-0005-0000-0000-0000F6050000}"/>
    <cellStyle name="標準 2 5 12" xfId="1239" xr:uid="{00000000-0005-0000-0000-0000F7050000}"/>
    <cellStyle name="標準 2 5 13" xfId="1240" xr:uid="{00000000-0005-0000-0000-0000F8050000}"/>
    <cellStyle name="標準 2 5 14" xfId="1241" xr:uid="{00000000-0005-0000-0000-0000F9050000}"/>
    <cellStyle name="標準 2 5 15" xfId="1242" xr:uid="{00000000-0005-0000-0000-0000FA050000}"/>
    <cellStyle name="標準 2 5 16" xfId="1243" xr:uid="{00000000-0005-0000-0000-0000FB050000}"/>
    <cellStyle name="標準 2 5 17" xfId="1244" xr:uid="{00000000-0005-0000-0000-0000FC050000}"/>
    <cellStyle name="標準 2 5 18" xfId="1245" xr:uid="{00000000-0005-0000-0000-0000FD050000}"/>
    <cellStyle name="標準 2 5 19" xfId="1246" xr:uid="{00000000-0005-0000-0000-0000FE050000}"/>
    <cellStyle name="標準 2 5 2" xfId="1247" xr:uid="{00000000-0005-0000-0000-0000FF050000}"/>
    <cellStyle name="標準 2 5 2 2" xfId="1550" xr:uid="{00000000-0005-0000-0000-000000060000}"/>
    <cellStyle name="標準 2 5 2 2 2" xfId="1693" xr:uid="{00000000-0005-0000-0000-000001060000}"/>
    <cellStyle name="標準 2 5 20" xfId="1248" xr:uid="{00000000-0005-0000-0000-000002060000}"/>
    <cellStyle name="標準 2 5 21" xfId="1249" xr:uid="{00000000-0005-0000-0000-000003060000}"/>
    <cellStyle name="標準 2 5 22" xfId="1250" xr:uid="{00000000-0005-0000-0000-000004060000}"/>
    <cellStyle name="標準 2 5 23" xfId="1251" xr:uid="{00000000-0005-0000-0000-000005060000}"/>
    <cellStyle name="標準 2 5 3" xfId="1252" xr:uid="{00000000-0005-0000-0000-000006060000}"/>
    <cellStyle name="標準 2 5 3 2" xfId="1530" xr:uid="{00000000-0005-0000-0000-000007060000}"/>
    <cellStyle name="標準 2 5 4" xfId="1253" xr:uid="{00000000-0005-0000-0000-000008060000}"/>
    <cellStyle name="標準 2 5 5" xfId="1254" xr:uid="{00000000-0005-0000-0000-000009060000}"/>
    <cellStyle name="標準 2 5 6" xfId="1255" xr:uid="{00000000-0005-0000-0000-00000A060000}"/>
    <cellStyle name="標準 2 5 7" xfId="1256" xr:uid="{00000000-0005-0000-0000-00000B060000}"/>
    <cellStyle name="標準 2 5 8" xfId="1257" xr:uid="{00000000-0005-0000-0000-00000C060000}"/>
    <cellStyle name="標準 2 5 9" xfId="1258" xr:uid="{00000000-0005-0000-0000-00000D060000}"/>
    <cellStyle name="標準 2 5_23_CRUDマトリックス(機能レベル)" xfId="1259" xr:uid="{00000000-0005-0000-0000-00000E060000}"/>
    <cellStyle name="標準 2 6" xfId="1260" xr:uid="{00000000-0005-0000-0000-00000F060000}"/>
    <cellStyle name="標準 2 6 10" xfId="1261" xr:uid="{00000000-0005-0000-0000-000010060000}"/>
    <cellStyle name="標準 2 6 11" xfId="1262" xr:uid="{00000000-0005-0000-0000-000011060000}"/>
    <cellStyle name="標準 2 6 12" xfId="1263" xr:uid="{00000000-0005-0000-0000-000012060000}"/>
    <cellStyle name="標準 2 6 13" xfId="1264" xr:uid="{00000000-0005-0000-0000-000013060000}"/>
    <cellStyle name="標準 2 6 14" xfId="1265" xr:uid="{00000000-0005-0000-0000-000014060000}"/>
    <cellStyle name="標準 2 6 15" xfId="1266" xr:uid="{00000000-0005-0000-0000-000015060000}"/>
    <cellStyle name="標準 2 6 16" xfId="1267" xr:uid="{00000000-0005-0000-0000-000016060000}"/>
    <cellStyle name="標準 2 6 17" xfId="1268" xr:uid="{00000000-0005-0000-0000-000017060000}"/>
    <cellStyle name="標準 2 6 18" xfId="1269" xr:uid="{00000000-0005-0000-0000-000018060000}"/>
    <cellStyle name="標準 2 6 19" xfId="1270" xr:uid="{00000000-0005-0000-0000-000019060000}"/>
    <cellStyle name="標準 2 6 2" xfId="1271" xr:uid="{00000000-0005-0000-0000-00001A060000}"/>
    <cellStyle name="標準 2 6 20" xfId="1272" xr:uid="{00000000-0005-0000-0000-00001B060000}"/>
    <cellStyle name="標準 2 6 21" xfId="1273" xr:uid="{00000000-0005-0000-0000-00001C060000}"/>
    <cellStyle name="標準 2 6 22" xfId="1274" xr:uid="{00000000-0005-0000-0000-00001D060000}"/>
    <cellStyle name="標準 2 6 23" xfId="1694" xr:uid="{00000000-0005-0000-0000-00001E060000}"/>
    <cellStyle name="標準 2 6 3" xfId="1275" xr:uid="{00000000-0005-0000-0000-00001F060000}"/>
    <cellStyle name="標準 2 6 4" xfId="1276" xr:uid="{00000000-0005-0000-0000-000020060000}"/>
    <cellStyle name="標準 2 6 5" xfId="1277" xr:uid="{00000000-0005-0000-0000-000021060000}"/>
    <cellStyle name="標準 2 6 6" xfId="1278" xr:uid="{00000000-0005-0000-0000-000022060000}"/>
    <cellStyle name="標準 2 6 7" xfId="1279" xr:uid="{00000000-0005-0000-0000-000023060000}"/>
    <cellStyle name="標準 2 6 8" xfId="1280" xr:uid="{00000000-0005-0000-0000-000024060000}"/>
    <cellStyle name="標準 2 6 9" xfId="1281" xr:uid="{00000000-0005-0000-0000-000025060000}"/>
    <cellStyle name="標準 2 6_23_CRUDマトリックス(機能レベル)" xfId="1282" xr:uid="{00000000-0005-0000-0000-000026060000}"/>
    <cellStyle name="標準 2 7" xfId="1283" xr:uid="{00000000-0005-0000-0000-000027060000}"/>
    <cellStyle name="標準 2 7 2" xfId="1531" xr:uid="{00000000-0005-0000-0000-000028060000}"/>
    <cellStyle name="標準 2 7 2 2" xfId="1532" xr:uid="{00000000-0005-0000-0000-000029060000}"/>
    <cellStyle name="標準 2 7 2 3" xfId="1533" xr:uid="{00000000-0005-0000-0000-00002A060000}"/>
    <cellStyle name="標準 2 7 2 3 2" xfId="1389" xr:uid="{00000000-0005-0000-0000-00002B060000}"/>
    <cellStyle name="標準 2 8" xfId="1284" xr:uid="{00000000-0005-0000-0000-00002C060000}"/>
    <cellStyle name="標準 2 9" xfId="1285" xr:uid="{00000000-0005-0000-0000-00002D060000}"/>
    <cellStyle name="標準 2 9 2" xfId="1534" xr:uid="{00000000-0005-0000-0000-00002E060000}"/>
    <cellStyle name="標準 2 9 2 2" xfId="1535" xr:uid="{00000000-0005-0000-0000-00002F060000}"/>
    <cellStyle name="標準 2 9 2 2 2" xfId="1536" xr:uid="{00000000-0005-0000-0000-000030060000}"/>
    <cellStyle name="標準 2 9 2 2 3" xfId="1537" xr:uid="{00000000-0005-0000-0000-000031060000}"/>
    <cellStyle name="標準 2 9 2 2 3 2" xfId="1386" xr:uid="{00000000-0005-0000-0000-000032060000}"/>
    <cellStyle name="標準 2 9 2 2 3 2 2" xfId="1538" xr:uid="{00000000-0005-0000-0000-000033060000}"/>
    <cellStyle name="標準 2 9 2 3" xfId="1539" xr:uid="{00000000-0005-0000-0000-000034060000}"/>
    <cellStyle name="標準 2 9 2 4" xfId="1540" xr:uid="{00000000-0005-0000-0000-000035060000}"/>
    <cellStyle name="標準 2 9 2 4 2" xfId="1541" xr:uid="{00000000-0005-0000-0000-000036060000}"/>
    <cellStyle name="標準 2 9 2 4 2 2" xfId="1542" xr:uid="{00000000-0005-0000-0000-000037060000}"/>
    <cellStyle name="標準 2 9 2 4 2 2 2" xfId="1543" xr:uid="{00000000-0005-0000-0000-000038060000}"/>
    <cellStyle name="標準 20" xfId="1544" xr:uid="{00000000-0005-0000-0000-000039060000}"/>
    <cellStyle name="標準 20 2" xfId="1286" xr:uid="{00000000-0005-0000-0000-00003A060000}"/>
    <cellStyle name="標準 20 2 2" xfId="1545" xr:uid="{00000000-0005-0000-0000-00003B060000}"/>
    <cellStyle name="標準 20 3" xfId="1287" xr:uid="{00000000-0005-0000-0000-00003C060000}"/>
    <cellStyle name="標準 20 4" xfId="1288" xr:uid="{00000000-0005-0000-0000-00003D060000}"/>
    <cellStyle name="標準 21" xfId="1546" xr:uid="{00000000-0005-0000-0000-00003E060000}"/>
    <cellStyle name="標準 21 2" xfId="1289" xr:uid="{00000000-0005-0000-0000-00003F060000}"/>
    <cellStyle name="標準 21 3" xfId="1290" xr:uid="{00000000-0005-0000-0000-000040060000}"/>
    <cellStyle name="標準 22" xfId="1547" xr:uid="{00000000-0005-0000-0000-000041060000}"/>
    <cellStyle name="標準 22 2" xfId="1291" xr:uid="{00000000-0005-0000-0000-000042060000}"/>
    <cellStyle name="標準 22 2 2" xfId="1548" xr:uid="{00000000-0005-0000-0000-000043060000}"/>
    <cellStyle name="標準 23 2" xfId="1292" xr:uid="{00000000-0005-0000-0000-000044060000}"/>
    <cellStyle name="標準 23 3" xfId="1293" xr:uid="{00000000-0005-0000-0000-000045060000}"/>
    <cellStyle name="標準 23 4" xfId="1294" xr:uid="{00000000-0005-0000-0000-000046060000}"/>
    <cellStyle name="標準 24 2" xfId="1295" xr:uid="{00000000-0005-0000-0000-000047060000}"/>
    <cellStyle name="標準 24 3" xfId="1296" xr:uid="{00000000-0005-0000-0000-000048060000}"/>
    <cellStyle name="標準 25 2" xfId="1297" xr:uid="{00000000-0005-0000-0000-000049060000}"/>
    <cellStyle name="標準 3" xfId="1298" xr:uid="{00000000-0005-0000-0000-00004A060000}"/>
    <cellStyle name="標準 3 10" xfId="1299" xr:uid="{00000000-0005-0000-0000-00004B060000}"/>
    <cellStyle name="標準 3 11" xfId="1300" xr:uid="{00000000-0005-0000-0000-00004C060000}"/>
    <cellStyle name="標準 3 12" xfId="1301" xr:uid="{00000000-0005-0000-0000-00004D060000}"/>
    <cellStyle name="標準 3 13" xfId="1302" xr:uid="{00000000-0005-0000-0000-00004E060000}"/>
    <cellStyle name="標準 3 14" xfId="1303" xr:uid="{00000000-0005-0000-0000-00004F060000}"/>
    <cellStyle name="標準 3 15" xfId="1304" xr:uid="{00000000-0005-0000-0000-000050060000}"/>
    <cellStyle name="標準 3 16" xfId="1305" xr:uid="{00000000-0005-0000-0000-000051060000}"/>
    <cellStyle name="標準 3 17" xfId="1306" xr:uid="{00000000-0005-0000-0000-000052060000}"/>
    <cellStyle name="標準 3 18" xfId="1307" xr:uid="{00000000-0005-0000-0000-000053060000}"/>
    <cellStyle name="標準 3 19" xfId="1308" xr:uid="{00000000-0005-0000-0000-000054060000}"/>
    <cellStyle name="標準 3 2" xfId="1309" xr:uid="{00000000-0005-0000-0000-000055060000}"/>
    <cellStyle name="標準 3 2 2" xfId="1310" xr:uid="{00000000-0005-0000-0000-000056060000}"/>
    <cellStyle name="標準 3 2 2 2" xfId="1695" xr:uid="{00000000-0005-0000-0000-000057060000}"/>
    <cellStyle name="標準 3 2 2 2 2" xfId="1696" xr:uid="{00000000-0005-0000-0000-000058060000}"/>
    <cellStyle name="標準 3 2 2 2 2 2" xfId="1697" xr:uid="{00000000-0005-0000-0000-000059060000}"/>
    <cellStyle name="標準 3 2 2 2 3" xfId="1698" xr:uid="{00000000-0005-0000-0000-00005A060000}"/>
    <cellStyle name="標準 3 2 2 3" xfId="1699" xr:uid="{00000000-0005-0000-0000-00005B060000}"/>
    <cellStyle name="標準 3 2 2 4" xfId="1700" xr:uid="{00000000-0005-0000-0000-00005C060000}"/>
    <cellStyle name="標準 3 2 2 5" xfId="1701" xr:uid="{00000000-0005-0000-0000-00005D060000}"/>
    <cellStyle name="標準 3 2 3" xfId="1702" xr:uid="{00000000-0005-0000-0000-00005E060000}"/>
    <cellStyle name="標準 3 2 3 2" xfId="1703" xr:uid="{00000000-0005-0000-0000-00005F060000}"/>
    <cellStyle name="標準 3 2 3 2 2" xfId="1704" xr:uid="{00000000-0005-0000-0000-000060060000}"/>
    <cellStyle name="標準 3 2 3 2 2 2" xfId="1705" xr:uid="{00000000-0005-0000-0000-000061060000}"/>
    <cellStyle name="標準 3 2 3 3" xfId="1706" xr:uid="{00000000-0005-0000-0000-000062060000}"/>
    <cellStyle name="標準 3 2 3 3 2" xfId="1707" xr:uid="{00000000-0005-0000-0000-000063060000}"/>
    <cellStyle name="標準 3 2 3 4" xfId="1708" xr:uid="{00000000-0005-0000-0000-000064060000}"/>
    <cellStyle name="標準 3 2 4" xfId="1709" xr:uid="{00000000-0005-0000-0000-000065060000}"/>
    <cellStyle name="標準 3 2 5" xfId="1710" xr:uid="{00000000-0005-0000-0000-000066060000}"/>
    <cellStyle name="標準 3 2 5 2" xfId="1711" xr:uid="{00000000-0005-0000-0000-000067060000}"/>
    <cellStyle name="標準 3 20" xfId="1311" xr:uid="{00000000-0005-0000-0000-000068060000}"/>
    <cellStyle name="標準 3 21" xfId="1312" xr:uid="{00000000-0005-0000-0000-000069060000}"/>
    <cellStyle name="標準 3 22" xfId="1313" xr:uid="{00000000-0005-0000-0000-00006A060000}"/>
    <cellStyle name="標準 3 23" xfId="1314" xr:uid="{00000000-0005-0000-0000-00006B060000}"/>
    <cellStyle name="標準 3 24" xfId="1315" xr:uid="{00000000-0005-0000-0000-00006C060000}"/>
    <cellStyle name="標準 3 25" xfId="1316" xr:uid="{00000000-0005-0000-0000-00006D060000}"/>
    <cellStyle name="標準 3 26" xfId="1317" xr:uid="{00000000-0005-0000-0000-00006E060000}"/>
    <cellStyle name="標準 3 27" xfId="1318" xr:uid="{00000000-0005-0000-0000-00006F060000}"/>
    <cellStyle name="標準 3 28" xfId="1319" xr:uid="{00000000-0005-0000-0000-000070060000}"/>
    <cellStyle name="標準 3 29" xfId="1320" xr:uid="{00000000-0005-0000-0000-000071060000}"/>
    <cellStyle name="標準 3 3" xfId="1321" xr:uid="{00000000-0005-0000-0000-000072060000}"/>
    <cellStyle name="標準 3 3 2" xfId="1712" xr:uid="{00000000-0005-0000-0000-000073060000}"/>
    <cellStyle name="標準 3 3 2 2" xfId="1713" xr:uid="{00000000-0005-0000-0000-000074060000}"/>
    <cellStyle name="標準 3 3 3" xfId="1714" xr:uid="{00000000-0005-0000-0000-000075060000}"/>
    <cellStyle name="標準 3 3 3 2" xfId="1715" xr:uid="{00000000-0005-0000-0000-000076060000}"/>
    <cellStyle name="標準 3 3 4" xfId="1716" xr:uid="{00000000-0005-0000-0000-000077060000}"/>
    <cellStyle name="標準 3 4" xfId="1322" xr:uid="{00000000-0005-0000-0000-000078060000}"/>
    <cellStyle name="標準 3 4 2" xfId="1717" xr:uid="{00000000-0005-0000-0000-000079060000}"/>
    <cellStyle name="標準 3 5" xfId="1323" xr:uid="{00000000-0005-0000-0000-00007A060000}"/>
    <cellStyle name="標準 3 5 2" xfId="1718" xr:uid="{00000000-0005-0000-0000-00007B060000}"/>
    <cellStyle name="標準 3 6" xfId="1324" xr:uid="{00000000-0005-0000-0000-00007C060000}"/>
    <cellStyle name="標準 3 6 2" xfId="1719" xr:uid="{00000000-0005-0000-0000-00007D060000}"/>
    <cellStyle name="標準 3 7" xfId="1325" xr:uid="{00000000-0005-0000-0000-00007E060000}"/>
    <cellStyle name="標準 3 8" xfId="1326" xr:uid="{00000000-0005-0000-0000-00007F060000}"/>
    <cellStyle name="標準 3 9" xfId="1327" xr:uid="{00000000-0005-0000-0000-000080060000}"/>
    <cellStyle name="標準 4" xfId="1328" xr:uid="{00000000-0005-0000-0000-000081060000}"/>
    <cellStyle name="標準 4 2" xfId="1329" xr:uid="{00000000-0005-0000-0000-000082060000}"/>
    <cellStyle name="標準 4 2 2" xfId="1330" xr:uid="{00000000-0005-0000-0000-000083060000}"/>
    <cellStyle name="標準 4 2 2 2" xfId="1720" xr:uid="{00000000-0005-0000-0000-000084060000}"/>
    <cellStyle name="標準 4 2 3" xfId="1721" xr:uid="{00000000-0005-0000-0000-000085060000}"/>
    <cellStyle name="標準 4 2 3 2" xfId="1722" xr:uid="{00000000-0005-0000-0000-000086060000}"/>
    <cellStyle name="標準 4 2 4" xfId="1723" xr:uid="{00000000-0005-0000-0000-000087060000}"/>
    <cellStyle name="標準 4 3" xfId="1331" xr:uid="{00000000-0005-0000-0000-000088060000}"/>
    <cellStyle name="標準 4 3 2" xfId="1724" xr:uid="{00000000-0005-0000-0000-000089060000}"/>
    <cellStyle name="標準 4 3 2 2" xfId="1725" xr:uid="{00000000-0005-0000-0000-00008A060000}"/>
    <cellStyle name="標準 4 3 3" xfId="1726" xr:uid="{00000000-0005-0000-0000-00008B060000}"/>
    <cellStyle name="標準 4 3 3 2" xfId="1727" xr:uid="{00000000-0005-0000-0000-00008C060000}"/>
    <cellStyle name="標準 4 3 4" xfId="1728" xr:uid="{00000000-0005-0000-0000-00008D060000}"/>
    <cellStyle name="標準 4 3 5" xfId="1729" xr:uid="{00000000-0005-0000-0000-00008E060000}"/>
    <cellStyle name="標準 4 3 5 2" xfId="1730" xr:uid="{00000000-0005-0000-0000-00008F060000}"/>
    <cellStyle name="標準 4 4" xfId="1332" xr:uid="{00000000-0005-0000-0000-000090060000}"/>
    <cellStyle name="標準 4 4 2" xfId="1731" xr:uid="{00000000-0005-0000-0000-000091060000}"/>
    <cellStyle name="標準 4 5" xfId="1333" xr:uid="{00000000-0005-0000-0000-000092060000}"/>
    <cellStyle name="標準 4 5 2" xfId="1732" xr:uid="{00000000-0005-0000-0000-000093060000}"/>
    <cellStyle name="標準 5" xfId="1334" xr:uid="{00000000-0005-0000-0000-000094060000}"/>
    <cellStyle name="標準 5 2" xfId="1335" xr:uid="{00000000-0005-0000-0000-000095060000}"/>
    <cellStyle name="標準 5 2 2" xfId="1733" xr:uid="{00000000-0005-0000-0000-000096060000}"/>
    <cellStyle name="標準 5 2 2 2" xfId="1734" xr:uid="{00000000-0005-0000-0000-000097060000}"/>
    <cellStyle name="標準 5 2 3" xfId="1735" xr:uid="{00000000-0005-0000-0000-000098060000}"/>
    <cellStyle name="標準 5 3" xfId="1736" xr:uid="{00000000-0005-0000-0000-000099060000}"/>
    <cellStyle name="標準 5 3 2" xfId="1737" xr:uid="{00000000-0005-0000-0000-00009A060000}"/>
    <cellStyle name="標準 5 4" xfId="1738" xr:uid="{00000000-0005-0000-0000-00009B060000}"/>
    <cellStyle name="標準 6" xfId="1336" xr:uid="{00000000-0005-0000-0000-00009C060000}"/>
    <cellStyle name="標準 6 2" xfId="1337" xr:uid="{00000000-0005-0000-0000-00009D060000}"/>
    <cellStyle name="標準 6 2 2" xfId="1338" xr:uid="{00000000-0005-0000-0000-00009E060000}"/>
    <cellStyle name="標準 6 2 2 2" xfId="1339" xr:uid="{00000000-0005-0000-0000-00009F060000}"/>
    <cellStyle name="標準 6 2 3" xfId="1739" xr:uid="{00000000-0005-0000-0000-0000A0060000}"/>
    <cellStyle name="標準 6 3" xfId="1340" xr:uid="{00000000-0005-0000-0000-0000A1060000}"/>
    <cellStyle name="標準 6 3 2" xfId="1740" xr:uid="{00000000-0005-0000-0000-0000A2060000}"/>
    <cellStyle name="標準 6 3 3" xfId="1741" xr:uid="{00000000-0005-0000-0000-0000A3060000}"/>
    <cellStyle name="標準 6 3 3 2" xfId="1742" xr:uid="{00000000-0005-0000-0000-0000A4060000}"/>
    <cellStyle name="標準 7" xfId="1341" xr:uid="{00000000-0005-0000-0000-0000A5060000}"/>
    <cellStyle name="標準 7 2" xfId="1342" xr:uid="{00000000-0005-0000-0000-0000A6060000}"/>
    <cellStyle name="標準 7 3" xfId="1343" xr:uid="{00000000-0005-0000-0000-0000A7060000}"/>
    <cellStyle name="標準 8" xfId="1344" xr:uid="{00000000-0005-0000-0000-0000A8060000}"/>
    <cellStyle name="標準 8 2" xfId="1345" xr:uid="{00000000-0005-0000-0000-0000A9060000}"/>
    <cellStyle name="標準 8 3" xfId="1346" xr:uid="{00000000-0005-0000-0000-0000AA060000}"/>
    <cellStyle name="標準 8 4" xfId="1347" xr:uid="{00000000-0005-0000-0000-0000AB060000}"/>
    <cellStyle name="標準 8 5" xfId="1348" xr:uid="{00000000-0005-0000-0000-0000AC060000}"/>
    <cellStyle name="標準 8 6" xfId="1349" xr:uid="{00000000-0005-0000-0000-0000AD060000}"/>
    <cellStyle name="標準 8 7" xfId="1350" xr:uid="{00000000-0005-0000-0000-0000AE060000}"/>
    <cellStyle name="標準 9" xfId="1351" xr:uid="{00000000-0005-0000-0000-0000AF060000}"/>
    <cellStyle name="標準 9 2" xfId="1352" xr:uid="{00000000-0005-0000-0000-0000B0060000}"/>
    <cellStyle name="標準 9 3" xfId="1353" xr:uid="{00000000-0005-0000-0000-0000B1060000}"/>
    <cellStyle name="標準 9 4" xfId="1354" xr:uid="{00000000-0005-0000-0000-0000B2060000}"/>
    <cellStyle name="標準 9 5" xfId="1355" xr:uid="{00000000-0005-0000-0000-0000B3060000}"/>
    <cellStyle name="標準 9 6" xfId="1356" xr:uid="{00000000-0005-0000-0000-0000B4060000}"/>
    <cellStyle name="未定義" xfId="1743" xr:uid="{00000000-0005-0000-0000-0000B5060000}"/>
    <cellStyle name="良い 10" xfId="1357" xr:uid="{00000000-0005-0000-0000-0000B6060000}"/>
    <cellStyle name="良い 11" xfId="1358" xr:uid="{00000000-0005-0000-0000-0000B7060000}"/>
    <cellStyle name="良い 12" xfId="1359" xr:uid="{00000000-0005-0000-0000-0000B8060000}"/>
    <cellStyle name="良い 13" xfId="1360" xr:uid="{00000000-0005-0000-0000-0000B9060000}"/>
    <cellStyle name="良い 14" xfId="1361" xr:uid="{00000000-0005-0000-0000-0000BA060000}"/>
    <cellStyle name="良い 15" xfId="1362" xr:uid="{00000000-0005-0000-0000-0000BB060000}"/>
    <cellStyle name="良い 16" xfId="1363" xr:uid="{00000000-0005-0000-0000-0000BC060000}"/>
    <cellStyle name="良い 17" xfId="1364" xr:uid="{00000000-0005-0000-0000-0000BD060000}"/>
    <cellStyle name="良い 18" xfId="1365" xr:uid="{00000000-0005-0000-0000-0000BE060000}"/>
    <cellStyle name="良い 19" xfId="1366" xr:uid="{00000000-0005-0000-0000-0000BF060000}"/>
    <cellStyle name="良い 2" xfId="1367" xr:uid="{00000000-0005-0000-0000-0000C0060000}"/>
    <cellStyle name="良い 2 2" xfId="1368" xr:uid="{00000000-0005-0000-0000-0000C1060000}"/>
    <cellStyle name="良い 2 2 2" xfId="1744" xr:uid="{00000000-0005-0000-0000-0000C2060000}"/>
    <cellStyle name="良い 20" xfId="1369" xr:uid="{00000000-0005-0000-0000-0000C3060000}"/>
    <cellStyle name="良い 21" xfId="1370" xr:uid="{00000000-0005-0000-0000-0000C4060000}"/>
    <cellStyle name="良い 22" xfId="1371" xr:uid="{00000000-0005-0000-0000-0000C5060000}"/>
    <cellStyle name="良い 23" xfId="1372" xr:uid="{00000000-0005-0000-0000-0000C6060000}"/>
    <cellStyle name="良い 24" xfId="1373" xr:uid="{00000000-0005-0000-0000-0000C7060000}"/>
    <cellStyle name="良い 25" xfId="1374" xr:uid="{00000000-0005-0000-0000-0000C8060000}"/>
    <cellStyle name="良い 3" xfId="1375" xr:uid="{00000000-0005-0000-0000-0000C9060000}"/>
    <cellStyle name="良い 3 2" xfId="1376" xr:uid="{00000000-0005-0000-0000-0000CA060000}"/>
    <cellStyle name="良い 4" xfId="1377" xr:uid="{00000000-0005-0000-0000-0000CB060000}"/>
    <cellStyle name="良い 5" xfId="1378" xr:uid="{00000000-0005-0000-0000-0000CC060000}"/>
    <cellStyle name="良い 6" xfId="1379" xr:uid="{00000000-0005-0000-0000-0000CD060000}"/>
    <cellStyle name="良い 7" xfId="1380" xr:uid="{00000000-0005-0000-0000-0000CE060000}"/>
    <cellStyle name="良い 8" xfId="1381" xr:uid="{00000000-0005-0000-0000-0000CF060000}"/>
    <cellStyle name="良い 9" xfId="1382" xr:uid="{00000000-0005-0000-0000-0000D0060000}"/>
  </cellStyles>
  <dxfs count="0"/>
  <tableStyles count="0" defaultTableStyle="TableStyleMedium2" defaultPivotStyle="PivotStyleLight16"/>
  <colors>
    <mruColors>
      <color rgb="FF4A7EBB"/>
      <color rgb="FFBE4B48"/>
      <color rgb="FFDA8137"/>
      <color rgb="FF3D96AE"/>
      <color rgb="FF6E548D"/>
      <color rgb="FF86A44A"/>
      <color rgb="FFFFCCCC"/>
      <color rgb="FFFFC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38854166666667"/>
          <c:y val="0.17477184769038701"/>
          <c:w val="0.83757378472222221"/>
          <c:h val="0.67453388888888888"/>
        </c:manualLayout>
      </c:layout>
      <c:lineChart>
        <c:grouping val="standard"/>
        <c:varyColors val="0"/>
        <c:ser>
          <c:idx val="0"/>
          <c:order val="0"/>
          <c:tx>
            <c:strRef>
              <c:f>年度別_一人当たりの医療費!$C$3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marker>
            <c:spPr>
              <a:solidFill>
                <a:srgbClr val="4A7EBB"/>
              </a:solidFill>
              <a:ln>
                <a:solidFill>
                  <a:srgbClr val="4A7EBB"/>
                </a:solidFill>
              </a:ln>
            </c:spPr>
          </c:marker>
          <c:dLbls>
            <c:dLbl>
              <c:idx val="1"/>
              <c:layout>
                <c:manualLayout>
                  <c:x val="-5.4019097222222222E-2"/>
                  <c:y val="-9.1586538461538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5C-4A8C-81A1-C9CA6EE1DF34}"/>
                </c:ext>
              </c:extLst>
            </c:dLbl>
            <c:dLbl>
              <c:idx val="2"/>
              <c:layout>
                <c:manualLayout>
                  <c:x val="-5.4019097222222222E-2"/>
                  <c:y val="-9.1586538461538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5C-4A8C-81A1-C9CA6EE1DF34}"/>
                </c:ext>
              </c:extLst>
            </c:dLbl>
            <c:dLbl>
              <c:idx val="3"/>
              <c:layout>
                <c:manualLayout>
                  <c:x val="-5.4019097222222222E-2"/>
                  <c:y val="-9.1586538461538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5C-4A8C-81A1-C9CA6EE1DF34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年度別_一人当たりの医療費!$B$5:$B$9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年度別_一人当たりの医療費!$C$5:$C$9</c:f>
              <c:numCache>
                <c:formatCode>General</c:formatCode>
                <c:ptCount val="5"/>
                <c:pt idx="0">
                  <c:v>38120</c:v>
                </c:pt>
                <c:pt idx="1">
                  <c:v>37060</c:v>
                </c:pt>
                <c:pt idx="2">
                  <c:v>37870</c:v>
                </c:pt>
                <c:pt idx="3">
                  <c:v>37940</c:v>
                </c:pt>
                <c:pt idx="4">
                  <c:v>38190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24-4320-9D78-EC87B112603A}"/>
            </c:ext>
          </c:extLst>
        </c:ser>
        <c:ser>
          <c:idx val="1"/>
          <c:order val="1"/>
          <c:tx>
            <c:strRef>
              <c:f>年度別_一人当たりの医療費!$F$3</c:f>
              <c:strCache>
                <c:ptCount val="1"/>
                <c:pt idx="0">
                  <c:v>国</c:v>
                </c:pt>
              </c:strCache>
            </c:strRef>
          </c:tx>
          <c:spPr>
            <a:ln>
              <a:solidFill>
                <a:srgbClr val="BE4B48"/>
              </a:solidFill>
            </a:ln>
          </c:spPr>
          <c:marker>
            <c:spPr>
              <a:solidFill>
                <a:srgbClr val="BE4B48"/>
              </a:solidFill>
              <a:ln>
                <a:solidFill>
                  <a:srgbClr val="BE4B48"/>
                </a:solidFill>
              </a:ln>
            </c:spPr>
          </c:marker>
          <c:dLbls>
            <c:dLbl>
              <c:idx val="0"/>
              <c:layout>
                <c:manualLayout>
                  <c:x val="-5.4019097222222222E-2"/>
                  <c:y val="9.1586538461538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5C-4A8C-81A1-C9CA6EE1DF34}"/>
                </c:ext>
              </c:extLst>
            </c:dLbl>
            <c:dLbl>
              <c:idx val="1"/>
              <c:layout>
                <c:manualLayout>
                  <c:x val="-5.4019097222222222E-2"/>
                  <c:y val="0.105154914529914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5C-4A8C-81A1-C9CA6EE1DF34}"/>
                </c:ext>
              </c:extLst>
            </c:dLbl>
            <c:dLbl>
              <c:idx val="2"/>
              <c:layout>
                <c:manualLayout>
                  <c:x val="-5.4019097222222222E-2"/>
                  <c:y val="0.105154914529914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5C-4A8C-81A1-C9CA6EE1DF34}"/>
                </c:ext>
              </c:extLst>
            </c:dLbl>
            <c:dLbl>
              <c:idx val="3"/>
              <c:layout>
                <c:manualLayout>
                  <c:x val="-5.4019097222222222E-2"/>
                  <c:y val="0.105154914529914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5C-4A8C-81A1-C9CA6EE1DF34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年度別_一人当たりの医療費!$B$5:$B$9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年度別_一人当たりの医療費!$F$5:$F$9</c:f>
              <c:numCache>
                <c:formatCode>General</c:formatCode>
                <c:ptCount val="5"/>
                <c:pt idx="0">
                  <c:v>34730</c:v>
                </c:pt>
                <c:pt idx="1">
                  <c:v>33630</c:v>
                </c:pt>
                <c:pt idx="2">
                  <c:v>34340</c:v>
                </c:pt>
                <c:pt idx="3">
                  <c:v>34340</c:v>
                </c:pt>
                <c:pt idx="4">
                  <c:v>34630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24-4320-9D78-EC87B112603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5821824"/>
        <c:axId val="456554688"/>
      </c:lineChart>
      <c:catAx>
        <c:axId val="29582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525">
            <a:solidFill>
              <a:srgbClr val="7F7F7F"/>
            </a:solidFill>
            <a:prstDash val="solid"/>
          </a:ln>
        </c:spPr>
        <c:txPr>
          <a:bodyPr/>
          <a:lstStyle/>
          <a:p>
            <a:pPr>
              <a:defRPr baseline="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6554688"/>
        <c:crosses val="autoZero"/>
        <c:auto val="1"/>
        <c:lblAlgn val="ctr"/>
        <c:lblOffset val="100"/>
        <c:noMultiLvlLbl val="0"/>
      </c:catAx>
      <c:valAx>
        <c:axId val="456554688"/>
        <c:scaling>
          <c:orientation val="minMax"/>
          <c:max val="60000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en-US" altLang="ja-JP" b="1" baseline="0">
                    <a:latin typeface="ＭＳ Ｐ明朝" pitchFamily="18" charset="-128"/>
                    <a:ea typeface="ＭＳ Ｐ明朝" pitchFamily="18" charset="-128"/>
                  </a:rPr>
                  <a:t>(</a:t>
                </a:r>
                <a:r>
                  <a:rPr lang="ja-JP" altLang="en-US" b="1" baseline="0">
                    <a:latin typeface="ＭＳ Ｐ明朝" pitchFamily="18" charset="-128"/>
                    <a:ea typeface="ＭＳ Ｐ明朝" pitchFamily="18" charset="-128"/>
                  </a:rPr>
                  <a:t>円</a:t>
                </a:r>
                <a:r>
                  <a:rPr lang="en-US" altLang="ja-JP" b="1" baseline="0">
                    <a:latin typeface="ＭＳ Ｐ明朝" pitchFamily="18" charset="-128"/>
                    <a:ea typeface="ＭＳ Ｐ明朝" pitchFamily="18" charset="-128"/>
                  </a:rPr>
                  <a:t>)</a:t>
                </a:r>
                <a:endParaRPr lang="ja-JP" altLang="en-US" b="1" baseline="0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1.2780034722222217E-2"/>
              <c:y val="2.2525106837606838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 w="9525">
            <a:solidFill>
              <a:srgbClr val="7F7F7F"/>
            </a:solidFill>
            <a:prstDash val="solid"/>
          </a:ln>
        </c:spPr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2958218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362724301179589"/>
          <c:y val="2.3782771535580526E-2"/>
          <c:w val="0.62116602844301261"/>
          <c:h val="9.6424129353233828E-2"/>
        </c:manualLayout>
      </c:layout>
      <c:overlay val="0"/>
      <c:spPr>
        <a:ln w="9525">
          <a:solidFill>
            <a:srgbClr val="7F7F7F"/>
          </a:solidFill>
          <a:prstDash val="solid"/>
        </a:ln>
      </c:spPr>
      <c:txPr>
        <a:bodyPr/>
        <a:lstStyle/>
        <a:p>
          <a:pPr>
            <a:defRPr baseline="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38854166666667"/>
          <c:y val="0.17477184769038701"/>
          <c:w val="0.8397786458333335"/>
          <c:h val="0.66964957264957248"/>
        </c:manualLayout>
      </c:layout>
      <c:lineChart>
        <c:grouping val="standard"/>
        <c:varyColors val="0"/>
        <c:ser>
          <c:idx val="0"/>
          <c:order val="0"/>
          <c:tx>
            <c:strRef>
              <c:f>年度別_一人当たりの医療費!$C$3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>
              <a:solidFill>
                <a:srgbClr val="86A44A"/>
              </a:solidFill>
            </a:ln>
          </c:spPr>
          <c:marker>
            <c:spPr>
              <a:solidFill>
                <a:srgbClr val="86A44A"/>
              </a:solidFill>
              <a:ln>
                <a:solidFill>
                  <a:srgbClr val="86A44A"/>
                </a:solidFill>
              </a:ln>
            </c:spPr>
          </c:marker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年度別_一人当たりの医療費!$B$5:$B$9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年度別_一人当たりの医療費!$D$5:$D$9</c:f>
              <c:numCache>
                <c:formatCode>General</c:formatCode>
                <c:ptCount val="5"/>
                <c:pt idx="0">
                  <c:v>40550</c:v>
                </c:pt>
                <c:pt idx="1">
                  <c:v>39370</c:v>
                </c:pt>
                <c:pt idx="2">
                  <c:v>39380</c:v>
                </c:pt>
                <c:pt idx="3">
                  <c:v>41380</c:v>
                </c:pt>
                <c:pt idx="4">
                  <c:v>42360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E3-4322-887E-1D6E947CCCA2}"/>
            </c:ext>
          </c:extLst>
        </c:ser>
        <c:ser>
          <c:idx val="1"/>
          <c:order val="1"/>
          <c:tx>
            <c:strRef>
              <c:f>年度別_一人当たりの医療費!$F$3</c:f>
              <c:strCache>
                <c:ptCount val="1"/>
                <c:pt idx="0">
                  <c:v>国</c:v>
                </c:pt>
              </c:strCache>
            </c:strRef>
          </c:tx>
          <c:spPr>
            <a:ln>
              <a:solidFill>
                <a:srgbClr val="6E548D"/>
              </a:solidFill>
            </a:ln>
          </c:spPr>
          <c:marker>
            <c:spPr>
              <a:solidFill>
                <a:srgbClr val="6E548D"/>
              </a:solidFill>
              <a:ln>
                <a:solidFill>
                  <a:srgbClr val="6E548D"/>
                </a:solidFill>
              </a:ln>
            </c:spPr>
          </c:marker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年度別_一人当たりの医療費!$B$5:$B$9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年度別_一人当たりの医療費!$G$5:$G$9</c:f>
              <c:numCache>
                <c:formatCode>General</c:formatCode>
                <c:ptCount val="5"/>
                <c:pt idx="0">
                  <c:v>36690</c:v>
                </c:pt>
                <c:pt idx="1">
                  <c:v>35370</c:v>
                </c:pt>
                <c:pt idx="2">
                  <c:v>35920</c:v>
                </c:pt>
                <c:pt idx="3">
                  <c:v>36820</c:v>
                </c:pt>
                <c:pt idx="4">
                  <c:v>37920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E3-4322-887E-1D6E947CCCA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5821824"/>
        <c:axId val="456554688"/>
      </c:lineChart>
      <c:catAx>
        <c:axId val="29582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525">
            <a:solidFill>
              <a:srgbClr val="7F7F7F"/>
            </a:solidFill>
            <a:prstDash val="solid"/>
          </a:ln>
        </c:spPr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6554688"/>
        <c:crosses val="autoZero"/>
        <c:auto val="1"/>
        <c:lblAlgn val="ctr"/>
        <c:lblOffset val="100"/>
        <c:noMultiLvlLbl val="0"/>
      </c:catAx>
      <c:valAx>
        <c:axId val="456554688"/>
        <c:scaling>
          <c:orientation val="minMax"/>
          <c:max val="60000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en-US" altLang="ja-JP" b="1">
                    <a:latin typeface="ＭＳ Ｐ明朝" pitchFamily="18" charset="-128"/>
                    <a:ea typeface="ＭＳ Ｐ明朝" pitchFamily="18" charset="-128"/>
                  </a:rPr>
                  <a:t>(</a:t>
                </a:r>
                <a:r>
                  <a:rPr lang="ja-JP" altLang="en-US" b="1">
                    <a:latin typeface="ＭＳ Ｐ明朝" pitchFamily="18" charset="-128"/>
                    <a:ea typeface="ＭＳ Ｐ明朝" pitchFamily="18" charset="-128"/>
                  </a:rPr>
                  <a:t>円</a:t>
                </a:r>
                <a:r>
                  <a:rPr lang="en-US" altLang="ja-JP" b="1">
                    <a:latin typeface="ＭＳ Ｐ明朝" pitchFamily="18" charset="-128"/>
                    <a:ea typeface="ＭＳ Ｐ明朝" pitchFamily="18" charset="-128"/>
                  </a:rPr>
                  <a:t>)</a:t>
                </a:r>
                <a:endParaRPr lang="ja-JP" altLang="en-US" b="1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1.2780034722222217E-2"/>
              <c:y val="2.2525106837606838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 w="9525">
            <a:solidFill>
              <a:srgbClr val="7F7F7F"/>
            </a:solidFill>
            <a:prstDash val="solid"/>
          </a:ln>
        </c:spPr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2958218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362724301179589"/>
          <c:y val="2.3782771535580526E-2"/>
          <c:w val="0.62116602844301261"/>
          <c:h val="9.6424129353233828E-2"/>
        </c:manualLayout>
      </c:layout>
      <c:overlay val="0"/>
      <c:spPr>
        <a:ln w="9525">
          <a:solidFill>
            <a:srgbClr val="7F7F7F"/>
          </a:solidFill>
          <a:prstDash val="solid"/>
        </a:ln>
      </c:spPr>
      <c:txPr>
        <a:bodyPr/>
        <a:lstStyle/>
        <a:p>
          <a:pPr>
            <a:defRPr baseline="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77395833333331"/>
          <c:y val="0.17477184769038701"/>
          <c:w val="0.85300781250000002"/>
          <c:h val="0.68321794871794872"/>
        </c:manualLayout>
      </c:layout>
      <c:lineChart>
        <c:grouping val="standard"/>
        <c:varyColors val="0"/>
        <c:ser>
          <c:idx val="0"/>
          <c:order val="0"/>
          <c:tx>
            <c:strRef>
              <c:f>年度別_一人当たりの医療費!$C$3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>
              <a:solidFill>
                <a:srgbClr val="3D96AE"/>
              </a:solidFill>
            </a:ln>
          </c:spPr>
          <c:marker>
            <c:spPr>
              <a:solidFill>
                <a:srgbClr val="3D96AE"/>
              </a:solidFill>
              <a:ln>
                <a:solidFill>
                  <a:srgbClr val="3D96AE"/>
                </a:solidFill>
              </a:ln>
            </c:spPr>
          </c:marker>
          <c:dLbls>
            <c:dLbl>
              <c:idx val="0"/>
              <c:layout>
                <c:manualLayout>
                  <c:x val="-1.4111111111111111E-2"/>
                  <c:y val="-0.113204809286898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F7-4750-85CA-95F4A821DA55}"/>
                </c:ext>
              </c:extLst>
            </c:dLbl>
            <c:dLbl>
              <c:idx val="1"/>
              <c:layout>
                <c:manualLayout>
                  <c:x val="-1.4111111111111154E-2"/>
                  <c:y val="-0.113204809286898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F7-4750-85CA-95F4A821DA55}"/>
                </c:ext>
              </c:extLst>
            </c:dLbl>
            <c:dLbl>
              <c:idx val="2"/>
              <c:layout>
                <c:manualLayout>
                  <c:x val="-1.4111111111111197E-2"/>
                  <c:y val="-0.113204809286898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F7-4750-85CA-95F4A821DA55}"/>
                </c:ext>
              </c:extLst>
            </c:dLbl>
            <c:dLbl>
              <c:idx val="3"/>
              <c:layout>
                <c:manualLayout>
                  <c:x val="-1.4111111111111197E-2"/>
                  <c:y val="-0.113204809286898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F7-4750-85CA-95F4A821DA55}"/>
                </c:ext>
              </c:extLst>
            </c:dLbl>
            <c:dLbl>
              <c:idx val="4"/>
              <c:layout>
                <c:manualLayout>
                  <c:x val="-1.4111111111111284E-2"/>
                  <c:y val="-0.113204809286898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F7-4750-85CA-95F4A821DA55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年度別_一人当たりの医療費!$B$5:$B$9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年度別_一人当たりの医療費!$E$5:$E$9</c:f>
              <c:numCache>
                <c:formatCode>General</c:formatCode>
                <c:ptCount val="5"/>
                <c:pt idx="0">
                  <c:v>4090</c:v>
                </c:pt>
                <c:pt idx="1">
                  <c:v>3870</c:v>
                </c:pt>
                <c:pt idx="2">
                  <c:v>4070</c:v>
                </c:pt>
                <c:pt idx="3">
                  <c:v>4230</c:v>
                </c:pt>
                <c:pt idx="4">
                  <c:v>4290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BC-4904-9C3A-B24670C0E6CB}"/>
            </c:ext>
          </c:extLst>
        </c:ser>
        <c:ser>
          <c:idx val="1"/>
          <c:order val="1"/>
          <c:tx>
            <c:strRef>
              <c:f>年度別_一人当たりの医療費!$F$3</c:f>
              <c:strCache>
                <c:ptCount val="1"/>
                <c:pt idx="0">
                  <c:v>国</c:v>
                </c:pt>
              </c:strCache>
            </c:strRef>
          </c:tx>
          <c:spPr>
            <a:ln>
              <a:solidFill>
                <a:srgbClr val="DA8137"/>
              </a:solidFill>
            </a:ln>
          </c:spPr>
          <c:marker>
            <c:spPr>
              <a:solidFill>
                <a:srgbClr val="DA8137"/>
              </a:solidFill>
              <a:ln>
                <a:solidFill>
                  <a:srgbClr val="DA8137"/>
                </a:solidFill>
              </a:ln>
            </c:spPr>
          </c:marker>
          <c:dLbls>
            <c:dLbl>
              <c:idx val="0"/>
              <c:layout>
                <c:manualLayout>
                  <c:x val="-8.7165451388888912E-2"/>
                  <c:y val="-7.4828525641025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F7-4750-85CA-95F4A821DA55}"/>
                </c:ext>
              </c:extLst>
            </c:dLbl>
            <c:dLbl>
              <c:idx val="1"/>
              <c:layout>
                <c:manualLayout>
                  <c:x val="-8.7165451388888884E-2"/>
                  <c:y val="-8.161271367521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F7-4750-85CA-95F4A821DA55}"/>
                </c:ext>
              </c:extLst>
            </c:dLbl>
            <c:dLbl>
              <c:idx val="2"/>
              <c:layout>
                <c:manualLayout>
                  <c:x val="-8.7165451388888884E-2"/>
                  <c:y val="-8.161271367521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F7-4750-85CA-95F4A821DA55}"/>
                </c:ext>
              </c:extLst>
            </c:dLbl>
            <c:dLbl>
              <c:idx val="3"/>
              <c:layout>
                <c:manualLayout>
                  <c:x val="-8.7165451388888815E-2"/>
                  <c:y val="-8.161271367521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F7-4750-85CA-95F4A821DA55}"/>
                </c:ext>
              </c:extLst>
            </c:dLbl>
            <c:dLbl>
              <c:idx val="4"/>
              <c:layout>
                <c:manualLayout>
                  <c:x val="-8.7165451388888884E-2"/>
                  <c:y val="-8.161271367521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F7-4750-85CA-95F4A821DA55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年度別_一人当たりの医療費!$B$5:$B$9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年度別_一人当たりの医療費!$H$5:$H$9</c:f>
              <c:numCache>
                <c:formatCode>General</c:formatCode>
                <c:ptCount val="5"/>
                <c:pt idx="0">
                  <c:v>2830</c:v>
                </c:pt>
                <c:pt idx="1">
                  <c:v>2720</c:v>
                </c:pt>
                <c:pt idx="2">
                  <c:v>2880</c:v>
                </c:pt>
                <c:pt idx="3">
                  <c:v>3010</c:v>
                </c:pt>
                <c:pt idx="4">
                  <c:v>3070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BC-4904-9C3A-B24670C0E6C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5821824"/>
        <c:axId val="456554688"/>
      </c:lineChart>
      <c:catAx>
        <c:axId val="29582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525">
            <a:solidFill>
              <a:srgbClr val="7F7F7F"/>
            </a:solidFill>
            <a:prstDash val="solid"/>
          </a:ln>
        </c:spPr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6554688"/>
        <c:crosses val="autoZero"/>
        <c:auto val="1"/>
        <c:lblAlgn val="ctr"/>
        <c:lblOffset val="100"/>
        <c:noMultiLvlLbl val="0"/>
      </c:catAx>
      <c:valAx>
        <c:axId val="456554688"/>
        <c:scaling>
          <c:orientation val="minMax"/>
          <c:max val="60000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en-US" altLang="ja-JP" b="1">
                    <a:latin typeface="ＭＳ Ｐ明朝" pitchFamily="18" charset="-128"/>
                    <a:ea typeface="ＭＳ Ｐ明朝" pitchFamily="18" charset="-128"/>
                  </a:rPr>
                  <a:t>(</a:t>
                </a:r>
                <a:r>
                  <a:rPr lang="ja-JP" altLang="en-US" b="1">
                    <a:latin typeface="ＭＳ Ｐ明朝" pitchFamily="18" charset="-128"/>
                    <a:ea typeface="ＭＳ Ｐ明朝" pitchFamily="18" charset="-128"/>
                  </a:rPr>
                  <a:t>円</a:t>
                </a:r>
                <a:r>
                  <a:rPr lang="en-US" altLang="ja-JP" b="1">
                    <a:latin typeface="ＭＳ Ｐ明朝" pitchFamily="18" charset="-128"/>
                    <a:ea typeface="ＭＳ Ｐ明朝" pitchFamily="18" charset="-128"/>
                  </a:rPr>
                  <a:t>)</a:t>
                </a:r>
                <a:endParaRPr lang="ja-JP" altLang="en-US" b="1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1.4984895833333331E-2"/>
              <c:y val="2.2525106837606838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 w="9525">
            <a:solidFill>
              <a:srgbClr val="7F7F7F"/>
            </a:solidFill>
            <a:prstDash val="solid"/>
          </a:ln>
        </c:spPr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2958218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362724301179589"/>
          <c:y val="2.3782771535580526E-2"/>
          <c:w val="0.62116602844301261"/>
          <c:h val="0.1069547619047619"/>
        </c:manualLayout>
      </c:layout>
      <c:overlay val="0"/>
      <c:spPr>
        <a:ln w="9525">
          <a:solidFill>
            <a:srgbClr val="7F7F7F"/>
          </a:solidFill>
          <a:prstDash val="solid"/>
        </a:ln>
      </c:spPr>
      <c:txPr>
        <a:bodyPr/>
        <a:lstStyle/>
        <a:p>
          <a:pPr>
            <a:defRPr baseline="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27056840450721"/>
          <c:y val="0.12657270606186607"/>
          <c:w val="0.79924873133610097"/>
          <c:h val="0.79611749923677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年齢階層別_医療費!$O$21</c:f>
              <c:strCache>
                <c:ptCount val="1"/>
                <c:pt idx="0">
                  <c:v>医療費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9A-43CB-BCB1-71BE999C63E2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6E-4792-B8FE-B3B91F2240D6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年齢階層別_医療費!$B$6:$B$12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年齢階層別_医療費!$H$6:$H$12</c:f>
              <c:numCache>
                <c:formatCode>General</c:formatCode>
                <c:ptCount val="7"/>
                <c:pt idx="0">
                  <c:v>2729458220</c:v>
                </c:pt>
                <c:pt idx="1">
                  <c:v>10776496810</c:v>
                </c:pt>
                <c:pt idx="2">
                  <c:v>337696662690</c:v>
                </c:pt>
                <c:pt idx="3">
                  <c:v>390280109310</c:v>
                </c:pt>
                <c:pt idx="4">
                  <c:v>286333690760</c:v>
                </c:pt>
                <c:pt idx="5">
                  <c:v>150821975160</c:v>
                </c:pt>
                <c:pt idx="6">
                  <c:v>55075334350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5-4C88-8BD0-391E78DD7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919744"/>
        <c:axId val="349883776"/>
      </c:barChart>
      <c:lineChart>
        <c:grouping val="standard"/>
        <c:varyColors val="0"/>
        <c:ser>
          <c:idx val="1"/>
          <c:order val="1"/>
          <c:tx>
            <c:strRef>
              <c:f>年齢階層別_医療費!$O$22</c:f>
              <c:strCache>
                <c:ptCount val="1"/>
                <c:pt idx="0">
                  <c:v>患者割合</c:v>
                </c:pt>
              </c:strCache>
            </c:strRef>
          </c:tx>
          <c:spPr>
            <a:ln>
              <a:solidFill>
                <a:srgbClr val="D99694"/>
              </a:solidFill>
            </a:ln>
          </c:spPr>
          <c:marker>
            <c:symbol val="circle"/>
            <c:size val="5"/>
            <c:spPr>
              <a:solidFill>
                <a:srgbClr val="D99694"/>
              </a:solidFill>
              <a:ln>
                <a:solidFill>
                  <a:srgbClr val="D99694"/>
                </a:solidFill>
              </a:ln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年齢階層別_医療費!$B$6:$B$12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年齢階層別_医療費!$N$6:$N$12</c:f>
              <c:numCache>
                <c:formatCode>0.0%</c:formatCode>
                <c:ptCount val="7"/>
                <c:pt idx="0">
                  <c:v>0.96702068194522084</c:v>
                </c:pt>
                <c:pt idx="1">
                  <c:v>0.95198618307426597</c:v>
                </c:pt>
                <c:pt idx="2">
                  <c:v>0.9334125855046479</c:v>
                </c:pt>
                <c:pt idx="3">
                  <c:v>0.95684092719928893</c:v>
                </c:pt>
                <c:pt idx="4">
                  <c:v>0.94526822255374021</c:v>
                </c:pt>
                <c:pt idx="5">
                  <c:v>0.9102395196648021</c:v>
                </c:pt>
                <c:pt idx="6">
                  <c:v>0.79107840721050593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5-4C88-8BD0-391E78DD7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235264"/>
        <c:axId val="349884352"/>
      </c:lineChart>
      <c:catAx>
        <c:axId val="34991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9883776"/>
        <c:crosses val="autoZero"/>
        <c:auto val="1"/>
        <c:lblAlgn val="ctr"/>
        <c:lblOffset val="100"/>
        <c:noMultiLvlLbl val="0"/>
      </c:catAx>
      <c:valAx>
        <c:axId val="34988377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</a:t>
                </a: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r>
                  <a:rPr lang="ja-JP" altLang="ja-JP" sz="1000" b="1" i="0" u="none" strike="noStrike" baseline="0">
                    <a:effectLst/>
                  </a:rPr>
                  <a:t>　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1638063582892097E-2"/>
              <c:y val="3.0897171928282726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49919744"/>
        <c:crosses val="autoZero"/>
        <c:crossBetween val="between"/>
      </c:valAx>
      <c:valAx>
        <c:axId val="34988435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患者割合</a:t>
                </a:r>
                <a:r>
                  <a:rPr lang="en-US"/>
                  <a:t>(%)</a:t>
                </a:r>
              </a:p>
            </c:rich>
          </c:tx>
          <c:layout>
            <c:manualLayout>
              <c:xMode val="edge"/>
              <c:yMode val="edge"/>
              <c:x val="0.90611955628108942"/>
              <c:y val="2.8390877282246634E-2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baseline="0"/>
            </a:pPr>
            <a:endParaRPr lang="ja-JP"/>
          </a:p>
        </c:txPr>
        <c:crossAx val="348235264"/>
        <c:crosses val="max"/>
        <c:crossBetween val="between"/>
      </c:valAx>
      <c:catAx>
        <c:axId val="34823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84352"/>
        <c:crosses val="autoZero"/>
        <c:auto val="1"/>
        <c:lblAlgn val="ctr"/>
        <c:lblOffset val="100"/>
        <c:noMultiLvlLbl val="0"/>
      </c:catAx>
      <c:spPr>
        <a:ln>
          <a:solidFill>
            <a:srgbClr val="7F7F7F"/>
          </a:solidFill>
        </a:ln>
      </c:spPr>
    </c:plotArea>
    <c:legend>
      <c:legendPos val="t"/>
      <c:layout>
        <c:manualLayout>
          <c:xMode val="edge"/>
          <c:yMode val="edge"/>
          <c:x val="0.34289926944877208"/>
          <c:y val="2.5203131793079959E-2"/>
          <c:w val="0.35416622786485485"/>
          <c:h val="6.0358167000539344E-2"/>
        </c:manualLayout>
      </c:layout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 baseline="0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51207729468598"/>
          <c:y val="7.9407769756184382E-2"/>
          <c:w val="0.77557946859903382"/>
          <c:h val="0.874566666666666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市区町村別_年齢調整医療費!$O$2:$O$3</c:f>
              <c:strCache>
                <c:ptCount val="2"/>
                <c:pt idx="0">
                  <c:v>年齢調整後被保険者一人当たりの医療費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32"/>
              <c:layout>
                <c:manualLayout>
                  <c:x val="3.10215898051819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52-4117-93BC-F0407B20E3ED}"/>
                </c:ext>
              </c:extLst>
            </c:dLbl>
            <c:dLbl>
              <c:idx val="55"/>
              <c:layout>
                <c:manualLayout>
                  <c:x val="1.5510794902589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83-476D-97CF-057813BD0F9D}"/>
                </c:ext>
              </c:extLst>
            </c:dLbl>
            <c:dLbl>
              <c:idx val="60"/>
              <c:layout>
                <c:manualLayout>
                  <c:x val="3.10215898051808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83-476D-97CF-057813BD0F9D}"/>
                </c:ext>
              </c:extLst>
            </c:dLbl>
            <c:dLbl>
              <c:idx val="65"/>
              <c:layout>
                <c:manualLayout>
                  <c:x val="4.65323847077729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83-476D-97CF-057813BD0F9D}"/>
                </c:ext>
              </c:extLst>
            </c:dLbl>
            <c:dLbl>
              <c:idx val="68"/>
              <c:layout>
                <c:manualLayout>
                  <c:x val="4.65323847077718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C7-4303-B116-9FA9742105A1}"/>
                </c:ext>
              </c:extLst>
            </c:dLbl>
            <c:dLbl>
              <c:idx val="73"/>
              <c:layout>
                <c:manualLayout>
                  <c:x val="4.65323847077718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C7-4303-B116-9FA9742105A1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市区町村別_年齢調整医療費!$C$5:$C$78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市区町村別_年齢調整医療費!$E$5:$E$78</c:f>
              <c:numCache>
                <c:formatCode>General</c:formatCode>
                <c:ptCount val="74"/>
                <c:pt idx="0">
                  <c:v>876706.78033172805</c:v>
                </c:pt>
                <c:pt idx="1">
                  <c:v>876079.65600040206</c:v>
                </c:pt>
                <c:pt idx="2">
                  <c:v>876622.66334703902</c:v>
                </c:pt>
                <c:pt idx="3">
                  <c:v>878973.82117967703</c:v>
                </c:pt>
                <c:pt idx="4">
                  <c:v>871048.88538449001</c:v>
                </c:pt>
                <c:pt idx="5">
                  <c:v>880140.68443022703</c:v>
                </c:pt>
                <c:pt idx="6">
                  <c:v>873879.44740926498</c:v>
                </c:pt>
                <c:pt idx="7">
                  <c:v>882565.66722524504</c:v>
                </c:pt>
                <c:pt idx="8">
                  <c:v>878610.31567788799</c:v>
                </c:pt>
                <c:pt idx="9">
                  <c:v>870771.35734488897</c:v>
                </c:pt>
                <c:pt idx="10">
                  <c:v>878463.47620437201</c:v>
                </c:pt>
                <c:pt idx="11">
                  <c:v>885954.93898262898</c:v>
                </c:pt>
                <c:pt idx="12">
                  <c:v>886770.13748771802</c:v>
                </c:pt>
                <c:pt idx="13">
                  <c:v>885866.31509823096</c:v>
                </c:pt>
                <c:pt idx="14">
                  <c:v>878690.39206959703</c:v>
                </c:pt>
                <c:pt idx="15">
                  <c:v>888863.81802746002</c:v>
                </c:pt>
                <c:pt idx="16">
                  <c:v>886389.09046368999</c:v>
                </c:pt>
                <c:pt idx="17">
                  <c:v>886976.83664807898</c:v>
                </c:pt>
                <c:pt idx="18">
                  <c:v>885151.26170976402</c:v>
                </c:pt>
                <c:pt idx="19">
                  <c:v>871674.11074406898</c:v>
                </c:pt>
                <c:pt idx="20">
                  <c:v>880335.00358975504</c:v>
                </c:pt>
                <c:pt idx="21">
                  <c:v>866568.76526905701</c:v>
                </c:pt>
                <c:pt idx="22">
                  <c:v>883017.13813693402</c:v>
                </c:pt>
                <c:pt idx="23">
                  <c:v>875055.63368639897</c:v>
                </c:pt>
                <c:pt idx="24">
                  <c:v>878003.82308263902</c:v>
                </c:pt>
                <c:pt idx="25">
                  <c:v>866279.443392399</c:v>
                </c:pt>
                <c:pt idx="26">
                  <c:v>878975.71852740506</c:v>
                </c:pt>
                <c:pt idx="27">
                  <c:v>862797.90233735903</c:v>
                </c:pt>
                <c:pt idx="28">
                  <c:v>871935.78097341897</c:v>
                </c:pt>
                <c:pt idx="29">
                  <c:v>872119.01211391296</c:v>
                </c:pt>
                <c:pt idx="30">
                  <c:v>861689.05388168001</c:v>
                </c:pt>
                <c:pt idx="31">
                  <c:v>873796.75608474505</c:v>
                </c:pt>
                <c:pt idx="32">
                  <c:v>853934.65700835094</c:v>
                </c:pt>
                <c:pt idx="33">
                  <c:v>869775.57992501801</c:v>
                </c:pt>
                <c:pt idx="34">
                  <c:v>868316.84708140604</c:v>
                </c:pt>
                <c:pt idx="35">
                  <c:v>872954.75504375901</c:v>
                </c:pt>
                <c:pt idx="36">
                  <c:v>864215.45155986201</c:v>
                </c:pt>
                <c:pt idx="37">
                  <c:v>865930.17338545201</c:v>
                </c:pt>
                <c:pt idx="38">
                  <c:v>863502.60294170899</c:v>
                </c:pt>
                <c:pt idx="39">
                  <c:v>873912.63656903105</c:v>
                </c:pt>
                <c:pt idx="40">
                  <c:v>868902.20411994797</c:v>
                </c:pt>
                <c:pt idx="41">
                  <c:v>856450.253617657</c:v>
                </c:pt>
                <c:pt idx="42">
                  <c:v>859388.501636017</c:v>
                </c:pt>
                <c:pt idx="43">
                  <c:v>862806.60267974599</c:v>
                </c:pt>
                <c:pt idx="44">
                  <c:v>874905.99167226697</c:v>
                </c:pt>
                <c:pt idx="45">
                  <c:v>869318.96365888498</c:v>
                </c:pt>
                <c:pt idx="46">
                  <c:v>856980.743053813</c:v>
                </c:pt>
                <c:pt idx="47">
                  <c:v>860204.55125915702</c:v>
                </c:pt>
                <c:pt idx="48">
                  <c:v>863221.10147498595</c:v>
                </c:pt>
                <c:pt idx="49">
                  <c:v>858296.94657713699</c:v>
                </c:pt>
                <c:pt idx="50">
                  <c:v>857449.83374808403</c:v>
                </c:pt>
                <c:pt idx="51">
                  <c:v>859885.812843477</c:v>
                </c:pt>
                <c:pt idx="52">
                  <c:v>862088.24889799498</c:v>
                </c:pt>
                <c:pt idx="53">
                  <c:v>865354.14148185099</c:v>
                </c:pt>
                <c:pt idx="54">
                  <c:v>865345.17558168399</c:v>
                </c:pt>
                <c:pt idx="55">
                  <c:v>853943.15892752702</c:v>
                </c:pt>
                <c:pt idx="56">
                  <c:v>868816.57861016295</c:v>
                </c:pt>
                <c:pt idx="57">
                  <c:v>869535.51938744797</c:v>
                </c:pt>
                <c:pt idx="58">
                  <c:v>861141.314233165</c:v>
                </c:pt>
                <c:pt idx="59">
                  <c:v>862136.94427422795</c:v>
                </c:pt>
                <c:pt idx="60">
                  <c:v>851201.77581854805</c:v>
                </c:pt>
                <c:pt idx="61">
                  <c:v>858349.33193562704</c:v>
                </c:pt>
                <c:pt idx="62">
                  <c:v>863666.16318517702</c:v>
                </c:pt>
                <c:pt idx="63">
                  <c:v>863947.53683145402</c:v>
                </c:pt>
                <c:pt idx="64">
                  <c:v>856586.474742944</c:v>
                </c:pt>
                <c:pt idx="65">
                  <c:v>849568.54112436401</c:v>
                </c:pt>
                <c:pt idx="66">
                  <c:v>868555.10579072998</c:v>
                </c:pt>
                <c:pt idx="67">
                  <c:v>879106.41175583506</c:v>
                </c:pt>
                <c:pt idx="68">
                  <c:v>850205.45827133802</c:v>
                </c:pt>
                <c:pt idx="69">
                  <c:v>876840.74263343902</c:v>
                </c:pt>
                <c:pt idx="70">
                  <c:v>868476.25978004304</c:v>
                </c:pt>
                <c:pt idx="71">
                  <c:v>858145.52574761002</c:v>
                </c:pt>
                <c:pt idx="72">
                  <c:v>871452.42588838702</c:v>
                </c:pt>
                <c:pt idx="73">
                  <c:v>849320.70905873098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24896"/>
        <c:axId val="447624832"/>
      </c:barChart>
      <c:scatterChart>
        <c:scatterStyle val="lineMarker"/>
        <c:varyColors val="0"/>
        <c:ser>
          <c:idx val="1"/>
          <c:order val="1"/>
          <c:tx>
            <c:strRef>
              <c:f>市区町村別_年齢調整医療費!$B$79:$C$79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111335758796075"/>
                  <c:y val="-0.8572546099290779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AD-45F9-A9A2-5C3D48F0079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市区町村別_年齢調整医療費!$O$5:$O$78</c:f>
              <c:numCache>
                <c:formatCode>General</c:formatCode>
                <c:ptCount val="74"/>
                <c:pt idx="0">
                  <c:v>864239.9244700399</c:v>
                </c:pt>
                <c:pt idx="1">
                  <c:v>864239.9244700399</c:v>
                </c:pt>
                <c:pt idx="2">
                  <c:v>864239.9244700399</c:v>
                </c:pt>
                <c:pt idx="3">
                  <c:v>864239.9244700399</c:v>
                </c:pt>
                <c:pt idx="4">
                  <c:v>864239.9244700399</c:v>
                </c:pt>
                <c:pt idx="5">
                  <c:v>864239.9244700399</c:v>
                </c:pt>
                <c:pt idx="6">
                  <c:v>864239.9244700399</c:v>
                </c:pt>
                <c:pt idx="7">
                  <c:v>864239.9244700399</c:v>
                </c:pt>
                <c:pt idx="8">
                  <c:v>864239.9244700399</c:v>
                </c:pt>
                <c:pt idx="9">
                  <c:v>864239.9244700399</c:v>
                </c:pt>
                <c:pt idx="10">
                  <c:v>864239.9244700399</c:v>
                </c:pt>
                <c:pt idx="11">
                  <c:v>864239.9244700399</c:v>
                </c:pt>
                <c:pt idx="12">
                  <c:v>864239.9244700399</c:v>
                </c:pt>
                <c:pt idx="13">
                  <c:v>864239.9244700399</c:v>
                </c:pt>
                <c:pt idx="14">
                  <c:v>864239.9244700399</c:v>
                </c:pt>
                <c:pt idx="15">
                  <c:v>864239.9244700399</c:v>
                </c:pt>
                <c:pt idx="16">
                  <c:v>864239.9244700399</c:v>
                </c:pt>
                <c:pt idx="17">
                  <c:v>864239.9244700399</c:v>
                </c:pt>
                <c:pt idx="18">
                  <c:v>864239.9244700399</c:v>
                </c:pt>
                <c:pt idx="19">
                  <c:v>864239.9244700399</c:v>
                </c:pt>
                <c:pt idx="20">
                  <c:v>864239.9244700399</c:v>
                </c:pt>
                <c:pt idx="21">
                  <c:v>864239.9244700399</c:v>
                </c:pt>
                <c:pt idx="22">
                  <c:v>864239.9244700399</c:v>
                </c:pt>
                <c:pt idx="23">
                  <c:v>864239.9244700399</c:v>
                </c:pt>
                <c:pt idx="24">
                  <c:v>864239.9244700399</c:v>
                </c:pt>
                <c:pt idx="25">
                  <c:v>864239.9244700399</c:v>
                </c:pt>
                <c:pt idx="26">
                  <c:v>864239.9244700399</c:v>
                </c:pt>
                <c:pt idx="27">
                  <c:v>864239.9244700399</c:v>
                </c:pt>
                <c:pt idx="28">
                  <c:v>864239.9244700399</c:v>
                </c:pt>
                <c:pt idx="29">
                  <c:v>864239.9244700399</c:v>
                </c:pt>
                <c:pt idx="30">
                  <c:v>864239.9244700399</c:v>
                </c:pt>
                <c:pt idx="31">
                  <c:v>864239.9244700399</c:v>
                </c:pt>
                <c:pt idx="32">
                  <c:v>864239.9244700399</c:v>
                </c:pt>
                <c:pt idx="33">
                  <c:v>864239.9244700399</c:v>
                </c:pt>
                <c:pt idx="34">
                  <c:v>864239.9244700399</c:v>
                </c:pt>
                <c:pt idx="35">
                  <c:v>864239.9244700399</c:v>
                </c:pt>
                <c:pt idx="36">
                  <c:v>864239.9244700399</c:v>
                </c:pt>
                <c:pt idx="37">
                  <c:v>864239.9244700399</c:v>
                </c:pt>
                <c:pt idx="38">
                  <c:v>864239.9244700399</c:v>
                </c:pt>
                <c:pt idx="39">
                  <c:v>864239.9244700399</c:v>
                </c:pt>
                <c:pt idx="40">
                  <c:v>864239.9244700399</c:v>
                </c:pt>
                <c:pt idx="41">
                  <c:v>864239.9244700399</c:v>
                </c:pt>
                <c:pt idx="42">
                  <c:v>864239.9244700399</c:v>
                </c:pt>
                <c:pt idx="43">
                  <c:v>864239.9244700399</c:v>
                </c:pt>
                <c:pt idx="44">
                  <c:v>864239.9244700399</c:v>
                </c:pt>
                <c:pt idx="45">
                  <c:v>864239.9244700399</c:v>
                </c:pt>
                <c:pt idx="46">
                  <c:v>864239.9244700399</c:v>
                </c:pt>
                <c:pt idx="47">
                  <c:v>864239.9244700399</c:v>
                </c:pt>
                <c:pt idx="48">
                  <c:v>864239.9244700399</c:v>
                </c:pt>
                <c:pt idx="49">
                  <c:v>864239.9244700399</c:v>
                </c:pt>
                <c:pt idx="50">
                  <c:v>864239.9244700399</c:v>
                </c:pt>
                <c:pt idx="51">
                  <c:v>864239.9244700399</c:v>
                </c:pt>
                <c:pt idx="52">
                  <c:v>864239.9244700399</c:v>
                </c:pt>
                <c:pt idx="53">
                  <c:v>864239.9244700399</c:v>
                </c:pt>
                <c:pt idx="54">
                  <c:v>864239.9244700399</c:v>
                </c:pt>
                <c:pt idx="55">
                  <c:v>864239.9244700399</c:v>
                </c:pt>
                <c:pt idx="56">
                  <c:v>864239.9244700399</c:v>
                </c:pt>
                <c:pt idx="57">
                  <c:v>864239.9244700399</c:v>
                </c:pt>
                <c:pt idx="58">
                  <c:v>864239.9244700399</c:v>
                </c:pt>
                <c:pt idx="59">
                  <c:v>864239.9244700399</c:v>
                </c:pt>
                <c:pt idx="60">
                  <c:v>864239.9244700399</c:v>
                </c:pt>
                <c:pt idx="61">
                  <c:v>864239.9244700399</c:v>
                </c:pt>
                <c:pt idx="62">
                  <c:v>864239.9244700399</c:v>
                </c:pt>
                <c:pt idx="63">
                  <c:v>864239.9244700399</c:v>
                </c:pt>
                <c:pt idx="64">
                  <c:v>864239.9244700399</c:v>
                </c:pt>
                <c:pt idx="65">
                  <c:v>864239.9244700399</c:v>
                </c:pt>
                <c:pt idx="66">
                  <c:v>864239.9244700399</c:v>
                </c:pt>
                <c:pt idx="67">
                  <c:v>864239.9244700399</c:v>
                </c:pt>
                <c:pt idx="68">
                  <c:v>864239.9244700399</c:v>
                </c:pt>
                <c:pt idx="69">
                  <c:v>864239.9244700399</c:v>
                </c:pt>
                <c:pt idx="70">
                  <c:v>864239.9244700399</c:v>
                </c:pt>
                <c:pt idx="71">
                  <c:v>864239.9244700399</c:v>
                </c:pt>
                <c:pt idx="72">
                  <c:v>864239.9244700399</c:v>
                </c:pt>
                <c:pt idx="73">
                  <c:v>864239.9244700399</c:v>
                </c:pt>
              </c:numCache>
            </c:numRef>
          </c:xVal>
          <c:yVal>
            <c:numRef>
              <c:f>市区町村別_年齢調整医療費!$R$5:$R$78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25984"/>
        <c:axId val="447625408"/>
      </c:scatterChart>
      <c:catAx>
        <c:axId val="4478248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447624832"/>
        <c:crosses val="autoZero"/>
        <c:auto val="1"/>
        <c:lblAlgn val="ctr"/>
        <c:lblOffset val="100"/>
        <c:noMultiLvlLbl val="0"/>
      </c:catAx>
      <c:valAx>
        <c:axId val="44762483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287536231884046"/>
              <c:y val="2.2323590982286635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7824896"/>
        <c:crosses val="autoZero"/>
        <c:crossBetween val="between"/>
      </c:valAx>
      <c:valAx>
        <c:axId val="44762540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47625984"/>
        <c:crosses val="max"/>
        <c:crossBetween val="midCat"/>
      </c:valAx>
      <c:valAx>
        <c:axId val="447625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6254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5.8662850432995746E-2"/>
          <c:y val="6.3165011820330963E-2"/>
          <c:w val="0.90679583149860565"/>
          <c:h val="0.903008983451536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市区町村別_年齢調整医療費!$N$2:$N$3</c:f>
              <c:strCache>
                <c:ptCount val="2"/>
                <c:pt idx="0">
                  <c:v>年齢調整前被保険者一人当たりの医療費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4.1866833433981301E-2"/>
                  <c:y val="8.0172383452003156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B6-4219-AB8F-77CFB0A009B0}"/>
                </c:ext>
              </c:extLst>
            </c:dLbl>
            <c:dLbl>
              <c:idx val="6"/>
              <c:layout>
                <c:manualLayout>
                  <c:x val="-4.65739517588934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29-4320-A3AE-A945BD1440B8}"/>
                </c:ext>
              </c:extLst>
            </c:dLbl>
            <c:dLbl>
              <c:idx val="7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F5-41FE-B0D5-0ADA4911297D}"/>
                </c:ext>
              </c:extLst>
            </c:dLbl>
            <c:dLbl>
              <c:idx val="8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F5-41FE-B0D5-0ADA4911297D}"/>
                </c:ext>
              </c:extLst>
            </c:dLbl>
            <c:dLbl>
              <c:idx val="9"/>
              <c:layout>
                <c:manualLayout>
                  <c:x val="1.86074815262139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29-4320-A3AE-A945BD1440B8}"/>
                </c:ext>
              </c:extLst>
            </c:dLbl>
            <c:dLbl>
              <c:idx val="10"/>
              <c:layout>
                <c:manualLayout>
                  <c:x val="7.75311730258903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B6-4219-AB8F-77CFB0A009B0}"/>
                </c:ext>
              </c:extLst>
            </c:dLbl>
            <c:dLbl>
              <c:idx val="11"/>
              <c:layout>
                <c:manualLayout>
                  <c:x val="2.170872844724950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29-4320-A3AE-A945BD1440B8}"/>
                </c:ext>
              </c:extLst>
            </c:dLbl>
            <c:dLbl>
              <c:idx val="13"/>
              <c:layout>
                <c:manualLayout>
                  <c:x val="2.170872844724962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B6-4219-AB8F-77CFB0A009B0}"/>
                </c:ext>
              </c:extLst>
            </c:dLbl>
            <c:dLbl>
              <c:idx val="14"/>
              <c:layout>
                <c:manualLayout>
                  <c:x val="2.170872844724962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B6-4219-AB8F-77CFB0A009B0}"/>
                </c:ext>
              </c:extLst>
            </c:dLbl>
            <c:dLbl>
              <c:idx val="15"/>
              <c:layout>
                <c:manualLayout>
                  <c:x val="3.411371613139214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B6-4219-AB8F-77CFB0A009B0}"/>
                </c:ext>
              </c:extLst>
            </c:dLbl>
            <c:dLbl>
              <c:idx val="17"/>
              <c:layout>
                <c:manualLayout>
                  <c:x val="1.085436422362469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329-4320-A3AE-A945BD1440B8}"/>
                </c:ext>
              </c:extLst>
            </c:dLbl>
            <c:dLbl>
              <c:idx val="18"/>
              <c:layout>
                <c:manualLayout>
                  <c:x val="1.240498768414275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29-4320-A3AE-A945BD1440B8}"/>
                </c:ext>
              </c:extLst>
            </c:dLbl>
            <c:dLbl>
              <c:idx val="19"/>
              <c:layout>
                <c:manualLayout>
                  <c:x val="6.20249384207132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329-4320-A3AE-A945BD1440B8}"/>
                </c:ext>
              </c:extLst>
            </c:dLbl>
            <c:dLbl>
              <c:idx val="20"/>
              <c:layout>
                <c:manualLayout>
                  <c:x val="3.10124692103554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29-4320-A3AE-A945BD1440B8}"/>
                </c:ext>
              </c:extLst>
            </c:dLbl>
            <c:dLbl>
              <c:idx val="21"/>
              <c:layout>
                <c:manualLayout>
                  <c:x val="1.240498768414252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329-4320-A3AE-A945BD1440B8}"/>
                </c:ext>
              </c:extLst>
            </c:dLbl>
            <c:dLbl>
              <c:idx val="22"/>
              <c:layout>
                <c:manualLayout>
                  <c:x val="1.240498768414275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329-4320-A3AE-A945BD1440B8}"/>
                </c:ext>
              </c:extLst>
            </c:dLbl>
            <c:dLbl>
              <c:idx val="23"/>
              <c:layout>
                <c:manualLayout>
                  <c:x val="3.72149630524278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329-4320-A3AE-A945BD1440B8}"/>
                </c:ext>
              </c:extLst>
            </c:dLbl>
            <c:dLbl>
              <c:idx val="25"/>
              <c:layout>
                <c:manualLayout>
                  <c:x val="1.085436422362469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329-4320-A3AE-A945BD1440B8}"/>
                </c:ext>
              </c:extLst>
            </c:dLbl>
            <c:dLbl>
              <c:idx val="26"/>
              <c:layout>
                <c:manualLayout>
                  <c:x val="2.6360598828803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29-4320-A3AE-A945BD1440B8}"/>
                </c:ext>
              </c:extLst>
            </c:dLbl>
            <c:dLbl>
              <c:idx val="27"/>
              <c:layout>
                <c:manualLayout>
                  <c:x val="1.085436422362481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B6-4219-AB8F-77CFB0A009B0}"/>
                </c:ext>
              </c:extLst>
            </c:dLbl>
            <c:dLbl>
              <c:idx val="28"/>
              <c:layout>
                <c:manualLayout>
                  <c:x val="2.015534028083565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B6-4219-AB8F-77CFB0A009B0}"/>
                </c:ext>
              </c:extLst>
            </c:dLbl>
            <c:dLbl>
              <c:idx val="29"/>
              <c:layout>
                <c:manualLayout>
                  <c:x val="3.10124692103564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B6-4219-AB8F-77CFB0A009B0}"/>
                </c:ext>
              </c:extLst>
            </c:dLbl>
            <c:dLbl>
              <c:idx val="30"/>
              <c:layout>
                <c:manualLayout>
                  <c:x val="4.5059812123880813E-2"/>
                  <c:y val="7.943248981059878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B6-4219-AB8F-77CFB0A009B0}"/>
                </c:ext>
              </c:extLst>
            </c:dLbl>
            <c:dLbl>
              <c:idx val="31"/>
              <c:layout>
                <c:manualLayout>
                  <c:x val="2.0158104986731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329-4320-A3AE-A945BD1440B8}"/>
                </c:ext>
              </c:extLst>
            </c:dLbl>
            <c:dLbl>
              <c:idx val="34"/>
              <c:layout>
                <c:manualLayout>
                  <c:x val="2.480997536828528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B6-4219-AB8F-77CFB0A009B0}"/>
                </c:ext>
              </c:extLst>
            </c:dLbl>
            <c:dLbl>
              <c:idx val="35"/>
              <c:layout>
                <c:manualLayout>
                  <c:x val="1.395561114466035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B6-4219-AB8F-77CFB0A009B0}"/>
                </c:ext>
              </c:extLst>
            </c:dLbl>
            <c:dLbl>
              <c:idx val="36"/>
              <c:layout>
                <c:manualLayout>
                  <c:x val="1.395561114466047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B6-4219-AB8F-77CFB0A009B0}"/>
                </c:ext>
              </c:extLst>
            </c:dLbl>
            <c:dLbl>
              <c:idx val="37"/>
              <c:layout>
                <c:manualLayout>
                  <c:x val="4.6518703815534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329-4320-A3AE-A945BD1440B8}"/>
                </c:ext>
              </c:extLst>
            </c:dLbl>
            <c:dLbl>
              <c:idx val="38"/>
              <c:layout>
                <c:manualLayout>
                  <c:x val="3.101246921035660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B6-4219-AB8F-77CFB0A009B0}"/>
                </c:ext>
              </c:extLst>
            </c:dLbl>
            <c:dLbl>
              <c:idx val="40"/>
              <c:layout>
                <c:manualLayout>
                  <c:x val="3.256309267087431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B6-4219-AB8F-77CFB0A009B0}"/>
                </c:ext>
              </c:extLst>
            </c:dLbl>
            <c:dLbl>
              <c:idx val="41"/>
              <c:layout>
                <c:manualLayout>
                  <c:x val="-6.20810705024707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DB6-4219-AB8F-77CFB0A009B0}"/>
                </c:ext>
              </c:extLst>
            </c:dLbl>
            <c:dLbl>
              <c:idx val="42"/>
              <c:layout>
                <c:manualLayout>
                  <c:x val="1.395561114466047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329-4320-A3AE-A945BD1440B8}"/>
                </c:ext>
              </c:extLst>
            </c:dLbl>
            <c:dLbl>
              <c:idx val="43"/>
              <c:layout>
                <c:manualLayout>
                  <c:x val="-1.55340280835657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E8-4FCB-844A-2E9A24950CE3}"/>
                </c:ext>
              </c:extLst>
            </c:dLbl>
            <c:dLbl>
              <c:idx val="45"/>
              <c:layout>
                <c:manualLayout>
                  <c:x val="4.3506409315524242E-2"/>
                  <c:y val="7.943248973662152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B6-4219-AB8F-77CFB0A009B0}"/>
                </c:ext>
              </c:extLst>
            </c:dLbl>
            <c:dLbl>
              <c:idx val="46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F5-41FE-B0D5-0ADA4911297D}"/>
                </c:ext>
              </c:extLst>
            </c:dLbl>
            <c:dLbl>
              <c:idx val="47"/>
              <c:layout>
                <c:manualLayout>
                  <c:x val="3.566433959191009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329-4320-A3AE-A945BD1440B8}"/>
                </c:ext>
              </c:extLst>
            </c:dLbl>
            <c:dLbl>
              <c:idx val="48"/>
              <c:layout>
                <c:manualLayout>
                  <c:x val="3.566433959191009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329-4320-A3AE-A945BD1440B8}"/>
                </c:ext>
              </c:extLst>
            </c:dLbl>
            <c:dLbl>
              <c:idx val="49"/>
              <c:layout>
                <c:manualLayout>
                  <c:x val="2.94618457498386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DB6-4219-AB8F-77CFB0A009B0}"/>
                </c:ext>
              </c:extLst>
            </c:dLbl>
            <c:dLbl>
              <c:idx val="50"/>
              <c:layout>
                <c:manualLayout>
                  <c:x val="7.753117302589150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329-4320-A3AE-A945BD1440B8}"/>
                </c:ext>
              </c:extLst>
            </c:dLbl>
            <c:dLbl>
              <c:idx val="51"/>
              <c:layout>
                <c:manualLayout>
                  <c:x val="3.411371613139214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DB6-4219-AB8F-77CFB0A009B0}"/>
                </c:ext>
              </c:extLst>
            </c:dLbl>
            <c:dLbl>
              <c:idx val="53"/>
              <c:layout>
                <c:manualLayout>
                  <c:x val="-6.20810705024707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DB6-4219-AB8F-77CFB0A009B0}"/>
                </c:ext>
              </c:extLst>
            </c:dLbl>
            <c:dLbl>
              <c:idx val="54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F5-41FE-B0D5-0ADA4911297D}"/>
                </c:ext>
              </c:extLst>
            </c:dLbl>
            <c:dLbl>
              <c:idx val="55"/>
              <c:layout>
                <c:manualLayout>
                  <c:x val="2.480997536828528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DB6-4219-AB8F-77CFB0A009B0}"/>
                </c:ext>
              </c:extLst>
            </c:dLbl>
            <c:dLbl>
              <c:idx val="57"/>
              <c:layout>
                <c:manualLayout>
                  <c:x val="-1.55340280835657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F5-41FE-B0D5-0ADA4911297D}"/>
                </c:ext>
              </c:extLst>
            </c:dLbl>
            <c:dLbl>
              <c:idx val="58"/>
              <c:layout>
                <c:manualLayout>
                  <c:x val="2.480997536828528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DB6-4219-AB8F-77CFB0A009B0}"/>
                </c:ext>
              </c:extLst>
            </c:dLbl>
            <c:dLbl>
              <c:idx val="59"/>
              <c:layout>
                <c:manualLayout>
                  <c:x val="2.170872844724950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DB6-4219-AB8F-77CFB0A009B0}"/>
                </c:ext>
              </c:extLst>
            </c:dLbl>
            <c:dLbl>
              <c:idx val="60"/>
              <c:layout>
                <c:manualLayout>
                  <c:x val="3.411371613139214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DB6-4219-AB8F-77CFB0A009B0}"/>
                </c:ext>
              </c:extLst>
            </c:dLbl>
            <c:dLbl>
              <c:idx val="62"/>
              <c:layout>
                <c:manualLayout>
                  <c:x val="3.41137161313922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DB6-4219-AB8F-77CFB0A009B0}"/>
                </c:ext>
              </c:extLst>
            </c:dLbl>
            <c:dLbl>
              <c:idx val="63"/>
              <c:layout>
                <c:manualLayout>
                  <c:x val="1.395561114466047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329-4320-A3AE-A945BD1440B8}"/>
                </c:ext>
              </c:extLst>
            </c:dLbl>
            <c:dLbl>
              <c:idx val="64"/>
              <c:layout>
                <c:manualLayout>
                  <c:x val="1.395561114466047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DB6-4219-AB8F-77CFB0A009B0}"/>
                </c:ext>
              </c:extLst>
            </c:dLbl>
            <c:dLbl>
              <c:idx val="67"/>
              <c:layout>
                <c:manualLayout>
                  <c:x val="9.303740763106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329-4320-A3AE-A945BD1440B8}"/>
                </c:ext>
              </c:extLst>
            </c:dLbl>
            <c:dLbl>
              <c:idx val="68"/>
              <c:layout>
                <c:manualLayout>
                  <c:x val="3.101246921035660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DB6-4219-AB8F-77CFB0A009B0}"/>
                </c:ext>
              </c:extLst>
            </c:dLbl>
            <c:dLbl>
              <c:idx val="72"/>
              <c:layout>
                <c:manualLayout>
                  <c:x val="4.3506409315524242E-2"/>
                  <c:y val="7.943248981059878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329-4320-A3AE-A945BD1440B8}"/>
                </c:ext>
              </c:extLst>
            </c:dLbl>
            <c:dLbl>
              <c:idx val="73"/>
              <c:layout>
                <c:manualLayout>
                  <c:x val="2.9461845749838657E-2"/>
                  <c:y val="1.4933270113915793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329-4320-A3AE-A945BD1440B8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市区町村別_年齢調整医療費!$C$5:$C$78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市区町村別_年齢調整医療費!$D$5:$D$78</c:f>
              <c:numCache>
                <c:formatCode>General</c:formatCode>
                <c:ptCount val="74"/>
                <c:pt idx="0">
                  <c:v>877393.58871038596</c:v>
                </c:pt>
                <c:pt idx="1">
                  <c:v>804213.87009297498</c:v>
                </c:pt>
                <c:pt idx="2">
                  <c:v>887708.49933189398</c:v>
                </c:pt>
                <c:pt idx="3">
                  <c:v>917787.33530717995</c:v>
                </c:pt>
                <c:pt idx="4">
                  <c:v>780218.63494931196</c:v>
                </c:pt>
                <c:pt idx="5">
                  <c:v>862681.85951968702</c:v>
                </c:pt>
                <c:pt idx="6">
                  <c:v>933711.46406536596</c:v>
                </c:pt>
                <c:pt idx="7">
                  <c:v>792521.77234000398</c:v>
                </c:pt>
                <c:pt idx="8">
                  <c:v>788171.63071745401</c:v>
                </c:pt>
                <c:pt idx="9">
                  <c:v>835871.24398671999</c:v>
                </c:pt>
                <c:pt idx="10">
                  <c:v>853050.26894573297</c:v>
                </c:pt>
                <c:pt idx="11">
                  <c:v>831378.01649707102</c:v>
                </c:pt>
                <c:pt idx="12">
                  <c:v>871177.844463613</c:v>
                </c:pt>
                <c:pt idx="13">
                  <c:v>829133.70601388696</c:v>
                </c:pt>
                <c:pt idx="14">
                  <c:v>832468.51348917605</c:v>
                </c:pt>
                <c:pt idx="15">
                  <c:v>813574.23442104098</c:v>
                </c:pt>
                <c:pt idx="16">
                  <c:v>877360.88985663594</c:v>
                </c:pt>
                <c:pt idx="17">
                  <c:v>847579.40121567401</c:v>
                </c:pt>
                <c:pt idx="18">
                  <c:v>846061.38352237304</c:v>
                </c:pt>
                <c:pt idx="19">
                  <c:v>855033.43613036897</c:v>
                </c:pt>
                <c:pt idx="20">
                  <c:v>862659.74213260005</c:v>
                </c:pt>
                <c:pt idx="21">
                  <c:v>845064.935953354</c:v>
                </c:pt>
                <c:pt idx="22">
                  <c:v>845172.76780698402</c:v>
                </c:pt>
                <c:pt idx="23">
                  <c:v>810448.88565138599</c:v>
                </c:pt>
                <c:pt idx="24">
                  <c:v>765508.30525921797</c:v>
                </c:pt>
                <c:pt idx="25">
                  <c:v>848837.49545637099</c:v>
                </c:pt>
                <c:pt idx="26">
                  <c:v>824027.81241167698</c:v>
                </c:pt>
                <c:pt idx="27">
                  <c:v>846557.39384996204</c:v>
                </c:pt>
                <c:pt idx="28">
                  <c:v>832922.39541082399</c:v>
                </c:pt>
                <c:pt idx="29">
                  <c:v>817687.58438636002</c:v>
                </c:pt>
                <c:pt idx="30">
                  <c:v>801014.57322096196</c:v>
                </c:pt>
                <c:pt idx="31">
                  <c:v>834023.21674512699</c:v>
                </c:pt>
                <c:pt idx="32">
                  <c:v>863067.23494374601</c:v>
                </c:pt>
                <c:pt idx="33">
                  <c:v>910281.912281784</c:v>
                </c:pt>
                <c:pt idx="34">
                  <c:v>825501.17131101806</c:v>
                </c:pt>
                <c:pt idx="35">
                  <c:v>843072.978746476</c:v>
                </c:pt>
                <c:pt idx="36">
                  <c:v>843274.86178094603</c:v>
                </c:pt>
                <c:pt idx="37">
                  <c:v>857633.02082462201</c:v>
                </c:pt>
                <c:pt idx="38">
                  <c:v>818436.82217541698</c:v>
                </c:pt>
                <c:pt idx="39">
                  <c:v>912541.62228109303</c:v>
                </c:pt>
                <c:pt idx="40">
                  <c:v>815753.56313112099</c:v>
                </c:pt>
                <c:pt idx="41">
                  <c:v>794926.72472929303</c:v>
                </c:pt>
                <c:pt idx="42">
                  <c:v>844258.06807452301</c:v>
                </c:pt>
                <c:pt idx="43">
                  <c:v>786576.00990289997</c:v>
                </c:pt>
                <c:pt idx="44">
                  <c:v>899999.63751226699</c:v>
                </c:pt>
                <c:pt idx="45">
                  <c:v>802417.10260047298</c:v>
                </c:pt>
                <c:pt idx="46">
                  <c:v>789114.15715978504</c:v>
                </c:pt>
                <c:pt idx="47">
                  <c:v>811257.95481106301</c:v>
                </c:pt>
                <c:pt idx="48">
                  <c:v>811548.64291328297</c:v>
                </c:pt>
                <c:pt idx="49">
                  <c:v>820160.50279864098</c:v>
                </c:pt>
                <c:pt idx="50">
                  <c:v>853852.30658975698</c:v>
                </c:pt>
                <c:pt idx="51">
                  <c:v>812079.17335893901</c:v>
                </c:pt>
                <c:pt idx="52">
                  <c:v>771176.21932155697</c:v>
                </c:pt>
                <c:pt idx="53">
                  <c:v>795571.15835569997</c:v>
                </c:pt>
                <c:pt idx="54">
                  <c:v>786990.29943117197</c:v>
                </c:pt>
                <c:pt idx="55">
                  <c:v>827829.66279479105</c:v>
                </c:pt>
                <c:pt idx="56">
                  <c:v>862165.79852088797</c:v>
                </c:pt>
                <c:pt idx="57">
                  <c:v>789648.09357422905</c:v>
                </c:pt>
                <c:pt idx="58">
                  <c:v>827306.85973640799</c:v>
                </c:pt>
                <c:pt idx="59">
                  <c:v>832333.57162029203</c:v>
                </c:pt>
                <c:pt idx="60">
                  <c:v>812808.49518541305</c:v>
                </c:pt>
                <c:pt idx="61">
                  <c:v>756249.15660141595</c:v>
                </c:pt>
                <c:pt idx="62">
                  <c:v>811702.31600910495</c:v>
                </c:pt>
                <c:pt idx="63">
                  <c:v>843459.08941605804</c:v>
                </c:pt>
                <c:pt idx="64">
                  <c:v>844075.16884531605</c:v>
                </c:pt>
                <c:pt idx="65">
                  <c:v>767770.27513227495</c:v>
                </c:pt>
                <c:pt idx="66">
                  <c:v>866053.289527721</c:v>
                </c:pt>
                <c:pt idx="67">
                  <c:v>851709.01892744505</c:v>
                </c:pt>
                <c:pt idx="68">
                  <c:v>816123.8125</c:v>
                </c:pt>
                <c:pt idx="69">
                  <c:v>864966.56658968399</c:v>
                </c:pt>
                <c:pt idx="70">
                  <c:v>902427.91452111199</c:v>
                </c:pt>
                <c:pt idx="71">
                  <c:v>744102.23253936204</c:v>
                </c:pt>
                <c:pt idx="72">
                  <c:v>801640.78331332502</c:v>
                </c:pt>
                <c:pt idx="73">
                  <c:v>818946.50453955901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27456"/>
        <c:axId val="448021632"/>
      </c:barChart>
      <c:scatterChart>
        <c:scatterStyle val="lineMarker"/>
        <c:varyColors val="0"/>
        <c:ser>
          <c:idx val="1"/>
          <c:order val="1"/>
          <c:tx>
            <c:strRef>
              <c:f>市区町村別_年齢調整医療費!$B$79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6659247215874268"/>
                  <c:y val="-0.85840747341303381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7E-4D49-96BB-AC7060F0A6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市区町村別_年齢調整医療費!$N$5:$N$78</c:f>
              <c:numCache>
                <c:formatCode>General</c:formatCode>
                <c:ptCount val="74"/>
                <c:pt idx="0">
                  <c:v>864239.9244700399</c:v>
                </c:pt>
                <c:pt idx="1">
                  <c:v>864239.9244700399</c:v>
                </c:pt>
                <c:pt idx="2">
                  <c:v>864239.9244700399</c:v>
                </c:pt>
                <c:pt idx="3">
                  <c:v>864239.9244700399</c:v>
                </c:pt>
                <c:pt idx="4">
                  <c:v>864239.9244700399</c:v>
                </c:pt>
                <c:pt idx="5">
                  <c:v>864239.9244700399</c:v>
                </c:pt>
                <c:pt idx="6">
                  <c:v>864239.9244700399</c:v>
                </c:pt>
                <c:pt idx="7">
                  <c:v>864239.9244700399</c:v>
                </c:pt>
                <c:pt idx="8">
                  <c:v>864239.9244700399</c:v>
                </c:pt>
                <c:pt idx="9">
                  <c:v>864239.9244700399</c:v>
                </c:pt>
                <c:pt idx="10">
                  <c:v>864239.9244700399</c:v>
                </c:pt>
                <c:pt idx="11">
                  <c:v>864239.9244700399</c:v>
                </c:pt>
                <c:pt idx="12">
                  <c:v>864239.9244700399</c:v>
                </c:pt>
                <c:pt idx="13">
                  <c:v>864239.9244700399</c:v>
                </c:pt>
                <c:pt idx="14">
                  <c:v>864239.9244700399</c:v>
                </c:pt>
                <c:pt idx="15">
                  <c:v>864239.9244700399</c:v>
                </c:pt>
                <c:pt idx="16">
                  <c:v>864239.9244700399</c:v>
                </c:pt>
                <c:pt idx="17">
                  <c:v>864239.9244700399</c:v>
                </c:pt>
                <c:pt idx="18">
                  <c:v>864239.9244700399</c:v>
                </c:pt>
                <c:pt idx="19">
                  <c:v>864239.9244700399</c:v>
                </c:pt>
                <c:pt idx="20">
                  <c:v>864239.9244700399</c:v>
                </c:pt>
                <c:pt idx="21">
                  <c:v>864239.9244700399</c:v>
                </c:pt>
                <c:pt idx="22">
                  <c:v>864239.9244700399</c:v>
                </c:pt>
                <c:pt idx="23">
                  <c:v>864239.9244700399</c:v>
                </c:pt>
                <c:pt idx="24">
                  <c:v>864239.9244700399</c:v>
                </c:pt>
                <c:pt idx="25">
                  <c:v>864239.9244700399</c:v>
                </c:pt>
                <c:pt idx="26">
                  <c:v>864239.9244700399</c:v>
                </c:pt>
                <c:pt idx="27">
                  <c:v>864239.9244700399</c:v>
                </c:pt>
                <c:pt idx="28">
                  <c:v>864239.9244700399</c:v>
                </c:pt>
                <c:pt idx="29">
                  <c:v>864239.9244700399</c:v>
                </c:pt>
                <c:pt idx="30">
                  <c:v>864239.9244700399</c:v>
                </c:pt>
                <c:pt idx="31">
                  <c:v>864239.9244700399</c:v>
                </c:pt>
                <c:pt idx="32">
                  <c:v>864239.9244700399</c:v>
                </c:pt>
                <c:pt idx="33">
                  <c:v>864239.9244700399</c:v>
                </c:pt>
                <c:pt idx="34">
                  <c:v>864239.9244700399</c:v>
                </c:pt>
                <c:pt idx="35">
                  <c:v>864239.9244700399</c:v>
                </c:pt>
                <c:pt idx="36">
                  <c:v>864239.9244700399</c:v>
                </c:pt>
                <c:pt idx="37">
                  <c:v>864239.9244700399</c:v>
                </c:pt>
                <c:pt idx="38">
                  <c:v>864239.9244700399</c:v>
                </c:pt>
                <c:pt idx="39">
                  <c:v>864239.9244700399</c:v>
                </c:pt>
                <c:pt idx="40">
                  <c:v>864239.9244700399</c:v>
                </c:pt>
                <c:pt idx="41">
                  <c:v>864239.9244700399</c:v>
                </c:pt>
                <c:pt idx="42">
                  <c:v>864239.9244700399</c:v>
                </c:pt>
                <c:pt idx="43">
                  <c:v>864239.9244700399</c:v>
                </c:pt>
                <c:pt idx="44">
                  <c:v>864239.9244700399</c:v>
                </c:pt>
                <c:pt idx="45">
                  <c:v>864239.9244700399</c:v>
                </c:pt>
                <c:pt idx="46">
                  <c:v>864239.9244700399</c:v>
                </c:pt>
                <c:pt idx="47">
                  <c:v>864239.9244700399</c:v>
                </c:pt>
                <c:pt idx="48">
                  <c:v>864239.9244700399</c:v>
                </c:pt>
                <c:pt idx="49">
                  <c:v>864239.9244700399</c:v>
                </c:pt>
                <c:pt idx="50">
                  <c:v>864239.9244700399</c:v>
                </c:pt>
                <c:pt idx="51">
                  <c:v>864239.9244700399</c:v>
                </c:pt>
                <c:pt idx="52">
                  <c:v>864239.9244700399</c:v>
                </c:pt>
                <c:pt idx="53">
                  <c:v>864239.9244700399</c:v>
                </c:pt>
                <c:pt idx="54">
                  <c:v>864239.9244700399</c:v>
                </c:pt>
                <c:pt idx="55">
                  <c:v>864239.9244700399</c:v>
                </c:pt>
                <c:pt idx="56">
                  <c:v>864239.9244700399</c:v>
                </c:pt>
                <c:pt idx="57">
                  <c:v>864239.9244700399</c:v>
                </c:pt>
                <c:pt idx="58">
                  <c:v>864239.9244700399</c:v>
                </c:pt>
                <c:pt idx="59">
                  <c:v>864239.9244700399</c:v>
                </c:pt>
                <c:pt idx="60">
                  <c:v>864239.9244700399</c:v>
                </c:pt>
                <c:pt idx="61">
                  <c:v>864239.9244700399</c:v>
                </c:pt>
                <c:pt idx="62">
                  <c:v>864239.9244700399</c:v>
                </c:pt>
                <c:pt idx="63">
                  <c:v>864239.9244700399</c:v>
                </c:pt>
                <c:pt idx="64">
                  <c:v>864239.9244700399</c:v>
                </c:pt>
                <c:pt idx="65">
                  <c:v>864239.9244700399</c:v>
                </c:pt>
                <c:pt idx="66">
                  <c:v>864239.9244700399</c:v>
                </c:pt>
                <c:pt idx="67">
                  <c:v>864239.9244700399</c:v>
                </c:pt>
                <c:pt idx="68">
                  <c:v>864239.9244700399</c:v>
                </c:pt>
                <c:pt idx="69">
                  <c:v>864239.9244700399</c:v>
                </c:pt>
                <c:pt idx="70">
                  <c:v>864239.9244700399</c:v>
                </c:pt>
                <c:pt idx="71">
                  <c:v>864239.9244700399</c:v>
                </c:pt>
                <c:pt idx="72">
                  <c:v>864239.9244700399</c:v>
                </c:pt>
                <c:pt idx="73">
                  <c:v>864239.9244700399</c:v>
                </c:pt>
              </c:numCache>
            </c:numRef>
          </c:xVal>
          <c:yVal>
            <c:numRef>
              <c:f>市区町村別_年齢調整医療費!$R$5:$R$78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022784"/>
        <c:axId val="448022208"/>
      </c:scatterChart>
      <c:catAx>
        <c:axId val="4478274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448021632"/>
        <c:crosses val="autoZero"/>
        <c:auto val="1"/>
        <c:lblAlgn val="ctr"/>
        <c:lblOffset val="100"/>
        <c:noMultiLvlLbl val="0"/>
      </c:catAx>
      <c:valAx>
        <c:axId val="44802163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980772946859898"/>
              <c:y val="2.8458856682769727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7827456"/>
        <c:crosses val="autoZero"/>
        <c:crossBetween val="between"/>
      </c:valAx>
      <c:valAx>
        <c:axId val="44802220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48022784"/>
        <c:crosses val="max"/>
        <c:crossBetween val="midCat"/>
      </c:valAx>
      <c:valAx>
        <c:axId val="448022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0222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851207729468598"/>
          <c:y val="7.9407769756184382E-2"/>
          <c:w val="0.77557946859903382"/>
          <c:h val="0.874566666666666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市区町村別_年齢調整医療費!$L$4</c:f>
              <c:strCache>
                <c:ptCount val="1"/>
                <c:pt idx="0">
                  <c:v>前年度との差分(年齢調整後被保険者一人当たりの医療費)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5"/>
              <c:layout>
                <c:manualLayout>
                  <c:x val="3.1068056167131465E-2"/>
                  <c:y val="7.943248982909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FA-4500-B080-E72F14962EDC}"/>
                </c:ext>
              </c:extLst>
            </c:dLbl>
            <c:dLbl>
              <c:idx val="8"/>
              <c:layout>
                <c:manualLayout>
                  <c:x val="3.1068056167131351E-2"/>
                  <c:y val="7.943248984758742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FA-4500-B080-E72F14962EDC}"/>
                </c:ext>
              </c:extLst>
            </c:dLbl>
            <c:dLbl>
              <c:idx val="10"/>
              <c:layout>
                <c:manualLayout>
                  <c:x val="1.242722246685247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FA-4500-B080-E72F14962EDC}"/>
                </c:ext>
              </c:extLst>
            </c:dLbl>
            <c:dLbl>
              <c:idx val="18"/>
              <c:layout>
                <c:manualLayout>
                  <c:x val="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FA-4500-B080-E72F14962EDC}"/>
                </c:ext>
              </c:extLst>
            </c:dLbl>
            <c:dLbl>
              <c:idx val="20"/>
              <c:layout>
                <c:manualLayout>
                  <c:x val="2.330104212534859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FA-4500-B080-E72F14962EDC}"/>
                </c:ext>
              </c:extLst>
            </c:dLbl>
            <c:dLbl>
              <c:idx val="36"/>
              <c:layout>
                <c:manualLayout>
                  <c:x val="-6.2136112334262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FFA-4500-B080-E72F14962EDC}"/>
                </c:ext>
              </c:extLst>
            </c:dLbl>
            <c:dLbl>
              <c:idx val="37"/>
              <c:layout>
                <c:manualLayout>
                  <c:x val="1.70874308919223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FFA-4500-B080-E72F14962EDC}"/>
                </c:ext>
              </c:extLst>
            </c:dLbl>
            <c:dLbl>
              <c:idx val="44"/>
              <c:layout>
                <c:manualLayout>
                  <c:x val="2.6407847742061744E-2"/>
                  <c:y val="1.588649796951748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FFA-4500-B080-E72F14962EDC}"/>
                </c:ext>
              </c:extLst>
            </c:dLbl>
            <c:dLbl>
              <c:idx val="52"/>
              <c:layout>
                <c:manualLayout>
                  <c:x val="-4.66020842506983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FFA-4500-B080-E72F14962EDC}"/>
                </c:ext>
              </c:extLst>
            </c:dLbl>
            <c:dLbl>
              <c:idx val="65"/>
              <c:layout>
                <c:manualLayout>
                  <c:x val="7.767014041782866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325-4DB2-8585-BA9497347879}"/>
                </c:ext>
              </c:extLst>
            </c:dLbl>
            <c:dLbl>
              <c:idx val="70"/>
              <c:layout>
                <c:manualLayout>
                  <c:x val="1.087381965849601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FFA-4500-B080-E72F14962EDC}"/>
                </c:ext>
              </c:extLst>
            </c:dLbl>
            <c:dLbl>
              <c:idx val="71"/>
              <c:layout>
                <c:manualLayout>
                  <c:x val="-4.66020842506977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FFA-4500-B080-E72F14962EDC}"/>
                </c:ext>
              </c:extLst>
            </c:dLbl>
            <c:dLbl>
              <c:idx val="73"/>
              <c:layout>
                <c:manualLayout>
                  <c:x val="9.32041685013943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325-4DB2-8585-BA9497347879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市区町村別_年齢調整医療費!$I$5:$I$78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市区町村別_年齢調整医療費!$L$5:$L$78</c:f>
              <c:numCache>
                <c:formatCode>General</c:formatCode>
                <c:ptCount val="74"/>
                <c:pt idx="0">
                  <c:v>5934</c:v>
                </c:pt>
                <c:pt idx="1">
                  <c:v>3243</c:v>
                </c:pt>
                <c:pt idx="2">
                  <c:v>4187</c:v>
                </c:pt>
                <c:pt idx="3">
                  <c:v>6535</c:v>
                </c:pt>
                <c:pt idx="4">
                  <c:v>4651</c:v>
                </c:pt>
                <c:pt idx="5">
                  <c:v>7668</c:v>
                </c:pt>
                <c:pt idx="6">
                  <c:v>7217</c:v>
                </c:pt>
                <c:pt idx="7">
                  <c:v>5005</c:v>
                </c:pt>
                <c:pt idx="8">
                  <c:v>7703</c:v>
                </c:pt>
                <c:pt idx="9">
                  <c:v>6846</c:v>
                </c:pt>
                <c:pt idx="10">
                  <c:v>8125</c:v>
                </c:pt>
                <c:pt idx="11">
                  <c:v>5455</c:v>
                </c:pt>
                <c:pt idx="12">
                  <c:v>8397</c:v>
                </c:pt>
                <c:pt idx="13">
                  <c:v>4823</c:v>
                </c:pt>
                <c:pt idx="14">
                  <c:v>6356</c:v>
                </c:pt>
                <c:pt idx="15">
                  <c:v>4916</c:v>
                </c:pt>
                <c:pt idx="16">
                  <c:v>3776</c:v>
                </c:pt>
                <c:pt idx="17">
                  <c:v>6048</c:v>
                </c:pt>
                <c:pt idx="18">
                  <c:v>8323</c:v>
                </c:pt>
                <c:pt idx="19">
                  <c:v>5343</c:v>
                </c:pt>
                <c:pt idx="20">
                  <c:v>7833</c:v>
                </c:pt>
                <c:pt idx="21">
                  <c:v>6491</c:v>
                </c:pt>
                <c:pt idx="22">
                  <c:v>9300</c:v>
                </c:pt>
                <c:pt idx="23">
                  <c:v>6193</c:v>
                </c:pt>
                <c:pt idx="24">
                  <c:v>3151</c:v>
                </c:pt>
                <c:pt idx="25">
                  <c:v>8473</c:v>
                </c:pt>
                <c:pt idx="26">
                  <c:v>5873</c:v>
                </c:pt>
                <c:pt idx="27">
                  <c:v>10624</c:v>
                </c:pt>
                <c:pt idx="28">
                  <c:v>9761</c:v>
                </c:pt>
                <c:pt idx="29">
                  <c:v>6394</c:v>
                </c:pt>
                <c:pt idx="30">
                  <c:v>10302</c:v>
                </c:pt>
                <c:pt idx="31">
                  <c:v>9231</c:v>
                </c:pt>
                <c:pt idx="32">
                  <c:v>8626</c:v>
                </c:pt>
                <c:pt idx="33">
                  <c:v>7204</c:v>
                </c:pt>
                <c:pt idx="34">
                  <c:v>9823</c:v>
                </c:pt>
                <c:pt idx="35">
                  <c:v>6997</c:v>
                </c:pt>
                <c:pt idx="36">
                  <c:v>7634</c:v>
                </c:pt>
                <c:pt idx="37">
                  <c:v>7966</c:v>
                </c:pt>
                <c:pt idx="38">
                  <c:v>10992</c:v>
                </c:pt>
                <c:pt idx="39">
                  <c:v>6828</c:v>
                </c:pt>
                <c:pt idx="40">
                  <c:v>10821</c:v>
                </c:pt>
                <c:pt idx="41">
                  <c:v>9010</c:v>
                </c:pt>
                <c:pt idx="42">
                  <c:v>9019</c:v>
                </c:pt>
                <c:pt idx="43">
                  <c:v>11397</c:v>
                </c:pt>
                <c:pt idx="44">
                  <c:v>7753</c:v>
                </c:pt>
                <c:pt idx="45">
                  <c:v>8361</c:v>
                </c:pt>
                <c:pt idx="46">
                  <c:v>11836</c:v>
                </c:pt>
                <c:pt idx="47">
                  <c:v>9439</c:v>
                </c:pt>
                <c:pt idx="48">
                  <c:v>13056</c:v>
                </c:pt>
                <c:pt idx="49">
                  <c:v>11658</c:v>
                </c:pt>
                <c:pt idx="50">
                  <c:v>9119</c:v>
                </c:pt>
                <c:pt idx="51">
                  <c:v>9630</c:v>
                </c:pt>
                <c:pt idx="52">
                  <c:v>7588</c:v>
                </c:pt>
                <c:pt idx="53">
                  <c:v>8572</c:v>
                </c:pt>
                <c:pt idx="54">
                  <c:v>13573</c:v>
                </c:pt>
                <c:pt idx="55">
                  <c:v>13060</c:v>
                </c:pt>
                <c:pt idx="56">
                  <c:v>7427</c:v>
                </c:pt>
                <c:pt idx="57">
                  <c:v>9608</c:v>
                </c:pt>
                <c:pt idx="58">
                  <c:v>11576</c:v>
                </c:pt>
                <c:pt idx="59">
                  <c:v>11845</c:v>
                </c:pt>
                <c:pt idx="60">
                  <c:v>11967</c:v>
                </c:pt>
                <c:pt idx="61">
                  <c:v>12718</c:v>
                </c:pt>
                <c:pt idx="62">
                  <c:v>11248</c:v>
                </c:pt>
                <c:pt idx="63">
                  <c:v>10172</c:v>
                </c:pt>
                <c:pt idx="64">
                  <c:v>9101</c:v>
                </c:pt>
                <c:pt idx="65">
                  <c:v>8166</c:v>
                </c:pt>
                <c:pt idx="66">
                  <c:v>1672</c:v>
                </c:pt>
                <c:pt idx="67">
                  <c:v>5697</c:v>
                </c:pt>
                <c:pt idx="68">
                  <c:v>8363</c:v>
                </c:pt>
                <c:pt idx="69">
                  <c:v>9306</c:v>
                </c:pt>
                <c:pt idx="70">
                  <c:v>8115</c:v>
                </c:pt>
                <c:pt idx="71">
                  <c:v>7621</c:v>
                </c:pt>
                <c:pt idx="72">
                  <c:v>12601</c:v>
                </c:pt>
                <c:pt idx="73">
                  <c:v>8157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325-4DB2-8585-BA9497347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24896"/>
        <c:axId val="447624832"/>
      </c:barChart>
      <c:scatterChart>
        <c:scatterStyle val="lineMarker"/>
        <c:varyColors val="0"/>
        <c:ser>
          <c:idx val="1"/>
          <c:order val="1"/>
          <c:tx>
            <c:strRef>
              <c:f>市区町村別_年齢調整医療費!$B$79:$C$79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6.9275649493615143E-2"/>
                  <c:y val="-0.85725460992907798"/>
                </c:manualLayout>
              </c:layout>
              <c:tx>
                <c:rich>
                  <a:bodyPr/>
                  <a:lstStyle/>
                  <a:p>
                    <a:fld id="{9F97B7B5-BBEA-4E1B-B99B-D2391597A940}" type="SERIESNAME">
                      <a:rPr lang="ja-JP" altLang="en-US">
                        <a:solidFill>
                          <a:sysClr val="windowText" lastClr="000000"/>
                        </a:solidFill>
                      </a:rPr>
                      <a:pPr/>
                      <a:t>[系列名]</a:t>
                    </a:fld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B925C182-7BB8-4F7D-A75F-89C1E604D7BB}" type="XVALU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/>
                      <a:t>[X 値]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3325-4DB2-8585-BA9497347879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市区町村別_年齢調整医療費!$Q$5:$Q$78</c:f>
              <c:numCache>
                <c:formatCode>General</c:formatCode>
                <c:ptCount val="74"/>
                <c:pt idx="0">
                  <c:v>8424</c:v>
                </c:pt>
                <c:pt idx="1">
                  <c:v>8424</c:v>
                </c:pt>
                <c:pt idx="2">
                  <c:v>8424</c:v>
                </c:pt>
                <c:pt idx="3">
                  <c:v>8424</c:v>
                </c:pt>
                <c:pt idx="4">
                  <c:v>8424</c:v>
                </c:pt>
                <c:pt idx="5">
                  <c:v>8424</c:v>
                </c:pt>
                <c:pt idx="6">
                  <c:v>8424</c:v>
                </c:pt>
                <c:pt idx="7">
                  <c:v>8424</c:v>
                </c:pt>
                <c:pt idx="8">
                  <c:v>8424</c:v>
                </c:pt>
                <c:pt idx="9">
                  <c:v>8424</c:v>
                </c:pt>
                <c:pt idx="10">
                  <c:v>8424</c:v>
                </c:pt>
                <c:pt idx="11">
                  <c:v>8424</c:v>
                </c:pt>
                <c:pt idx="12">
                  <c:v>8424</c:v>
                </c:pt>
                <c:pt idx="13">
                  <c:v>8424</c:v>
                </c:pt>
                <c:pt idx="14">
                  <c:v>8424</c:v>
                </c:pt>
                <c:pt idx="15">
                  <c:v>8424</c:v>
                </c:pt>
                <c:pt idx="16">
                  <c:v>8424</c:v>
                </c:pt>
                <c:pt idx="17">
                  <c:v>8424</c:v>
                </c:pt>
                <c:pt idx="18">
                  <c:v>8424</c:v>
                </c:pt>
                <c:pt idx="19">
                  <c:v>8424</c:v>
                </c:pt>
                <c:pt idx="20">
                  <c:v>8424</c:v>
                </c:pt>
                <c:pt idx="21">
                  <c:v>8424</c:v>
                </c:pt>
                <c:pt idx="22">
                  <c:v>8424</c:v>
                </c:pt>
                <c:pt idx="23">
                  <c:v>8424</c:v>
                </c:pt>
                <c:pt idx="24">
                  <c:v>8424</c:v>
                </c:pt>
                <c:pt idx="25">
                  <c:v>8424</c:v>
                </c:pt>
                <c:pt idx="26">
                  <c:v>8424</c:v>
                </c:pt>
                <c:pt idx="27">
                  <c:v>8424</c:v>
                </c:pt>
                <c:pt idx="28">
                  <c:v>8424</c:v>
                </c:pt>
                <c:pt idx="29">
                  <c:v>8424</c:v>
                </c:pt>
                <c:pt idx="30">
                  <c:v>8424</c:v>
                </c:pt>
                <c:pt idx="31">
                  <c:v>8424</c:v>
                </c:pt>
                <c:pt idx="32">
                  <c:v>8424</c:v>
                </c:pt>
                <c:pt idx="33">
                  <c:v>8424</c:v>
                </c:pt>
                <c:pt idx="34">
                  <c:v>8424</c:v>
                </c:pt>
                <c:pt idx="35">
                  <c:v>8424</c:v>
                </c:pt>
                <c:pt idx="36">
                  <c:v>8424</c:v>
                </c:pt>
                <c:pt idx="37">
                  <c:v>8424</c:v>
                </c:pt>
                <c:pt idx="38">
                  <c:v>8424</c:v>
                </c:pt>
                <c:pt idx="39">
                  <c:v>8424</c:v>
                </c:pt>
                <c:pt idx="40">
                  <c:v>8424</c:v>
                </c:pt>
                <c:pt idx="41">
                  <c:v>8424</c:v>
                </c:pt>
                <c:pt idx="42">
                  <c:v>8424</c:v>
                </c:pt>
                <c:pt idx="43">
                  <c:v>8424</c:v>
                </c:pt>
                <c:pt idx="44">
                  <c:v>8424</c:v>
                </c:pt>
                <c:pt idx="45">
                  <c:v>8424</c:v>
                </c:pt>
                <c:pt idx="46">
                  <c:v>8424</c:v>
                </c:pt>
                <c:pt idx="47">
                  <c:v>8424</c:v>
                </c:pt>
                <c:pt idx="48">
                  <c:v>8424</c:v>
                </c:pt>
                <c:pt idx="49">
                  <c:v>8424</c:v>
                </c:pt>
                <c:pt idx="50">
                  <c:v>8424</c:v>
                </c:pt>
                <c:pt idx="51">
                  <c:v>8424</c:v>
                </c:pt>
                <c:pt idx="52">
                  <c:v>8424</c:v>
                </c:pt>
                <c:pt idx="53">
                  <c:v>8424</c:v>
                </c:pt>
                <c:pt idx="54">
                  <c:v>8424</c:v>
                </c:pt>
                <c:pt idx="55">
                  <c:v>8424</c:v>
                </c:pt>
                <c:pt idx="56">
                  <c:v>8424</c:v>
                </c:pt>
                <c:pt idx="57">
                  <c:v>8424</c:v>
                </c:pt>
                <c:pt idx="58">
                  <c:v>8424</c:v>
                </c:pt>
                <c:pt idx="59">
                  <c:v>8424</c:v>
                </c:pt>
                <c:pt idx="60">
                  <c:v>8424</c:v>
                </c:pt>
                <c:pt idx="61">
                  <c:v>8424</c:v>
                </c:pt>
                <c:pt idx="62">
                  <c:v>8424</c:v>
                </c:pt>
                <c:pt idx="63">
                  <c:v>8424</c:v>
                </c:pt>
                <c:pt idx="64">
                  <c:v>8424</c:v>
                </c:pt>
                <c:pt idx="65">
                  <c:v>8424</c:v>
                </c:pt>
                <c:pt idx="66">
                  <c:v>8424</c:v>
                </c:pt>
                <c:pt idx="67">
                  <c:v>8424</c:v>
                </c:pt>
                <c:pt idx="68">
                  <c:v>8424</c:v>
                </c:pt>
                <c:pt idx="69">
                  <c:v>8424</c:v>
                </c:pt>
                <c:pt idx="70">
                  <c:v>8424</c:v>
                </c:pt>
                <c:pt idx="71">
                  <c:v>8424</c:v>
                </c:pt>
                <c:pt idx="72">
                  <c:v>8424</c:v>
                </c:pt>
                <c:pt idx="73">
                  <c:v>8424</c:v>
                </c:pt>
              </c:numCache>
            </c:numRef>
          </c:xVal>
          <c:yVal>
            <c:numRef>
              <c:f>市区町村別_年齢調整医療費!$R$5:$R$78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325-4DB2-8585-BA9497347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25984"/>
        <c:axId val="447625408"/>
      </c:scatterChart>
      <c:catAx>
        <c:axId val="4478248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447624832"/>
        <c:crosses val="autoZero"/>
        <c:auto val="1"/>
        <c:lblAlgn val="ctr"/>
        <c:lblOffset val="100"/>
        <c:noMultiLvlLbl val="0"/>
      </c:catAx>
      <c:valAx>
        <c:axId val="44762483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287536231884046"/>
              <c:y val="2.2323590982286635E-2"/>
            </c:manualLayout>
          </c:layout>
          <c:overlay val="0"/>
        </c:title>
        <c:numFmt formatCode="#,##0_ ;[Red]\-#,##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7824896"/>
        <c:crosses val="autoZero"/>
        <c:crossBetween val="between"/>
      </c:valAx>
      <c:valAx>
        <c:axId val="44762540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47625984"/>
        <c:crosses val="max"/>
        <c:crossBetween val="midCat"/>
      </c:valAx>
      <c:valAx>
        <c:axId val="447625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6254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8</xdr:col>
      <xdr:colOff>397425</xdr:colOff>
      <xdr:row>24</xdr:row>
      <xdr:rowOff>157500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485DEE7-752F-4CB8-85D8-A598AEE5E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28</xdr:row>
      <xdr:rowOff>0</xdr:rowOff>
    </xdr:from>
    <xdr:to>
      <xdr:col>8</xdr:col>
      <xdr:colOff>397425</xdr:colOff>
      <xdr:row>38</xdr:row>
      <xdr:rowOff>157500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12D3E8A-CE69-4C45-BB31-7C00E7414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42</xdr:row>
      <xdr:rowOff>0</xdr:rowOff>
    </xdr:from>
    <xdr:to>
      <xdr:col>8</xdr:col>
      <xdr:colOff>397425</xdr:colOff>
      <xdr:row>52</xdr:row>
      <xdr:rowOff>157500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E2F7868-A72E-4FC2-AFA4-D4B24C9AD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12</xdr:col>
      <xdr:colOff>297181</xdr:colOff>
      <xdr:row>49</xdr:row>
      <xdr:rowOff>95251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19050</xdr:rowOff>
    </xdr:from>
    <xdr:to>
      <xdr:col>13</xdr:col>
      <xdr:colOff>582675</xdr:colOff>
      <xdr:row>81</xdr:row>
      <xdr:rowOff>19048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ADF8D41-08C5-4D7C-A2D6-DEF442CE7D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399"/>
        <a:stretch/>
      </xdr:blipFill>
      <xdr:spPr>
        <a:xfrm>
          <a:off x="1181100" y="3181350"/>
          <a:ext cx="7221600" cy="108013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19050</xdr:rowOff>
    </xdr:from>
    <xdr:to>
      <xdr:col>13</xdr:col>
      <xdr:colOff>582675</xdr:colOff>
      <xdr:row>81</xdr:row>
      <xdr:rowOff>19049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A3F2F31-3421-433C-AE8C-D5F9E0B2AF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402"/>
        <a:stretch/>
      </xdr:blipFill>
      <xdr:spPr>
        <a:xfrm>
          <a:off x="1181100" y="3181350"/>
          <a:ext cx="7221600" cy="108013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19050</xdr:rowOff>
    </xdr:from>
    <xdr:to>
      <xdr:col>13</xdr:col>
      <xdr:colOff>582675</xdr:colOff>
      <xdr:row>81</xdr:row>
      <xdr:rowOff>19050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DC84AA8-0FAE-4F08-9C20-058B2A1F72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402"/>
        <a:stretch/>
      </xdr:blipFill>
      <xdr:spPr>
        <a:xfrm>
          <a:off x="1181100" y="3181350"/>
          <a:ext cx="7221600" cy="10801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19050</xdr:rowOff>
    </xdr:from>
    <xdr:to>
      <xdr:col>13</xdr:col>
      <xdr:colOff>582675</xdr:colOff>
      <xdr:row>81</xdr:row>
      <xdr:rowOff>19051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471A101-6B4D-4460-AAE4-2F31987DE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403"/>
        <a:stretch/>
      </xdr:blipFill>
      <xdr:spPr>
        <a:xfrm>
          <a:off x="1181100" y="3181350"/>
          <a:ext cx="7221600" cy="108013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19050</xdr:rowOff>
    </xdr:from>
    <xdr:to>
      <xdr:col>13</xdr:col>
      <xdr:colOff>582675</xdr:colOff>
      <xdr:row>81</xdr:row>
      <xdr:rowOff>19052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BD8E429-3436-4E04-A067-3C56C6113C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71403"/>
        <a:stretch/>
      </xdr:blipFill>
      <xdr:spPr>
        <a:xfrm>
          <a:off x="1181100" y="3181350"/>
          <a:ext cx="7221600" cy="108013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19</xdr:col>
      <xdr:colOff>431775</xdr:colOff>
      <xdr:row>77</xdr:row>
      <xdr:rowOff>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</xdr:row>
      <xdr:rowOff>0</xdr:rowOff>
    </xdr:from>
    <xdr:to>
      <xdr:col>8</xdr:col>
      <xdr:colOff>365100</xdr:colOff>
      <xdr:row>77</xdr:row>
      <xdr:rowOff>2700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81</xdr:row>
      <xdr:rowOff>0</xdr:rowOff>
    </xdr:from>
    <xdr:to>
      <xdr:col>8</xdr:col>
      <xdr:colOff>365100</xdr:colOff>
      <xdr:row>155</xdr:row>
      <xdr:rowOff>2700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AA2F0FD-9CBD-42DC-B628-F65BB1AE8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1324E-19DD-40F5-A708-F48D81674ACE}">
  <dimension ref="A1:R67"/>
  <sheetViews>
    <sheetView showGridLines="0" tabSelected="1" zoomScaleNormal="100" zoomScaleSheetLayoutView="100" workbookViewId="0"/>
  </sheetViews>
  <sheetFormatPr defaultColWidth="9" defaultRowHeight="13.5"/>
  <cols>
    <col min="1" max="1" width="4.625" style="1" customWidth="1"/>
    <col min="2" max="2" width="12.625" style="1" customWidth="1"/>
    <col min="3" max="8" width="9.625" style="1" customWidth="1"/>
    <col min="9" max="18" width="8.625" style="1" customWidth="1"/>
    <col min="19" max="16384" width="9" style="1"/>
  </cols>
  <sheetData>
    <row r="1" spans="1:18" s="2" customFormat="1" ht="16.5" customHeight="1">
      <c r="A1" s="9"/>
      <c r="B1" s="13" t="s">
        <v>171</v>
      </c>
      <c r="C1" s="13"/>
      <c r="D1" s="13"/>
      <c r="E1" s="13"/>
      <c r="F1" s="13"/>
      <c r="G1" s="13"/>
      <c r="H1" s="13"/>
      <c r="I1" s="13"/>
      <c r="J1" s="9"/>
      <c r="K1" s="9"/>
      <c r="L1" s="9"/>
      <c r="M1" s="9"/>
      <c r="N1" s="9"/>
      <c r="O1" s="9"/>
    </row>
    <row r="2" spans="1:18" s="2" customFormat="1" ht="16.5" customHeight="1">
      <c r="A2" s="9"/>
      <c r="B2" s="13" t="s">
        <v>172</v>
      </c>
      <c r="C2" s="13"/>
      <c r="D2" s="13"/>
      <c r="E2" s="13"/>
      <c r="F2" s="13"/>
      <c r="G2" s="13"/>
      <c r="H2" s="13"/>
      <c r="I2" s="13"/>
      <c r="J2" s="9"/>
      <c r="K2" s="9"/>
      <c r="L2" s="9"/>
      <c r="M2" s="9"/>
      <c r="N2" s="9"/>
      <c r="O2" s="9"/>
    </row>
    <row r="3" spans="1:18" ht="27" customHeight="1">
      <c r="A3" s="13"/>
      <c r="B3" s="120"/>
      <c r="C3" s="121" t="s">
        <v>170</v>
      </c>
      <c r="D3" s="121"/>
      <c r="E3" s="122"/>
      <c r="F3" s="123" t="s">
        <v>153</v>
      </c>
      <c r="G3" s="123"/>
      <c r="H3" s="124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27" customHeight="1">
      <c r="A4" s="13"/>
      <c r="B4" s="120"/>
      <c r="C4" s="5" t="s">
        <v>159</v>
      </c>
      <c r="D4" s="5" t="s">
        <v>161</v>
      </c>
      <c r="E4" s="49" t="s">
        <v>160</v>
      </c>
      <c r="F4" s="5" t="s">
        <v>159</v>
      </c>
      <c r="G4" s="5" t="s">
        <v>161</v>
      </c>
      <c r="H4" s="49" t="s">
        <v>160</v>
      </c>
    </row>
    <row r="5" spans="1:18" ht="27" customHeight="1">
      <c r="A5" s="13"/>
      <c r="B5" s="90" t="s">
        <v>154</v>
      </c>
      <c r="C5" s="93">
        <v>38120</v>
      </c>
      <c r="D5" s="92">
        <v>40550</v>
      </c>
      <c r="E5" s="94">
        <v>4090</v>
      </c>
      <c r="F5" s="93">
        <v>34730</v>
      </c>
      <c r="G5" s="92">
        <v>36690</v>
      </c>
      <c r="H5" s="94">
        <v>2830</v>
      </c>
    </row>
    <row r="6" spans="1:18" ht="27" customHeight="1">
      <c r="A6" s="13"/>
      <c r="B6" s="90" t="s">
        <v>155</v>
      </c>
      <c r="C6" s="93">
        <v>37060</v>
      </c>
      <c r="D6" s="92">
        <v>39370</v>
      </c>
      <c r="E6" s="94">
        <v>3870</v>
      </c>
      <c r="F6" s="93">
        <v>33630</v>
      </c>
      <c r="G6" s="92">
        <v>35370</v>
      </c>
      <c r="H6" s="94">
        <v>2720</v>
      </c>
    </row>
    <row r="7" spans="1:18" ht="27" customHeight="1">
      <c r="A7" s="13"/>
      <c r="B7" s="90" t="s">
        <v>156</v>
      </c>
      <c r="C7" s="93">
        <v>37870</v>
      </c>
      <c r="D7" s="92">
        <v>39380</v>
      </c>
      <c r="E7" s="94">
        <v>4070</v>
      </c>
      <c r="F7" s="93">
        <v>34340</v>
      </c>
      <c r="G7" s="92">
        <v>35920</v>
      </c>
      <c r="H7" s="94">
        <v>2880</v>
      </c>
    </row>
    <row r="8" spans="1:18" ht="27" customHeight="1">
      <c r="A8" s="13"/>
      <c r="B8" s="90" t="s">
        <v>157</v>
      </c>
      <c r="C8" s="93">
        <v>37940</v>
      </c>
      <c r="D8" s="92">
        <v>41380</v>
      </c>
      <c r="E8" s="94">
        <v>4230</v>
      </c>
      <c r="F8" s="93">
        <v>34340</v>
      </c>
      <c r="G8" s="92">
        <v>36820</v>
      </c>
      <c r="H8" s="94">
        <v>3010</v>
      </c>
    </row>
    <row r="9" spans="1:18" ht="27" customHeight="1">
      <c r="A9" s="13"/>
      <c r="B9" s="91" t="s">
        <v>158</v>
      </c>
      <c r="C9" s="93">
        <v>38190</v>
      </c>
      <c r="D9" s="93">
        <v>42360</v>
      </c>
      <c r="E9" s="94">
        <v>4290</v>
      </c>
      <c r="F9" s="93">
        <v>34630</v>
      </c>
      <c r="G9" s="93">
        <v>37920</v>
      </c>
      <c r="H9" s="94">
        <v>3070</v>
      </c>
    </row>
    <row r="10" spans="1:18" ht="13.5" customHeight="1">
      <c r="A10" s="13"/>
      <c r="B10" s="97" t="s">
        <v>162</v>
      </c>
      <c r="C10" s="95"/>
      <c r="D10" s="95"/>
      <c r="E10" s="95"/>
      <c r="F10" s="95"/>
      <c r="G10" s="95"/>
      <c r="H10" s="95"/>
    </row>
    <row r="11" spans="1:18" ht="13.5" customHeight="1">
      <c r="A11" s="13"/>
      <c r="B11" s="97" t="s">
        <v>173</v>
      </c>
      <c r="C11" s="95"/>
      <c r="D11" s="95"/>
      <c r="E11" s="95"/>
      <c r="F11" s="95"/>
      <c r="G11" s="95"/>
      <c r="H11" s="95"/>
    </row>
    <row r="12" spans="1:18" ht="13.5" customHeight="1">
      <c r="A12" s="13"/>
      <c r="B12" s="97"/>
      <c r="C12" s="95"/>
      <c r="D12" s="95"/>
      <c r="E12" s="95"/>
      <c r="F12" s="95"/>
      <c r="G12" s="95"/>
      <c r="H12" s="95"/>
    </row>
    <row r="13" spans="1:18" ht="13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98"/>
      <c r="O13" s="13"/>
      <c r="P13" s="13"/>
      <c r="Q13" s="13"/>
      <c r="R13" s="13"/>
    </row>
    <row r="14" spans="1:18" ht="16.5" customHeight="1">
      <c r="A14" s="13"/>
      <c r="B14" s="14" t="s">
        <v>164</v>
      </c>
      <c r="C14" s="95"/>
      <c r="D14" s="95"/>
      <c r="E14" s="95"/>
      <c r="F14" s="95"/>
      <c r="G14" s="95"/>
      <c r="H14" s="95"/>
    </row>
    <row r="15" spans="1:18" ht="13.5" customHeight="1">
      <c r="A15" s="13"/>
      <c r="B15" s="18"/>
      <c r="C15" s="95"/>
      <c r="D15" s="95"/>
      <c r="E15" s="95"/>
      <c r="F15" s="95"/>
      <c r="G15" s="95"/>
      <c r="H15" s="95"/>
    </row>
    <row r="16" spans="1:18" ht="13.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3.5" customHeight="1">
      <c r="A17" s="13"/>
      <c r="B17" s="18"/>
      <c r="C17" s="95"/>
      <c r="D17" s="95"/>
      <c r="E17" s="95"/>
      <c r="F17" s="95"/>
      <c r="G17" s="95"/>
      <c r="H17" s="95"/>
    </row>
    <row r="18" spans="1:18" ht="13.5" customHeight="1">
      <c r="A18" s="13"/>
      <c r="B18" s="18"/>
      <c r="C18" s="95"/>
      <c r="D18" s="95"/>
      <c r="E18" s="95"/>
      <c r="F18" s="95"/>
      <c r="G18" s="95"/>
      <c r="H18" s="95"/>
    </row>
    <row r="19" spans="1:18" ht="13.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ht="13.5" customHeight="1">
      <c r="A20" s="13"/>
      <c r="B20" s="18"/>
      <c r="C20" s="95"/>
      <c r="D20" s="95"/>
      <c r="E20" s="95"/>
      <c r="F20" s="95"/>
      <c r="G20" s="95"/>
      <c r="H20" s="95"/>
    </row>
    <row r="21" spans="1:18" ht="13.5" customHeight="1">
      <c r="A21" s="13"/>
      <c r="B21" s="18"/>
      <c r="C21" s="95"/>
      <c r="D21" s="95"/>
      <c r="E21" s="95"/>
      <c r="F21" s="95"/>
      <c r="G21" s="95"/>
      <c r="H21" s="95"/>
    </row>
    <row r="22" spans="1:18" ht="13.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13.5" customHeight="1">
      <c r="A23" s="13"/>
      <c r="B23" s="18"/>
      <c r="C23" s="95"/>
      <c r="D23" s="95"/>
      <c r="E23" s="95"/>
      <c r="F23" s="95"/>
      <c r="G23" s="95"/>
      <c r="H23" s="95"/>
    </row>
    <row r="24" spans="1:18" ht="13.5" customHeight="1">
      <c r="A24" s="13"/>
      <c r="B24" s="18"/>
      <c r="C24" s="95"/>
      <c r="D24" s="95"/>
      <c r="E24" s="95"/>
      <c r="F24" s="95"/>
      <c r="G24" s="95"/>
      <c r="H24" s="95"/>
    </row>
    <row r="25" spans="1:18" ht="13.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 ht="13.5" customHeight="1">
      <c r="A26" s="13"/>
      <c r="B26" s="18"/>
      <c r="C26" s="95"/>
      <c r="D26" s="95"/>
      <c r="E26" s="95"/>
      <c r="F26" s="95"/>
      <c r="G26" s="95"/>
      <c r="H26" s="95"/>
    </row>
    <row r="27" spans="1:18" ht="13.5" customHeight="1">
      <c r="A27" s="13"/>
      <c r="B27" s="18"/>
      <c r="C27" s="95"/>
      <c r="D27" s="95"/>
      <c r="E27" s="95"/>
      <c r="F27" s="95"/>
      <c r="G27" s="95"/>
      <c r="H27" s="95"/>
    </row>
    <row r="28" spans="1:18" ht="16.5" customHeight="1">
      <c r="A28" s="13"/>
      <c r="B28" s="13" t="s">
        <v>165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13.5" customHeight="1">
      <c r="A29" s="13"/>
      <c r="B29" s="18"/>
      <c r="C29" s="95"/>
      <c r="D29" s="95"/>
      <c r="E29" s="95"/>
      <c r="F29" s="95"/>
      <c r="G29" s="95"/>
      <c r="H29" s="95"/>
    </row>
    <row r="30" spans="1:18" ht="13.5" customHeight="1">
      <c r="A30" s="13"/>
      <c r="B30" s="18"/>
      <c r="C30" s="95"/>
      <c r="D30" s="95"/>
      <c r="E30" s="95"/>
      <c r="F30" s="95"/>
      <c r="G30" s="95"/>
      <c r="H30" s="95"/>
    </row>
    <row r="31" spans="1:18" ht="13.5" customHeight="1">
      <c r="A31" s="13"/>
      <c r="B31" s="18"/>
      <c r="C31" s="95"/>
      <c r="D31" s="95"/>
      <c r="E31" s="95"/>
      <c r="F31" s="95"/>
      <c r="G31" s="95"/>
      <c r="H31" s="95"/>
    </row>
    <row r="32" spans="1:18" ht="13.5" customHeight="1">
      <c r="A32" s="13"/>
      <c r="B32" s="18"/>
      <c r="C32" s="95"/>
      <c r="D32" s="95"/>
      <c r="E32" s="95"/>
      <c r="F32" s="95"/>
      <c r="G32" s="95"/>
      <c r="H32" s="95"/>
    </row>
    <row r="33" spans="1:18" ht="13.5" customHeight="1">
      <c r="A33" s="13"/>
      <c r="B33" s="18"/>
      <c r="C33" s="95"/>
      <c r="D33" s="95"/>
      <c r="E33" s="95"/>
      <c r="F33" s="95"/>
      <c r="G33" s="95"/>
      <c r="H33" s="95"/>
    </row>
    <row r="34" spans="1:18" ht="13.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ht="13.5" customHeight="1">
      <c r="A35" s="13"/>
      <c r="B35" s="18"/>
      <c r="C35" s="95"/>
      <c r="D35" s="95"/>
      <c r="E35" s="95"/>
      <c r="F35" s="95"/>
      <c r="G35" s="95"/>
      <c r="H35" s="95"/>
    </row>
    <row r="36" spans="1:18" ht="13.5" customHeight="1">
      <c r="A36" s="13"/>
      <c r="B36" s="18"/>
      <c r="C36" s="95"/>
      <c r="D36" s="95"/>
      <c r="E36" s="95"/>
      <c r="F36" s="95"/>
      <c r="G36" s="95"/>
      <c r="H36" s="95"/>
    </row>
    <row r="37" spans="1:18" ht="13.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ht="13.5" customHeight="1">
      <c r="A38" s="13"/>
      <c r="B38" s="18"/>
      <c r="C38" s="95"/>
      <c r="D38" s="95"/>
      <c r="E38" s="95"/>
      <c r="F38" s="95"/>
      <c r="G38" s="95"/>
      <c r="H38" s="95"/>
    </row>
    <row r="39" spans="1:18" ht="13.5" customHeight="1">
      <c r="A39" s="13"/>
      <c r="B39" s="18"/>
      <c r="C39" s="95"/>
      <c r="D39" s="95"/>
      <c r="E39" s="95"/>
      <c r="F39" s="95"/>
      <c r="G39" s="95"/>
      <c r="H39" s="95"/>
    </row>
    <row r="40" spans="1:18" ht="13.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 ht="13.5" customHeight="1">
      <c r="A41" s="13"/>
      <c r="B41" s="18"/>
      <c r="C41" s="95"/>
      <c r="D41" s="95"/>
      <c r="E41" s="95"/>
      <c r="F41" s="95"/>
      <c r="G41" s="95"/>
      <c r="H41" s="95"/>
    </row>
    <row r="42" spans="1:18" ht="16.5" customHeight="1">
      <c r="A42" s="13"/>
      <c r="B42" s="14" t="s">
        <v>166</v>
      </c>
      <c r="C42" s="95"/>
      <c r="D42" s="95"/>
      <c r="E42" s="95"/>
      <c r="F42" s="95"/>
      <c r="G42" s="95"/>
      <c r="H42" s="95"/>
    </row>
    <row r="43" spans="1:18" ht="13.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13.5" customHeight="1">
      <c r="A44" s="13"/>
      <c r="B44" s="18"/>
      <c r="C44" s="95"/>
      <c r="D44" s="95"/>
      <c r="E44" s="95"/>
      <c r="F44" s="95"/>
      <c r="G44" s="95"/>
      <c r="H44" s="95"/>
    </row>
    <row r="45" spans="1:18" ht="13.5" customHeight="1">
      <c r="A45" s="13"/>
      <c r="B45" s="18"/>
      <c r="C45" s="95"/>
      <c r="D45" s="95"/>
      <c r="E45" s="95"/>
      <c r="F45" s="95"/>
      <c r="G45" s="95"/>
      <c r="H45" s="95"/>
    </row>
    <row r="46" spans="1:18" ht="13.5" customHeight="1">
      <c r="A46" s="13"/>
      <c r="B46" s="18"/>
      <c r="C46" s="95"/>
      <c r="D46" s="95"/>
      <c r="E46" s="95"/>
      <c r="F46" s="95"/>
      <c r="G46" s="95"/>
      <c r="H46" s="95"/>
    </row>
    <row r="47" spans="1:18" ht="13.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13.5" customHeight="1">
      <c r="A48" s="13"/>
      <c r="B48" s="18"/>
      <c r="C48" s="95"/>
      <c r="D48" s="95"/>
      <c r="E48" s="95"/>
      <c r="F48" s="95"/>
      <c r="G48" s="95"/>
      <c r="H48" s="95"/>
    </row>
    <row r="49" spans="1:18" ht="13.5" customHeight="1">
      <c r="A49" s="13"/>
      <c r="B49" s="18"/>
      <c r="C49" s="95"/>
      <c r="D49" s="95"/>
      <c r="E49" s="95"/>
      <c r="F49" s="95"/>
      <c r="G49" s="95"/>
      <c r="H49" s="95"/>
    </row>
    <row r="50" spans="1:18" ht="13.5" customHeight="1">
      <c r="A50" s="13"/>
      <c r="B50" s="18"/>
      <c r="C50" s="95"/>
      <c r="D50" s="95"/>
      <c r="E50" s="95"/>
      <c r="F50" s="95"/>
      <c r="G50" s="95"/>
      <c r="H50" s="95"/>
    </row>
    <row r="51" spans="1:18" ht="13.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3.5" customHeight="1">
      <c r="A52" s="13"/>
      <c r="B52" s="18"/>
      <c r="C52" s="95"/>
      <c r="D52" s="95"/>
      <c r="E52" s="95"/>
      <c r="F52" s="95"/>
      <c r="G52" s="95"/>
      <c r="H52" s="95"/>
    </row>
    <row r="53" spans="1:18" ht="13.5" customHeight="1">
      <c r="A53" s="13"/>
      <c r="B53" s="18"/>
      <c r="C53" s="95"/>
      <c r="D53" s="95"/>
      <c r="E53" s="95"/>
      <c r="F53" s="95"/>
      <c r="G53" s="95"/>
      <c r="H53" s="95"/>
    </row>
    <row r="54" spans="1:18" ht="13.5" customHeight="1">
      <c r="A54" s="13"/>
      <c r="B54" s="97" t="s">
        <v>162</v>
      </c>
      <c r="C54" s="95"/>
      <c r="D54" s="95"/>
      <c r="E54" s="95"/>
      <c r="F54" s="95"/>
      <c r="G54" s="95"/>
      <c r="H54" s="95"/>
    </row>
    <row r="55" spans="1:18" ht="13.5" customHeight="1">
      <c r="A55" s="13"/>
      <c r="B55" s="97" t="s">
        <v>173</v>
      </c>
      <c r="C55" s="95"/>
      <c r="D55" s="95"/>
      <c r="E55" s="95"/>
      <c r="F55" s="95"/>
      <c r="G55" s="95"/>
      <c r="H55" s="95"/>
    </row>
    <row r="56" spans="1:18" ht="13.5" customHeight="1">
      <c r="A56" s="13"/>
      <c r="B56" s="97"/>
      <c r="C56" s="95"/>
      <c r="D56" s="95"/>
      <c r="E56" s="95"/>
      <c r="F56" s="95"/>
      <c r="G56" s="95"/>
      <c r="H56" s="95"/>
    </row>
    <row r="57" spans="1:18" ht="13.5" customHeight="1">
      <c r="A57" s="13"/>
      <c r="B57" s="18"/>
      <c r="C57" s="95"/>
      <c r="D57" s="95"/>
      <c r="E57" s="95"/>
      <c r="F57" s="95"/>
      <c r="G57" s="95"/>
      <c r="H57" s="95"/>
    </row>
    <row r="58" spans="1:18" ht="16.5" customHeight="1">
      <c r="B58" s="1" t="s">
        <v>167</v>
      </c>
    </row>
    <row r="59" spans="1:18" s="2" customFormat="1" ht="16.5" customHeight="1">
      <c r="A59" s="9"/>
      <c r="B59" s="13" t="s">
        <v>172</v>
      </c>
      <c r="C59" s="13"/>
      <c r="D59" s="13"/>
      <c r="E59" s="13"/>
      <c r="F59" s="13"/>
      <c r="G59" s="13"/>
      <c r="H59" s="13"/>
      <c r="I59" s="13"/>
      <c r="J59" s="9"/>
      <c r="K59" s="9"/>
      <c r="L59" s="9"/>
      <c r="M59" s="9"/>
      <c r="N59" s="9"/>
      <c r="O59" s="9"/>
    </row>
    <row r="60" spans="1:18" ht="27" customHeight="1">
      <c r="A60" s="13"/>
      <c r="B60" s="120"/>
      <c r="C60" s="121" t="s">
        <v>170</v>
      </c>
      <c r="D60" s="121"/>
      <c r="E60" s="122"/>
      <c r="F60" s="123" t="s">
        <v>153</v>
      </c>
      <c r="G60" s="123"/>
      <c r="H60" s="124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ht="27" customHeight="1">
      <c r="A61" s="13"/>
      <c r="B61" s="120"/>
      <c r="C61" s="5" t="s">
        <v>159</v>
      </c>
      <c r="D61" s="5" t="s">
        <v>161</v>
      </c>
      <c r="E61" s="102" t="s">
        <v>160</v>
      </c>
      <c r="F61" s="4" t="s">
        <v>159</v>
      </c>
      <c r="G61" s="5" t="s">
        <v>161</v>
      </c>
      <c r="H61" s="99" t="s">
        <v>160</v>
      </c>
    </row>
    <row r="62" spans="1:18" ht="27" customHeight="1">
      <c r="B62" s="100" t="s">
        <v>174</v>
      </c>
      <c r="C62" s="108">
        <v>1365.1410000000001</v>
      </c>
      <c r="D62" s="109">
        <v>63.615000000000002</v>
      </c>
      <c r="E62" s="110">
        <v>270.423</v>
      </c>
      <c r="F62" s="111">
        <v>1250.7339999999999</v>
      </c>
      <c r="G62" s="109">
        <v>60.811</v>
      </c>
      <c r="H62" s="112">
        <v>215.83</v>
      </c>
    </row>
    <row r="63" spans="1:18" ht="27" customHeight="1">
      <c r="B63" s="100" t="s">
        <v>169</v>
      </c>
      <c r="C63" s="113">
        <v>1.8</v>
      </c>
      <c r="D63" s="114">
        <v>16.7</v>
      </c>
      <c r="E63" s="115">
        <v>1.9</v>
      </c>
      <c r="F63" s="116">
        <v>1.6</v>
      </c>
      <c r="G63" s="114">
        <v>17.100000000000001</v>
      </c>
      <c r="H63" s="117">
        <v>1.7</v>
      </c>
    </row>
    <row r="64" spans="1:18" ht="27" customHeight="1">
      <c r="B64" s="101" t="s">
        <v>168</v>
      </c>
      <c r="C64" s="118">
        <v>15640</v>
      </c>
      <c r="D64" s="93">
        <v>39820</v>
      </c>
      <c r="E64" s="119">
        <v>8540</v>
      </c>
      <c r="F64" s="106">
        <v>16900</v>
      </c>
      <c r="G64" s="93">
        <v>36400</v>
      </c>
      <c r="H64" s="61">
        <v>8300</v>
      </c>
    </row>
    <row r="65" spans="2:2" ht="13.5" customHeight="1">
      <c r="B65" s="96" t="s">
        <v>163</v>
      </c>
    </row>
    <row r="66" spans="2:2" ht="13.5" customHeight="1">
      <c r="B66" s="96" t="s">
        <v>175</v>
      </c>
    </row>
    <row r="67" spans="2:2">
      <c r="B67" s="97" t="s">
        <v>173</v>
      </c>
    </row>
  </sheetData>
  <mergeCells count="6">
    <mergeCell ref="B60:B61"/>
    <mergeCell ref="C60:E60"/>
    <mergeCell ref="F60:H60"/>
    <mergeCell ref="C3:E3"/>
    <mergeCell ref="F3:H3"/>
    <mergeCell ref="B3:B4"/>
  </mergeCells>
  <phoneticPr fontId="4"/>
  <pageMargins left="0.70866141732283472" right="0.43307086614173229" top="0.74803149606299213" bottom="0.74803149606299213" header="0.31496062992125984" footer="0.31496062992125984"/>
  <pageSetup paperSize="8" scale="73" fitToHeight="0" orientation="landscape" r:id="rId1"/>
  <headerFooter>
    <oddHeader>&amp;R&amp;"ＭＳ 明朝,標準"&amp;12 2-1.①医療費の状況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B1:S16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25" style="1" customWidth="1"/>
    <col min="3" max="5" width="20.625" style="1" customWidth="1"/>
    <col min="6" max="6" width="20.625" style="14" customWidth="1"/>
    <col min="7" max="7" width="20.625" style="18" customWidth="1"/>
    <col min="8" max="8" width="3.25" style="1" customWidth="1"/>
    <col min="9" max="12" width="20.625" style="1" customWidth="1"/>
    <col min="13" max="13" width="20.625" style="18" customWidth="1"/>
    <col min="14" max="18" width="20.625" style="15" customWidth="1"/>
    <col min="19" max="19" width="9" style="19"/>
    <col min="20" max="16384" width="9" style="1"/>
  </cols>
  <sheetData>
    <row r="1" spans="2:19" ht="16.5" customHeight="1">
      <c r="B1" s="13" t="s">
        <v>137</v>
      </c>
      <c r="C1" s="13"/>
      <c r="D1" s="13"/>
      <c r="E1" s="13"/>
      <c r="H1" s="15" t="s">
        <v>106</v>
      </c>
      <c r="I1" s="13"/>
      <c r="J1" s="13"/>
      <c r="K1" s="13"/>
      <c r="L1" s="13"/>
      <c r="O1" s="16"/>
      <c r="P1" s="14"/>
      <c r="Q1" s="14"/>
      <c r="R1" s="14"/>
      <c r="S1" s="15"/>
    </row>
    <row r="2" spans="2:19" ht="16.5" customHeight="1">
      <c r="B2" s="13" t="s">
        <v>134</v>
      </c>
      <c r="C2" s="13"/>
      <c r="D2" s="13"/>
      <c r="E2" s="13"/>
      <c r="H2" s="160"/>
      <c r="I2" s="150" t="s">
        <v>112</v>
      </c>
      <c r="J2" s="153" t="s">
        <v>110</v>
      </c>
      <c r="K2" s="154"/>
      <c r="L2" s="155"/>
      <c r="M2" s="21"/>
      <c r="N2" s="140" t="s">
        <v>109</v>
      </c>
      <c r="O2" s="153" t="s">
        <v>110</v>
      </c>
      <c r="P2" s="154"/>
      <c r="Q2" s="155"/>
      <c r="R2" s="22"/>
      <c r="S2" s="15"/>
    </row>
    <row r="3" spans="2:19" s="19" customFormat="1" ht="16.5" customHeight="1">
      <c r="B3" s="144"/>
      <c r="C3" s="146" t="s">
        <v>112</v>
      </c>
      <c r="D3" s="148" t="s">
        <v>107</v>
      </c>
      <c r="E3" s="148" t="s">
        <v>108</v>
      </c>
      <c r="F3" s="20"/>
      <c r="G3" s="21"/>
      <c r="H3" s="161"/>
      <c r="I3" s="151"/>
      <c r="J3" s="156"/>
      <c r="K3" s="157"/>
      <c r="L3" s="158"/>
      <c r="M3" s="21"/>
      <c r="N3" s="159"/>
      <c r="O3" s="156"/>
      <c r="P3" s="157"/>
      <c r="Q3" s="158"/>
      <c r="R3" s="23"/>
      <c r="S3" s="15"/>
    </row>
    <row r="4" spans="2:19" s="19" customFormat="1" ht="23.25" customHeight="1">
      <c r="B4" s="145"/>
      <c r="C4" s="147"/>
      <c r="D4" s="149"/>
      <c r="E4" s="149"/>
      <c r="F4" s="20"/>
      <c r="G4" s="21"/>
      <c r="H4" s="162"/>
      <c r="I4" s="152"/>
      <c r="J4" s="44" t="s">
        <v>151</v>
      </c>
      <c r="K4" s="44" t="s">
        <v>143</v>
      </c>
      <c r="L4" s="44" t="s">
        <v>119</v>
      </c>
      <c r="M4" s="21"/>
      <c r="N4" s="141"/>
      <c r="O4" s="44" t="s">
        <v>150</v>
      </c>
      <c r="P4" s="44" t="s">
        <v>152</v>
      </c>
      <c r="Q4" s="44" t="s">
        <v>118</v>
      </c>
      <c r="R4" s="44"/>
      <c r="S4" s="15"/>
    </row>
    <row r="5" spans="2:19" s="19" customFormat="1" ht="13.5" customHeight="1">
      <c r="B5" s="65">
        <v>1</v>
      </c>
      <c r="C5" s="8" t="s">
        <v>50</v>
      </c>
      <c r="D5" s="56">
        <v>877393.58871038596</v>
      </c>
      <c r="E5" s="56">
        <v>876706.78033172805</v>
      </c>
      <c r="F5" s="24"/>
      <c r="G5" s="25"/>
      <c r="H5" s="65">
        <v>1</v>
      </c>
      <c r="I5" s="45" t="s">
        <v>50</v>
      </c>
      <c r="J5" s="43">
        <f>E5</f>
        <v>876706.78033172805</v>
      </c>
      <c r="K5" s="43">
        <f>K86</f>
        <v>870772.547662923</v>
      </c>
      <c r="L5" s="43">
        <f>ROUND(J5,0)-ROUND(K5,0)</f>
        <v>5934</v>
      </c>
      <c r="M5" s="25"/>
      <c r="N5" s="33">
        <f>$D$79</f>
        <v>864239.9244700399</v>
      </c>
      <c r="O5" s="33">
        <f>$E$79</f>
        <v>864239.9244700399</v>
      </c>
      <c r="P5" s="46">
        <f>$K$160</f>
        <v>855816.27430789603</v>
      </c>
      <c r="Q5" s="43">
        <f>ROUND(O5,0)-ROUND(P5,0)</f>
        <v>8424</v>
      </c>
      <c r="R5" s="37">
        <v>0</v>
      </c>
      <c r="S5" s="15"/>
    </row>
    <row r="6" spans="2:19" s="19" customFormat="1" ht="13.5" customHeight="1">
      <c r="B6" s="67">
        <v>2</v>
      </c>
      <c r="C6" s="8" t="s">
        <v>74</v>
      </c>
      <c r="D6" s="56">
        <v>804213.87009297498</v>
      </c>
      <c r="E6" s="56">
        <v>876079.65600040206</v>
      </c>
      <c r="F6" s="24"/>
      <c r="G6" s="25"/>
      <c r="H6" s="67">
        <v>2</v>
      </c>
      <c r="I6" s="45" t="s">
        <v>74</v>
      </c>
      <c r="J6" s="43">
        <f t="shared" ref="J6:J69" si="0">E6</f>
        <v>876079.65600040206</v>
      </c>
      <c r="K6" s="43">
        <f t="shared" ref="K6:K69" si="1">K87</f>
        <v>872836.69938902406</v>
      </c>
      <c r="L6" s="43">
        <f t="shared" ref="L6:L69" si="2">ROUND(J6,0)-ROUND(K6,0)</f>
        <v>3243</v>
      </c>
      <c r="M6" s="25"/>
      <c r="N6" s="33">
        <f t="shared" ref="N6:N68" si="3">$D$79</f>
        <v>864239.9244700399</v>
      </c>
      <c r="O6" s="33">
        <f t="shared" ref="O6:O68" si="4">$E$79</f>
        <v>864239.9244700399</v>
      </c>
      <c r="P6" s="46">
        <f t="shared" ref="P6:P69" si="5">$K$160</f>
        <v>855816.27430789603</v>
      </c>
      <c r="Q6" s="43">
        <f t="shared" ref="Q6:Q69" si="6">ROUND(O6,0)-ROUND(P6,0)</f>
        <v>8424</v>
      </c>
      <c r="R6" s="37">
        <v>0</v>
      </c>
      <c r="S6" s="15"/>
    </row>
    <row r="7" spans="2:19" s="19" customFormat="1" ht="13.5" customHeight="1">
      <c r="B7" s="67">
        <v>3</v>
      </c>
      <c r="C7" s="8" t="s">
        <v>75</v>
      </c>
      <c r="D7" s="56">
        <v>887708.49933189398</v>
      </c>
      <c r="E7" s="56">
        <v>876622.66334703902</v>
      </c>
      <c r="F7" s="24"/>
      <c r="G7" s="25"/>
      <c r="H7" s="67">
        <v>3</v>
      </c>
      <c r="I7" s="45" t="s">
        <v>75</v>
      </c>
      <c r="J7" s="43">
        <f t="shared" si="0"/>
        <v>876622.66334703902</v>
      </c>
      <c r="K7" s="43">
        <f t="shared" si="1"/>
        <v>872435.70296059095</v>
      </c>
      <c r="L7" s="43">
        <f t="shared" si="2"/>
        <v>4187</v>
      </c>
      <c r="M7" s="25"/>
      <c r="N7" s="33">
        <f t="shared" si="3"/>
        <v>864239.9244700399</v>
      </c>
      <c r="O7" s="33">
        <f t="shared" si="4"/>
        <v>864239.9244700399</v>
      </c>
      <c r="P7" s="46">
        <f t="shared" si="5"/>
        <v>855816.27430789603</v>
      </c>
      <c r="Q7" s="43">
        <f t="shared" si="6"/>
        <v>8424</v>
      </c>
      <c r="R7" s="37">
        <v>0</v>
      </c>
      <c r="S7" s="15"/>
    </row>
    <row r="8" spans="2:19" s="19" customFormat="1" ht="13.5" customHeight="1">
      <c r="B8" s="67">
        <v>4</v>
      </c>
      <c r="C8" s="8" t="s">
        <v>76</v>
      </c>
      <c r="D8" s="56">
        <v>917787.33530717995</v>
      </c>
      <c r="E8" s="56">
        <v>878973.82117967703</v>
      </c>
      <c r="F8" s="24"/>
      <c r="G8" s="25"/>
      <c r="H8" s="67">
        <v>4</v>
      </c>
      <c r="I8" s="45" t="s">
        <v>76</v>
      </c>
      <c r="J8" s="43">
        <f t="shared" si="0"/>
        <v>878973.82117967703</v>
      </c>
      <c r="K8" s="43">
        <f t="shared" si="1"/>
        <v>872439.23718628299</v>
      </c>
      <c r="L8" s="43">
        <f t="shared" si="2"/>
        <v>6535</v>
      </c>
      <c r="M8" s="25"/>
      <c r="N8" s="33">
        <f t="shared" si="3"/>
        <v>864239.9244700399</v>
      </c>
      <c r="O8" s="33">
        <f t="shared" si="4"/>
        <v>864239.9244700399</v>
      </c>
      <c r="P8" s="46">
        <f t="shared" si="5"/>
        <v>855816.27430789603</v>
      </c>
      <c r="Q8" s="43">
        <f t="shared" si="6"/>
        <v>8424</v>
      </c>
      <c r="R8" s="37">
        <v>0</v>
      </c>
      <c r="S8" s="15"/>
    </row>
    <row r="9" spans="2:19" s="19" customFormat="1" ht="13.5" customHeight="1">
      <c r="B9" s="67">
        <v>5</v>
      </c>
      <c r="C9" s="8" t="s">
        <v>77</v>
      </c>
      <c r="D9" s="56">
        <v>780218.63494931196</v>
      </c>
      <c r="E9" s="56">
        <v>871048.88538449001</v>
      </c>
      <c r="F9" s="24"/>
      <c r="G9" s="25"/>
      <c r="H9" s="67">
        <v>5</v>
      </c>
      <c r="I9" s="45" t="s">
        <v>77</v>
      </c>
      <c r="J9" s="43">
        <f t="shared" si="0"/>
        <v>871048.88538449001</v>
      </c>
      <c r="K9" s="43">
        <f t="shared" si="1"/>
        <v>866397.68612587696</v>
      </c>
      <c r="L9" s="43">
        <f t="shared" si="2"/>
        <v>4651</v>
      </c>
      <c r="M9" s="25"/>
      <c r="N9" s="33">
        <f t="shared" si="3"/>
        <v>864239.9244700399</v>
      </c>
      <c r="O9" s="33">
        <f t="shared" si="4"/>
        <v>864239.9244700399</v>
      </c>
      <c r="P9" s="46">
        <f t="shared" si="5"/>
        <v>855816.27430789603</v>
      </c>
      <c r="Q9" s="43">
        <f t="shared" si="6"/>
        <v>8424</v>
      </c>
      <c r="R9" s="37">
        <v>0</v>
      </c>
      <c r="S9" s="15"/>
    </row>
    <row r="10" spans="2:19" s="19" customFormat="1" ht="13.5" customHeight="1">
      <c r="B10" s="67">
        <v>6</v>
      </c>
      <c r="C10" s="8" t="s">
        <v>78</v>
      </c>
      <c r="D10" s="56">
        <v>862681.85951968702</v>
      </c>
      <c r="E10" s="56">
        <v>880140.68443022703</v>
      </c>
      <c r="F10" s="24"/>
      <c r="G10" s="25"/>
      <c r="H10" s="67">
        <v>6</v>
      </c>
      <c r="I10" s="45" t="s">
        <v>78</v>
      </c>
      <c r="J10" s="43">
        <f t="shared" si="0"/>
        <v>880140.68443022703</v>
      </c>
      <c r="K10" s="43">
        <f t="shared" si="1"/>
        <v>872472.79039989004</v>
      </c>
      <c r="L10" s="43">
        <f t="shared" si="2"/>
        <v>7668</v>
      </c>
      <c r="M10" s="25"/>
      <c r="N10" s="33">
        <f t="shared" si="3"/>
        <v>864239.9244700399</v>
      </c>
      <c r="O10" s="33">
        <f t="shared" si="4"/>
        <v>864239.9244700399</v>
      </c>
      <c r="P10" s="46">
        <f t="shared" si="5"/>
        <v>855816.27430789603</v>
      </c>
      <c r="Q10" s="43">
        <f t="shared" si="6"/>
        <v>8424</v>
      </c>
      <c r="R10" s="37">
        <v>0</v>
      </c>
      <c r="S10" s="15"/>
    </row>
    <row r="11" spans="2:19" s="19" customFormat="1" ht="13.5" customHeight="1">
      <c r="B11" s="67">
        <v>7</v>
      </c>
      <c r="C11" s="8" t="s">
        <v>79</v>
      </c>
      <c r="D11" s="56">
        <v>933711.46406536596</v>
      </c>
      <c r="E11" s="56">
        <v>873879.44740926498</v>
      </c>
      <c r="F11" s="24"/>
      <c r="G11" s="25"/>
      <c r="H11" s="67">
        <v>7</v>
      </c>
      <c r="I11" s="45" t="s">
        <v>79</v>
      </c>
      <c r="J11" s="43">
        <f t="shared" si="0"/>
        <v>873879.44740926498</v>
      </c>
      <c r="K11" s="43">
        <f t="shared" si="1"/>
        <v>866661.55154456105</v>
      </c>
      <c r="L11" s="43">
        <f t="shared" si="2"/>
        <v>7217</v>
      </c>
      <c r="M11" s="25"/>
      <c r="N11" s="33">
        <f t="shared" si="3"/>
        <v>864239.9244700399</v>
      </c>
      <c r="O11" s="33">
        <f t="shared" si="4"/>
        <v>864239.9244700399</v>
      </c>
      <c r="P11" s="46">
        <f t="shared" si="5"/>
        <v>855816.27430789603</v>
      </c>
      <c r="Q11" s="43">
        <f t="shared" si="6"/>
        <v>8424</v>
      </c>
      <c r="R11" s="37">
        <v>0</v>
      </c>
      <c r="S11" s="15"/>
    </row>
    <row r="12" spans="2:19" s="19" customFormat="1" ht="13.5" customHeight="1">
      <c r="B12" s="67">
        <v>8</v>
      </c>
      <c r="C12" s="8" t="s">
        <v>51</v>
      </c>
      <c r="D12" s="56">
        <v>792521.77234000398</v>
      </c>
      <c r="E12" s="56">
        <v>882565.66722524504</v>
      </c>
      <c r="F12" s="24"/>
      <c r="G12" s="25"/>
      <c r="H12" s="67">
        <v>8</v>
      </c>
      <c r="I12" s="45" t="s">
        <v>51</v>
      </c>
      <c r="J12" s="43">
        <f t="shared" si="0"/>
        <v>882565.66722524504</v>
      </c>
      <c r="K12" s="43">
        <f t="shared" si="1"/>
        <v>877561.45876584505</v>
      </c>
      <c r="L12" s="43">
        <f t="shared" si="2"/>
        <v>5005</v>
      </c>
      <c r="M12" s="25"/>
      <c r="N12" s="33">
        <f t="shared" si="3"/>
        <v>864239.9244700399</v>
      </c>
      <c r="O12" s="33">
        <f t="shared" si="4"/>
        <v>864239.9244700399</v>
      </c>
      <c r="P12" s="46">
        <f t="shared" si="5"/>
        <v>855816.27430789603</v>
      </c>
      <c r="Q12" s="43">
        <f t="shared" si="6"/>
        <v>8424</v>
      </c>
      <c r="R12" s="37">
        <v>0</v>
      </c>
      <c r="S12" s="15"/>
    </row>
    <row r="13" spans="2:19" s="19" customFormat="1" ht="13.5" customHeight="1">
      <c r="B13" s="67">
        <v>9</v>
      </c>
      <c r="C13" s="8" t="s">
        <v>80</v>
      </c>
      <c r="D13" s="56">
        <v>788171.63071745401</v>
      </c>
      <c r="E13" s="56">
        <v>878610.31567788799</v>
      </c>
      <c r="F13" s="24"/>
      <c r="G13" s="25"/>
      <c r="H13" s="67">
        <v>9</v>
      </c>
      <c r="I13" s="45" t="s">
        <v>80</v>
      </c>
      <c r="J13" s="43">
        <f t="shared" si="0"/>
        <v>878610.31567788799</v>
      </c>
      <c r="K13" s="43">
        <f t="shared" si="1"/>
        <v>870906.79518869298</v>
      </c>
      <c r="L13" s="43">
        <f t="shared" si="2"/>
        <v>7703</v>
      </c>
      <c r="M13" s="25"/>
      <c r="N13" s="33">
        <f t="shared" si="3"/>
        <v>864239.9244700399</v>
      </c>
      <c r="O13" s="33">
        <f t="shared" si="4"/>
        <v>864239.9244700399</v>
      </c>
      <c r="P13" s="46">
        <f t="shared" si="5"/>
        <v>855816.27430789603</v>
      </c>
      <c r="Q13" s="43">
        <f t="shared" si="6"/>
        <v>8424</v>
      </c>
      <c r="R13" s="37">
        <v>0</v>
      </c>
      <c r="S13" s="15"/>
    </row>
    <row r="14" spans="2:19" s="19" customFormat="1" ht="13.5" customHeight="1">
      <c r="B14" s="67">
        <v>10</v>
      </c>
      <c r="C14" s="8" t="s">
        <v>52</v>
      </c>
      <c r="D14" s="56">
        <v>835871.24398671999</v>
      </c>
      <c r="E14" s="56">
        <v>870771.35734488897</v>
      </c>
      <c r="F14" s="24"/>
      <c r="G14" s="25"/>
      <c r="H14" s="67">
        <v>10</v>
      </c>
      <c r="I14" s="45" t="s">
        <v>52</v>
      </c>
      <c r="J14" s="43">
        <f t="shared" si="0"/>
        <v>870771.35734488897</v>
      </c>
      <c r="K14" s="43">
        <f t="shared" si="1"/>
        <v>863924.829478628</v>
      </c>
      <c r="L14" s="43">
        <f t="shared" si="2"/>
        <v>6846</v>
      </c>
      <c r="M14" s="25"/>
      <c r="N14" s="33">
        <f t="shared" si="3"/>
        <v>864239.9244700399</v>
      </c>
      <c r="O14" s="33">
        <f t="shared" si="4"/>
        <v>864239.9244700399</v>
      </c>
      <c r="P14" s="46">
        <f t="shared" si="5"/>
        <v>855816.27430789603</v>
      </c>
      <c r="Q14" s="43">
        <f t="shared" si="6"/>
        <v>8424</v>
      </c>
      <c r="R14" s="37">
        <v>0</v>
      </c>
      <c r="S14" s="15"/>
    </row>
    <row r="15" spans="2:19" s="19" customFormat="1" ht="13.5" customHeight="1">
      <c r="B15" s="67">
        <v>11</v>
      </c>
      <c r="C15" s="8" t="s">
        <v>53</v>
      </c>
      <c r="D15" s="56">
        <v>853050.26894573297</v>
      </c>
      <c r="E15" s="56">
        <v>878463.47620437201</v>
      </c>
      <c r="F15" s="24"/>
      <c r="G15" s="25"/>
      <c r="H15" s="67">
        <v>11</v>
      </c>
      <c r="I15" s="45" t="s">
        <v>53</v>
      </c>
      <c r="J15" s="43">
        <f t="shared" si="0"/>
        <v>878463.47620437201</v>
      </c>
      <c r="K15" s="43">
        <f t="shared" si="1"/>
        <v>870338.33726019796</v>
      </c>
      <c r="L15" s="43">
        <f t="shared" si="2"/>
        <v>8125</v>
      </c>
      <c r="M15" s="25"/>
      <c r="N15" s="33">
        <f t="shared" si="3"/>
        <v>864239.9244700399</v>
      </c>
      <c r="O15" s="33">
        <f t="shared" si="4"/>
        <v>864239.9244700399</v>
      </c>
      <c r="P15" s="46">
        <f t="shared" si="5"/>
        <v>855816.27430789603</v>
      </c>
      <c r="Q15" s="43">
        <f t="shared" si="6"/>
        <v>8424</v>
      </c>
      <c r="R15" s="37">
        <v>0</v>
      </c>
      <c r="S15" s="15"/>
    </row>
    <row r="16" spans="2:19" s="19" customFormat="1" ht="13.5" customHeight="1">
      <c r="B16" s="67">
        <v>12</v>
      </c>
      <c r="C16" s="8" t="s">
        <v>81</v>
      </c>
      <c r="D16" s="56">
        <v>831378.01649707102</v>
      </c>
      <c r="E16" s="56">
        <v>885954.93898262898</v>
      </c>
      <c r="F16" s="24"/>
      <c r="G16" s="25"/>
      <c r="H16" s="67">
        <v>12</v>
      </c>
      <c r="I16" s="45" t="s">
        <v>81</v>
      </c>
      <c r="J16" s="43">
        <f t="shared" si="0"/>
        <v>885954.93898262898</v>
      </c>
      <c r="K16" s="43">
        <f t="shared" si="1"/>
        <v>880499.62637598405</v>
      </c>
      <c r="L16" s="43">
        <f t="shared" si="2"/>
        <v>5455</v>
      </c>
      <c r="M16" s="25"/>
      <c r="N16" s="33">
        <f t="shared" si="3"/>
        <v>864239.9244700399</v>
      </c>
      <c r="O16" s="33">
        <f t="shared" si="4"/>
        <v>864239.9244700399</v>
      </c>
      <c r="P16" s="46">
        <f t="shared" si="5"/>
        <v>855816.27430789603</v>
      </c>
      <c r="Q16" s="43">
        <f t="shared" si="6"/>
        <v>8424</v>
      </c>
      <c r="R16" s="37">
        <v>0</v>
      </c>
      <c r="S16" s="15"/>
    </row>
    <row r="17" spans="2:19" s="19" customFormat="1" ht="13.5" customHeight="1">
      <c r="B17" s="67">
        <v>13</v>
      </c>
      <c r="C17" s="8" t="s">
        <v>82</v>
      </c>
      <c r="D17" s="56">
        <v>871177.844463613</v>
      </c>
      <c r="E17" s="56">
        <v>886770.13748771802</v>
      </c>
      <c r="F17" s="24"/>
      <c r="G17" s="25"/>
      <c r="H17" s="67">
        <v>13</v>
      </c>
      <c r="I17" s="45" t="s">
        <v>82</v>
      </c>
      <c r="J17" s="43">
        <f t="shared" si="0"/>
        <v>886770.13748771802</v>
      </c>
      <c r="K17" s="43">
        <f t="shared" si="1"/>
        <v>878373.42923908099</v>
      </c>
      <c r="L17" s="43">
        <f t="shared" si="2"/>
        <v>8397</v>
      </c>
      <c r="M17" s="25"/>
      <c r="N17" s="33">
        <f t="shared" si="3"/>
        <v>864239.9244700399</v>
      </c>
      <c r="O17" s="33">
        <f t="shared" si="4"/>
        <v>864239.9244700399</v>
      </c>
      <c r="P17" s="46">
        <f t="shared" si="5"/>
        <v>855816.27430789603</v>
      </c>
      <c r="Q17" s="43">
        <f t="shared" si="6"/>
        <v>8424</v>
      </c>
      <c r="R17" s="37">
        <v>0</v>
      </c>
      <c r="S17" s="15"/>
    </row>
    <row r="18" spans="2:19" s="19" customFormat="1" ht="13.5" customHeight="1">
      <c r="B18" s="67">
        <v>14</v>
      </c>
      <c r="C18" s="8" t="s">
        <v>83</v>
      </c>
      <c r="D18" s="56">
        <v>829133.70601388696</v>
      </c>
      <c r="E18" s="56">
        <v>885866.31509823096</v>
      </c>
      <c r="F18" s="24"/>
      <c r="G18" s="25"/>
      <c r="H18" s="67">
        <v>14</v>
      </c>
      <c r="I18" s="45" t="s">
        <v>83</v>
      </c>
      <c r="J18" s="43">
        <f t="shared" si="0"/>
        <v>885866.31509823096</v>
      </c>
      <c r="K18" s="43">
        <f t="shared" si="1"/>
        <v>881042.77267367695</v>
      </c>
      <c r="L18" s="43">
        <f t="shared" si="2"/>
        <v>4823</v>
      </c>
      <c r="M18" s="25"/>
      <c r="N18" s="33">
        <f t="shared" si="3"/>
        <v>864239.9244700399</v>
      </c>
      <c r="O18" s="33">
        <f t="shared" si="4"/>
        <v>864239.9244700399</v>
      </c>
      <c r="P18" s="46">
        <f t="shared" si="5"/>
        <v>855816.27430789603</v>
      </c>
      <c r="Q18" s="43">
        <f t="shared" si="6"/>
        <v>8424</v>
      </c>
      <c r="R18" s="37">
        <v>0</v>
      </c>
      <c r="S18" s="15"/>
    </row>
    <row r="19" spans="2:19" s="19" customFormat="1" ht="13.5" customHeight="1">
      <c r="B19" s="67">
        <v>15</v>
      </c>
      <c r="C19" s="8" t="s">
        <v>84</v>
      </c>
      <c r="D19" s="56">
        <v>832468.51348917605</v>
      </c>
      <c r="E19" s="56">
        <v>878690.39206959703</v>
      </c>
      <c r="F19" s="24"/>
      <c r="G19" s="25"/>
      <c r="H19" s="67">
        <v>15</v>
      </c>
      <c r="I19" s="45" t="s">
        <v>84</v>
      </c>
      <c r="J19" s="43">
        <f t="shared" si="0"/>
        <v>878690.39206959703</v>
      </c>
      <c r="K19" s="43">
        <f t="shared" si="1"/>
        <v>872333.629850314</v>
      </c>
      <c r="L19" s="43">
        <f t="shared" si="2"/>
        <v>6356</v>
      </c>
      <c r="M19" s="25"/>
      <c r="N19" s="33">
        <f t="shared" si="3"/>
        <v>864239.9244700399</v>
      </c>
      <c r="O19" s="33">
        <f t="shared" si="4"/>
        <v>864239.9244700399</v>
      </c>
      <c r="P19" s="46">
        <f t="shared" si="5"/>
        <v>855816.27430789603</v>
      </c>
      <c r="Q19" s="43">
        <f t="shared" si="6"/>
        <v>8424</v>
      </c>
      <c r="R19" s="37">
        <v>0</v>
      </c>
      <c r="S19" s="15"/>
    </row>
    <row r="20" spans="2:19" s="19" customFormat="1" ht="13.5" customHeight="1">
      <c r="B20" s="67">
        <v>16</v>
      </c>
      <c r="C20" s="8" t="s">
        <v>54</v>
      </c>
      <c r="D20" s="56">
        <v>813574.23442104098</v>
      </c>
      <c r="E20" s="56">
        <v>888863.81802746002</v>
      </c>
      <c r="F20" s="24"/>
      <c r="G20" s="25"/>
      <c r="H20" s="67">
        <v>16</v>
      </c>
      <c r="I20" s="45" t="s">
        <v>54</v>
      </c>
      <c r="J20" s="43">
        <f t="shared" si="0"/>
        <v>888863.81802746002</v>
      </c>
      <c r="K20" s="43">
        <f t="shared" si="1"/>
        <v>883947.604157269</v>
      </c>
      <c r="L20" s="43">
        <f t="shared" si="2"/>
        <v>4916</v>
      </c>
      <c r="M20" s="25"/>
      <c r="N20" s="33">
        <f t="shared" si="3"/>
        <v>864239.9244700399</v>
      </c>
      <c r="O20" s="33">
        <f t="shared" si="4"/>
        <v>864239.9244700399</v>
      </c>
      <c r="P20" s="46">
        <f t="shared" si="5"/>
        <v>855816.27430789603</v>
      </c>
      <c r="Q20" s="43">
        <f t="shared" si="6"/>
        <v>8424</v>
      </c>
      <c r="R20" s="37">
        <v>0</v>
      </c>
      <c r="S20" s="15"/>
    </row>
    <row r="21" spans="2:19" s="19" customFormat="1" ht="13.5" customHeight="1">
      <c r="B21" s="67">
        <v>17</v>
      </c>
      <c r="C21" s="8" t="s">
        <v>85</v>
      </c>
      <c r="D21" s="56">
        <v>877360.88985663594</v>
      </c>
      <c r="E21" s="56">
        <v>886389.09046368999</v>
      </c>
      <c r="F21" s="24"/>
      <c r="G21" s="25"/>
      <c r="H21" s="67">
        <v>17</v>
      </c>
      <c r="I21" s="45" t="s">
        <v>85</v>
      </c>
      <c r="J21" s="43">
        <f t="shared" si="0"/>
        <v>886389.09046368999</v>
      </c>
      <c r="K21" s="43">
        <f t="shared" si="1"/>
        <v>882613.31469993398</v>
      </c>
      <c r="L21" s="43">
        <f t="shared" si="2"/>
        <v>3776</v>
      </c>
      <c r="M21" s="25"/>
      <c r="N21" s="33">
        <f t="shared" si="3"/>
        <v>864239.9244700399</v>
      </c>
      <c r="O21" s="33">
        <f t="shared" si="4"/>
        <v>864239.9244700399</v>
      </c>
      <c r="P21" s="46">
        <f t="shared" si="5"/>
        <v>855816.27430789603</v>
      </c>
      <c r="Q21" s="43">
        <f t="shared" si="6"/>
        <v>8424</v>
      </c>
      <c r="R21" s="37">
        <v>0</v>
      </c>
      <c r="S21" s="15"/>
    </row>
    <row r="22" spans="2:19" s="19" customFormat="1" ht="13.5" customHeight="1">
      <c r="B22" s="67">
        <v>18</v>
      </c>
      <c r="C22" s="8" t="s">
        <v>55</v>
      </c>
      <c r="D22" s="56">
        <v>847579.40121567401</v>
      </c>
      <c r="E22" s="56">
        <v>886976.83664807898</v>
      </c>
      <c r="F22" s="24"/>
      <c r="G22" s="25"/>
      <c r="H22" s="67">
        <v>18</v>
      </c>
      <c r="I22" s="45" t="s">
        <v>55</v>
      </c>
      <c r="J22" s="43">
        <f t="shared" si="0"/>
        <v>886976.83664807898</v>
      </c>
      <c r="K22" s="43">
        <f t="shared" si="1"/>
        <v>880928.63943705498</v>
      </c>
      <c r="L22" s="43">
        <f t="shared" si="2"/>
        <v>6048</v>
      </c>
      <c r="M22" s="25"/>
      <c r="N22" s="33">
        <f t="shared" si="3"/>
        <v>864239.9244700399</v>
      </c>
      <c r="O22" s="33">
        <f t="shared" si="4"/>
        <v>864239.9244700399</v>
      </c>
      <c r="P22" s="46">
        <f t="shared" si="5"/>
        <v>855816.27430789603</v>
      </c>
      <c r="Q22" s="43">
        <f t="shared" si="6"/>
        <v>8424</v>
      </c>
      <c r="R22" s="37">
        <v>0</v>
      </c>
      <c r="S22" s="15"/>
    </row>
    <row r="23" spans="2:19" s="19" customFormat="1" ht="13.5" customHeight="1">
      <c r="B23" s="67">
        <v>19</v>
      </c>
      <c r="C23" s="8" t="s">
        <v>86</v>
      </c>
      <c r="D23" s="56">
        <v>846061.38352237304</v>
      </c>
      <c r="E23" s="56">
        <v>885151.26170976402</v>
      </c>
      <c r="F23" s="24"/>
      <c r="G23" s="25"/>
      <c r="H23" s="67">
        <v>19</v>
      </c>
      <c r="I23" s="45" t="s">
        <v>86</v>
      </c>
      <c r="J23" s="43">
        <f t="shared" si="0"/>
        <v>885151.26170976402</v>
      </c>
      <c r="K23" s="43">
        <f t="shared" si="1"/>
        <v>876827.72709191195</v>
      </c>
      <c r="L23" s="43">
        <f t="shared" si="2"/>
        <v>8323</v>
      </c>
      <c r="M23" s="25"/>
      <c r="N23" s="33">
        <f t="shared" si="3"/>
        <v>864239.9244700399</v>
      </c>
      <c r="O23" s="33">
        <f t="shared" si="4"/>
        <v>864239.9244700399</v>
      </c>
      <c r="P23" s="46">
        <f t="shared" si="5"/>
        <v>855816.27430789603</v>
      </c>
      <c r="Q23" s="43">
        <f t="shared" si="6"/>
        <v>8424</v>
      </c>
      <c r="R23" s="37">
        <v>0</v>
      </c>
      <c r="S23" s="15"/>
    </row>
    <row r="24" spans="2:19" s="19" customFormat="1" ht="13.5" customHeight="1">
      <c r="B24" s="67">
        <v>20</v>
      </c>
      <c r="C24" s="8" t="s">
        <v>87</v>
      </c>
      <c r="D24" s="56">
        <v>855033.43613036897</v>
      </c>
      <c r="E24" s="56">
        <v>871674.11074406898</v>
      </c>
      <c r="F24" s="24"/>
      <c r="G24" s="25"/>
      <c r="H24" s="67">
        <v>20</v>
      </c>
      <c r="I24" s="45" t="s">
        <v>87</v>
      </c>
      <c r="J24" s="43">
        <f t="shared" si="0"/>
        <v>871674.11074406898</v>
      </c>
      <c r="K24" s="43">
        <f t="shared" si="1"/>
        <v>866331.24271771696</v>
      </c>
      <c r="L24" s="43">
        <f t="shared" si="2"/>
        <v>5343</v>
      </c>
      <c r="M24" s="25"/>
      <c r="N24" s="33">
        <f t="shared" si="3"/>
        <v>864239.9244700399</v>
      </c>
      <c r="O24" s="33">
        <f t="shared" si="4"/>
        <v>864239.9244700399</v>
      </c>
      <c r="P24" s="46">
        <f t="shared" si="5"/>
        <v>855816.27430789603</v>
      </c>
      <c r="Q24" s="43">
        <f t="shared" si="6"/>
        <v>8424</v>
      </c>
      <c r="R24" s="37">
        <v>0</v>
      </c>
      <c r="S24" s="15"/>
    </row>
    <row r="25" spans="2:19" s="19" customFormat="1" ht="13.5" customHeight="1">
      <c r="B25" s="67">
        <v>21</v>
      </c>
      <c r="C25" s="8" t="s">
        <v>88</v>
      </c>
      <c r="D25" s="56">
        <v>862659.74213260005</v>
      </c>
      <c r="E25" s="56">
        <v>880335.00358975504</v>
      </c>
      <c r="F25" s="24"/>
      <c r="G25" s="25"/>
      <c r="H25" s="67">
        <v>21</v>
      </c>
      <c r="I25" s="45" t="s">
        <v>88</v>
      </c>
      <c r="J25" s="43">
        <f t="shared" si="0"/>
        <v>880335.00358975504</v>
      </c>
      <c r="K25" s="43">
        <f t="shared" si="1"/>
        <v>872501.56986288098</v>
      </c>
      <c r="L25" s="43">
        <f t="shared" si="2"/>
        <v>7833</v>
      </c>
      <c r="M25" s="25"/>
      <c r="N25" s="33">
        <f t="shared" si="3"/>
        <v>864239.9244700399</v>
      </c>
      <c r="O25" s="33">
        <f t="shared" si="4"/>
        <v>864239.9244700399</v>
      </c>
      <c r="P25" s="46">
        <f t="shared" si="5"/>
        <v>855816.27430789603</v>
      </c>
      <c r="Q25" s="43">
        <f t="shared" si="6"/>
        <v>8424</v>
      </c>
      <c r="R25" s="37">
        <v>0</v>
      </c>
      <c r="S25" s="15"/>
    </row>
    <row r="26" spans="2:19" s="19" customFormat="1" ht="13.5" customHeight="1">
      <c r="B26" s="67">
        <v>22</v>
      </c>
      <c r="C26" s="8" t="s">
        <v>56</v>
      </c>
      <c r="D26" s="56">
        <v>845064.935953354</v>
      </c>
      <c r="E26" s="56">
        <v>866568.76526905701</v>
      </c>
      <c r="F26" s="24"/>
      <c r="G26" s="25"/>
      <c r="H26" s="67">
        <v>22</v>
      </c>
      <c r="I26" s="45" t="s">
        <v>56</v>
      </c>
      <c r="J26" s="43">
        <f t="shared" si="0"/>
        <v>866568.76526905701</v>
      </c>
      <c r="K26" s="43">
        <f t="shared" si="1"/>
        <v>860077.99996200902</v>
      </c>
      <c r="L26" s="43">
        <f t="shared" si="2"/>
        <v>6491</v>
      </c>
      <c r="M26" s="25"/>
      <c r="N26" s="33">
        <f t="shared" si="3"/>
        <v>864239.9244700399</v>
      </c>
      <c r="O26" s="33">
        <f t="shared" si="4"/>
        <v>864239.9244700399</v>
      </c>
      <c r="P26" s="46">
        <f t="shared" si="5"/>
        <v>855816.27430789603</v>
      </c>
      <c r="Q26" s="43">
        <f t="shared" si="6"/>
        <v>8424</v>
      </c>
      <c r="R26" s="37">
        <v>0</v>
      </c>
      <c r="S26" s="15"/>
    </row>
    <row r="27" spans="2:19" s="19" customFormat="1" ht="13.5" customHeight="1">
      <c r="B27" s="67">
        <v>23</v>
      </c>
      <c r="C27" s="8" t="s">
        <v>89</v>
      </c>
      <c r="D27" s="56">
        <v>845172.76780698402</v>
      </c>
      <c r="E27" s="56">
        <v>883017.13813693402</v>
      </c>
      <c r="F27" s="24"/>
      <c r="G27" s="25"/>
      <c r="H27" s="67">
        <v>23</v>
      </c>
      <c r="I27" s="45" t="s">
        <v>89</v>
      </c>
      <c r="J27" s="43">
        <f t="shared" si="0"/>
        <v>883017.13813693402</v>
      </c>
      <c r="K27" s="43">
        <f t="shared" si="1"/>
        <v>873717.32369091595</v>
      </c>
      <c r="L27" s="43">
        <f t="shared" si="2"/>
        <v>9300</v>
      </c>
      <c r="M27" s="25"/>
      <c r="N27" s="33">
        <f t="shared" si="3"/>
        <v>864239.9244700399</v>
      </c>
      <c r="O27" s="33">
        <f t="shared" si="4"/>
        <v>864239.9244700399</v>
      </c>
      <c r="P27" s="46">
        <f t="shared" si="5"/>
        <v>855816.27430789603</v>
      </c>
      <c r="Q27" s="43">
        <f t="shared" si="6"/>
        <v>8424</v>
      </c>
      <c r="R27" s="37">
        <v>0</v>
      </c>
      <c r="S27" s="15"/>
    </row>
    <row r="28" spans="2:19" s="19" customFormat="1" ht="13.5" customHeight="1">
      <c r="B28" s="67">
        <v>24</v>
      </c>
      <c r="C28" s="8" t="s">
        <v>90</v>
      </c>
      <c r="D28" s="56">
        <v>810448.88565138599</v>
      </c>
      <c r="E28" s="56">
        <v>875055.63368639897</v>
      </c>
      <c r="F28" s="24"/>
      <c r="G28" s="25"/>
      <c r="H28" s="67">
        <v>24</v>
      </c>
      <c r="I28" s="45" t="s">
        <v>90</v>
      </c>
      <c r="J28" s="43">
        <f t="shared" si="0"/>
        <v>875055.63368639897</v>
      </c>
      <c r="K28" s="43">
        <f t="shared" si="1"/>
        <v>868862.68313605897</v>
      </c>
      <c r="L28" s="43">
        <f t="shared" si="2"/>
        <v>6193</v>
      </c>
      <c r="M28" s="25"/>
      <c r="N28" s="33">
        <f t="shared" si="3"/>
        <v>864239.9244700399</v>
      </c>
      <c r="O28" s="33">
        <f t="shared" si="4"/>
        <v>864239.9244700399</v>
      </c>
      <c r="P28" s="46">
        <f t="shared" si="5"/>
        <v>855816.27430789603</v>
      </c>
      <c r="Q28" s="43">
        <f t="shared" si="6"/>
        <v>8424</v>
      </c>
      <c r="R28" s="37">
        <v>0</v>
      </c>
      <c r="S28" s="15"/>
    </row>
    <row r="29" spans="2:19" s="19" customFormat="1" ht="13.5" customHeight="1">
      <c r="B29" s="67">
        <v>25</v>
      </c>
      <c r="C29" s="8" t="s">
        <v>91</v>
      </c>
      <c r="D29" s="56">
        <v>765508.30525921797</v>
      </c>
      <c r="E29" s="56">
        <v>878003.82308263902</v>
      </c>
      <c r="F29" s="24"/>
      <c r="G29" s="25"/>
      <c r="H29" s="67">
        <v>25</v>
      </c>
      <c r="I29" s="45" t="s">
        <v>91</v>
      </c>
      <c r="J29" s="43">
        <f t="shared" si="0"/>
        <v>878003.82308263902</v>
      </c>
      <c r="K29" s="43">
        <f t="shared" si="1"/>
        <v>874853.03324758203</v>
      </c>
      <c r="L29" s="43">
        <f t="shared" si="2"/>
        <v>3151</v>
      </c>
      <c r="M29" s="25"/>
      <c r="N29" s="33">
        <f t="shared" si="3"/>
        <v>864239.9244700399</v>
      </c>
      <c r="O29" s="33">
        <f t="shared" si="4"/>
        <v>864239.9244700399</v>
      </c>
      <c r="P29" s="46">
        <f t="shared" si="5"/>
        <v>855816.27430789603</v>
      </c>
      <c r="Q29" s="43">
        <f t="shared" si="6"/>
        <v>8424</v>
      </c>
      <c r="R29" s="37">
        <v>0</v>
      </c>
      <c r="S29" s="15"/>
    </row>
    <row r="30" spans="2:19" s="19" customFormat="1" ht="13.5" customHeight="1">
      <c r="B30" s="67">
        <v>26</v>
      </c>
      <c r="C30" s="8" t="s">
        <v>30</v>
      </c>
      <c r="D30" s="56">
        <v>848837.49545637099</v>
      </c>
      <c r="E30" s="56">
        <v>866279.443392399</v>
      </c>
      <c r="F30" s="24"/>
      <c r="G30" s="25"/>
      <c r="H30" s="67">
        <v>26</v>
      </c>
      <c r="I30" s="45" t="s">
        <v>30</v>
      </c>
      <c r="J30" s="43">
        <f t="shared" si="0"/>
        <v>866279.443392399</v>
      </c>
      <c r="K30" s="43">
        <f t="shared" si="1"/>
        <v>857805.69338076503</v>
      </c>
      <c r="L30" s="43">
        <f t="shared" si="2"/>
        <v>8473</v>
      </c>
      <c r="M30" s="25"/>
      <c r="N30" s="33">
        <f t="shared" si="3"/>
        <v>864239.9244700399</v>
      </c>
      <c r="O30" s="33">
        <f t="shared" si="4"/>
        <v>864239.9244700399</v>
      </c>
      <c r="P30" s="46">
        <f t="shared" si="5"/>
        <v>855816.27430789603</v>
      </c>
      <c r="Q30" s="43">
        <f t="shared" si="6"/>
        <v>8424</v>
      </c>
      <c r="R30" s="37">
        <v>0</v>
      </c>
      <c r="S30" s="15"/>
    </row>
    <row r="31" spans="2:19" s="19" customFormat="1" ht="13.5" customHeight="1">
      <c r="B31" s="67">
        <v>27</v>
      </c>
      <c r="C31" s="8" t="s">
        <v>31</v>
      </c>
      <c r="D31" s="56">
        <v>824027.81241167698</v>
      </c>
      <c r="E31" s="56">
        <v>878975.71852740506</v>
      </c>
      <c r="F31" s="24"/>
      <c r="G31" s="25"/>
      <c r="H31" s="67">
        <v>27</v>
      </c>
      <c r="I31" s="45" t="s">
        <v>31</v>
      </c>
      <c r="J31" s="43">
        <f t="shared" si="0"/>
        <v>878975.71852740506</v>
      </c>
      <c r="K31" s="43">
        <f t="shared" si="1"/>
        <v>873103.12047412898</v>
      </c>
      <c r="L31" s="43">
        <f t="shared" si="2"/>
        <v>5873</v>
      </c>
      <c r="M31" s="25"/>
      <c r="N31" s="33">
        <f t="shared" si="3"/>
        <v>864239.9244700399</v>
      </c>
      <c r="O31" s="33">
        <f t="shared" si="4"/>
        <v>864239.9244700399</v>
      </c>
      <c r="P31" s="46">
        <f t="shared" si="5"/>
        <v>855816.27430789603</v>
      </c>
      <c r="Q31" s="43">
        <f t="shared" si="6"/>
        <v>8424</v>
      </c>
      <c r="R31" s="37">
        <v>0</v>
      </c>
      <c r="S31" s="15"/>
    </row>
    <row r="32" spans="2:19" s="19" customFormat="1" ht="13.5" customHeight="1">
      <c r="B32" s="67">
        <v>28</v>
      </c>
      <c r="C32" s="8" t="s">
        <v>32</v>
      </c>
      <c r="D32" s="56">
        <v>846557.39384996204</v>
      </c>
      <c r="E32" s="56">
        <v>862797.90233735903</v>
      </c>
      <c r="F32" s="24"/>
      <c r="G32" s="25"/>
      <c r="H32" s="67">
        <v>28</v>
      </c>
      <c r="I32" s="45" t="s">
        <v>32</v>
      </c>
      <c r="J32" s="43">
        <f t="shared" si="0"/>
        <v>862797.90233735903</v>
      </c>
      <c r="K32" s="43">
        <f t="shared" si="1"/>
        <v>852174.44007924304</v>
      </c>
      <c r="L32" s="43">
        <f t="shared" si="2"/>
        <v>10624</v>
      </c>
      <c r="M32" s="25"/>
      <c r="N32" s="33">
        <f t="shared" si="3"/>
        <v>864239.9244700399</v>
      </c>
      <c r="O32" s="33">
        <f t="shared" si="4"/>
        <v>864239.9244700399</v>
      </c>
      <c r="P32" s="46">
        <f t="shared" si="5"/>
        <v>855816.27430789603</v>
      </c>
      <c r="Q32" s="43">
        <f t="shared" si="6"/>
        <v>8424</v>
      </c>
      <c r="R32" s="37">
        <v>0</v>
      </c>
      <c r="S32" s="15"/>
    </row>
    <row r="33" spans="2:19" s="19" customFormat="1" ht="13.5" customHeight="1">
      <c r="B33" s="67">
        <v>29</v>
      </c>
      <c r="C33" s="8" t="s">
        <v>33</v>
      </c>
      <c r="D33" s="56">
        <v>832922.39541082399</v>
      </c>
      <c r="E33" s="56">
        <v>871935.78097341897</v>
      </c>
      <c r="F33" s="24"/>
      <c r="G33" s="25"/>
      <c r="H33" s="67">
        <v>29</v>
      </c>
      <c r="I33" s="45" t="s">
        <v>33</v>
      </c>
      <c r="J33" s="43">
        <f t="shared" si="0"/>
        <v>871935.78097341897</v>
      </c>
      <c r="K33" s="43">
        <f t="shared" si="1"/>
        <v>862174.70004182402</v>
      </c>
      <c r="L33" s="43">
        <f t="shared" si="2"/>
        <v>9761</v>
      </c>
      <c r="M33" s="25"/>
      <c r="N33" s="33">
        <f t="shared" si="3"/>
        <v>864239.9244700399</v>
      </c>
      <c r="O33" s="33">
        <f t="shared" si="4"/>
        <v>864239.9244700399</v>
      </c>
      <c r="P33" s="46">
        <f t="shared" si="5"/>
        <v>855816.27430789603</v>
      </c>
      <c r="Q33" s="43">
        <f t="shared" si="6"/>
        <v>8424</v>
      </c>
      <c r="R33" s="37">
        <v>0</v>
      </c>
      <c r="S33" s="15"/>
    </row>
    <row r="34" spans="2:19" s="19" customFormat="1" ht="13.5" customHeight="1">
      <c r="B34" s="67">
        <v>30</v>
      </c>
      <c r="C34" s="8" t="s">
        <v>34</v>
      </c>
      <c r="D34" s="56">
        <v>817687.58438636002</v>
      </c>
      <c r="E34" s="56">
        <v>872119.01211391296</v>
      </c>
      <c r="F34" s="24"/>
      <c r="G34" s="25"/>
      <c r="H34" s="67">
        <v>30</v>
      </c>
      <c r="I34" s="45" t="s">
        <v>34</v>
      </c>
      <c r="J34" s="43">
        <f t="shared" si="0"/>
        <v>872119.01211391296</v>
      </c>
      <c r="K34" s="43">
        <f t="shared" si="1"/>
        <v>865725.00507305504</v>
      </c>
      <c r="L34" s="43">
        <f t="shared" si="2"/>
        <v>6394</v>
      </c>
      <c r="M34" s="25"/>
      <c r="N34" s="33">
        <f t="shared" si="3"/>
        <v>864239.9244700399</v>
      </c>
      <c r="O34" s="33">
        <f t="shared" si="4"/>
        <v>864239.9244700399</v>
      </c>
      <c r="P34" s="46">
        <f t="shared" si="5"/>
        <v>855816.27430789603</v>
      </c>
      <c r="Q34" s="43">
        <f t="shared" si="6"/>
        <v>8424</v>
      </c>
      <c r="R34" s="37">
        <v>0</v>
      </c>
      <c r="S34" s="15"/>
    </row>
    <row r="35" spans="2:19" s="19" customFormat="1" ht="13.5" customHeight="1">
      <c r="B35" s="67">
        <v>31</v>
      </c>
      <c r="C35" s="8" t="s">
        <v>35</v>
      </c>
      <c r="D35" s="56">
        <v>801014.57322096196</v>
      </c>
      <c r="E35" s="56">
        <v>861689.05388168001</v>
      </c>
      <c r="F35" s="24"/>
      <c r="G35" s="25"/>
      <c r="H35" s="67">
        <v>31</v>
      </c>
      <c r="I35" s="45" t="s">
        <v>35</v>
      </c>
      <c r="J35" s="43">
        <f t="shared" si="0"/>
        <v>861689.05388168001</v>
      </c>
      <c r="K35" s="43">
        <f t="shared" si="1"/>
        <v>851387.19416541199</v>
      </c>
      <c r="L35" s="43">
        <f t="shared" si="2"/>
        <v>10302</v>
      </c>
      <c r="M35" s="25"/>
      <c r="N35" s="33">
        <f t="shared" si="3"/>
        <v>864239.9244700399</v>
      </c>
      <c r="O35" s="33">
        <f t="shared" si="4"/>
        <v>864239.9244700399</v>
      </c>
      <c r="P35" s="46">
        <f t="shared" si="5"/>
        <v>855816.27430789603</v>
      </c>
      <c r="Q35" s="43">
        <f t="shared" si="6"/>
        <v>8424</v>
      </c>
      <c r="R35" s="37">
        <v>0</v>
      </c>
      <c r="S35" s="15"/>
    </row>
    <row r="36" spans="2:19" s="19" customFormat="1" ht="13.5" customHeight="1">
      <c r="B36" s="67">
        <v>32</v>
      </c>
      <c r="C36" s="8" t="s">
        <v>36</v>
      </c>
      <c r="D36" s="56">
        <v>834023.21674512699</v>
      </c>
      <c r="E36" s="56">
        <v>873796.75608474505</v>
      </c>
      <c r="F36" s="24"/>
      <c r="G36" s="25"/>
      <c r="H36" s="67">
        <v>32</v>
      </c>
      <c r="I36" s="45" t="s">
        <v>36</v>
      </c>
      <c r="J36" s="43">
        <f t="shared" si="0"/>
        <v>873796.75608474505</v>
      </c>
      <c r="K36" s="43">
        <f t="shared" si="1"/>
        <v>864565.62252776104</v>
      </c>
      <c r="L36" s="43">
        <f t="shared" si="2"/>
        <v>9231</v>
      </c>
      <c r="M36" s="25"/>
      <c r="N36" s="33">
        <f t="shared" si="3"/>
        <v>864239.9244700399</v>
      </c>
      <c r="O36" s="33">
        <f t="shared" si="4"/>
        <v>864239.9244700399</v>
      </c>
      <c r="P36" s="46">
        <f t="shared" si="5"/>
        <v>855816.27430789603</v>
      </c>
      <c r="Q36" s="43">
        <f t="shared" si="6"/>
        <v>8424</v>
      </c>
      <c r="R36" s="37">
        <v>0</v>
      </c>
      <c r="S36" s="15"/>
    </row>
    <row r="37" spans="2:19" s="19" customFormat="1" ht="13.5" customHeight="1">
      <c r="B37" s="67">
        <v>33</v>
      </c>
      <c r="C37" s="8" t="s">
        <v>37</v>
      </c>
      <c r="D37" s="56">
        <v>863067.23494374601</v>
      </c>
      <c r="E37" s="56">
        <v>853934.65700835094</v>
      </c>
      <c r="F37" s="24"/>
      <c r="G37" s="25"/>
      <c r="H37" s="67">
        <v>33</v>
      </c>
      <c r="I37" s="45" t="s">
        <v>37</v>
      </c>
      <c r="J37" s="43">
        <f t="shared" si="0"/>
        <v>853934.65700835094</v>
      </c>
      <c r="K37" s="43">
        <f t="shared" si="1"/>
        <v>845308.63943951298</v>
      </c>
      <c r="L37" s="43">
        <f t="shared" si="2"/>
        <v>8626</v>
      </c>
      <c r="M37" s="25"/>
      <c r="N37" s="33">
        <f t="shared" si="3"/>
        <v>864239.9244700399</v>
      </c>
      <c r="O37" s="33">
        <f t="shared" si="4"/>
        <v>864239.9244700399</v>
      </c>
      <c r="P37" s="46">
        <f t="shared" si="5"/>
        <v>855816.27430789603</v>
      </c>
      <c r="Q37" s="43">
        <f t="shared" si="6"/>
        <v>8424</v>
      </c>
      <c r="R37" s="37">
        <v>0</v>
      </c>
      <c r="S37" s="15"/>
    </row>
    <row r="38" spans="2:19" s="19" customFormat="1" ht="13.5" customHeight="1">
      <c r="B38" s="67">
        <v>34</v>
      </c>
      <c r="C38" s="8" t="s">
        <v>38</v>
      </c>
      <c r="D38" s="56">
        <v>910281.912281784</v>
      </c>
      <c r="E38" s="56">
        <v>869775.57992501801</v>
      </c>
      <c r="F38" s="24"/>
      <c r="G38" s="25"/>
      <c r="H38" s="67">
        <v>34</v>
      </c>
      <c r="I38" s="45" t="s">
        <v>38</v>
      </c>
      <c r="J38" s="43">
        <f t="shared" si="0"/>
        <v>869775.57992501801</v>
      </c>
      <c r="K38" s="43">
        <f t="shared" si="1"/>
        <v>862572.48659041803</v>
      </c>
      <c r="L38" s="43">
        <f t="shared" si="2"/>
        <v>7204</v>
      </c>
      <c r="M38" s="25"/>
      <c r="N38" s="33">
        <f t="shared" si="3"/>
        <v>864239.9244700399</v>
      </c>
      <c r="O38" s="33">
        <f t="shared" si="4"/>
        <v>864239.9244700399</v>
      </c>
      <c r="P38" s="46">
        <f t="shared" si="5"/>
        <v>855816.27430789603</v>
      </c>
      <c r="Q38" s="43">
        <f t="shared" si="6"/>
        <v>8424</v>
      </c>
      <c r="R38" s="37">
        <v>0</v>
      </c>
      <c r="S38" s="15"/>
    </row>
    <row r="39" spans="2:19" s="19" customFormat="1" ht="13.5" customHeight="1">
      <c r="B39" s="67">
        <v>35</v>
      </c>
      <c r="C39" s="8" t="s">
        <v>1</v>
      </c>
      <c r="D39" s="56">
        <v>825501.17131101806</v>
      </c>
      <c r="E39" s="56">
        <v>868316.84708140604</v>
      </c>
      <c r="F39" s="24"/>
      <c r="G39" s="25"/>
      <c r="H39" s="67">
        <v>35</v>
      </c>
      <c r="I39" s="45" t="s">
        <v>1</v>
      </c>
      <c r="J39" s="43">
        <f t="shared" si="0"/>
        <v>868316.84708140604</v>
      </c>
      <c r="K39" s="43">
        <f t="shared" si="1"/>
        <v>858494.35634987801</v>
      </c>
      <c r="L39" s="43">
        <f t="shared" si="2"/>
        <v>9823</v>
      </c>
      <c r="M39" s="25"/>
      <c r="N39" s="33">
        <f t="shared" si="3"/>
        <v>864239.9244700399</v>
      </c>
      <c r="O39" s="33">
        <f t="shared" si="4"/>
        <v>864239.9244700399</v>
      </c>
      <c r="P39" s="46">
        <f t="shared" si="5"/>
        <v>855816.27430789603</v>
      </c>
      <c r="Q39" s="43">
        <f t="shared" si="6"/>
        <v>8424</v>
      </c>
      <c r="R39" s="37">
        <v>0</v>
      </c>
      <c r="S39" s="15"/>
    </row>
    <row r="40" spans="2:19" s="19" customFormat="1" ht="13.5" customHeight="1">
      <c r="B40" s="67">
        <v>36</v>
      </c>
      <c r="C40" s="8" t="s">
        <v>2</v>
      </c>
      <c r="D40" s="56">
        <v>843072.978746476</v>
      </c>
      <c r="E40" s="56">
        <v>872954.75504375901</v>
      </c>
      <c r="F40" s="24"/>
      <c r="G40" s="25"/>
      <c r="H40" s="67">
        <v>36</v>
      </c>
      <c r="I40" s="45" t="s">
        <v>2</v>
      </c>
      <c r="J40" s="43">
        <f t="shared" si="0"/>
        <v>872954.75504375901</v>
      </c>
      <c r="K40" s="43">
        <f t="shared" si="1"/>
        <v>865958.23043903196</v>
      </c>
      <c r="L40" s="43">
        <f t="shared" si="2"/>
        <v>6997</v>
      </c>
      <c r="M40" s="25"/>
      <c r="N40" s="33">
        <f t="shared" si="3"/>
        <v>864239.9244700399</v>
      </c>
      <c r="O40" s="33">
        <f t="shared" si="4"/>
        <v>864239.9244700399</v>
      </c>
      <c r="P40" s="46">
        <f t="shared" si="5"/>
        <v>855816.27430789603</v>
      </c>
      <c r="Q40" s="43">
        <f t="shared" si="6"/>
        <v>8424</v>
      </c>
      <c r="R40" s="37">
        <v>0</v>
      </c>
      <c r="S40" s="15"/>
    </row>
    <row r="41" spans="2:19" s="19" customFormat="1" ht="13.5" customHeight="1">
      <c r="B41" s="67">
        <v>37</v>
      </c>
      <c r="C41" s="8" t="s">
        <v>3</v>
      </c>
      <c r="D41" s="56">
        <v>843274.86178094603</v>
      </c>
      <c r="E41" s="56">
        <v>864215.45155986201</v>
      </c>
      <c r="F41" s="24"/>
      <c r="G41" s="25"/>
      <c r="H41" s="67">
        <v>37</v>
      </c>
      <c r="I41" s="45" t="s">
        <v>3</v>
      </c>
      <c r="J41" s="43">
        <f t="shared" si="0"/>
        <v>864215.45155986201</v>
      </c>
      <c r="K41" s="43">
        <f t="shared" si="1"/>
        <v>856581.49558914499</v>
      </c>
      <c r="L41" s="43">
        <f t="shared" si="2"/>
        <v>7634</v>
      </c>
      <c r="M41" s="25"/>
      <c r="N41" s="33">
        <f t="shared" si="3"/>
        <v>864239.9244700399</v>
      </c>
      <c r="O41" s="33">
        <f t="shared" si="4"/>
        <v>864239.9244700399</v>
      </c>
      <c r="P41" s="46">
        <f t="shared" si="5"/>
        <v>855816.27430789603</v>
      </c>
      <c r="Q41" s="43">
        <f t="shared" si="6"/>
        <v>8424</v>
      </c>
      <c r="R41" s="37">
        <v>0</v>
      </c>
      <c r="S41" s="15"/>
    </row>
    <row r="42" spans="2:19" s="19" customFormat="1" ht="13.5" customHeight="1">
      <c r="B42" s="67">
        <v>38</v>
      </c>
      <c r="C42" s="71" t="s">
        <v>39</v>
      </c>
      <c r="D42" s="56">
        <v>857633.02082462201</v>
      </c>
      <c r="E42" s="56">
        <v>865930.17338545201</v>
      </c>
      <c r="F42" s="24"/>
      <c r="G42" s="25"/>
      <c r="H42" s="67">
        <v>38</v>
      </c>
      <c r="I42" s="62" t="s">
        <v>39</v>
      </c>
      <c r="J42" s="43">
        <f t="shared" si="0"/>
        <v>865930.17338545201</v>
      </c>
      <c r="K42" s="43">
        <f t="shared" si="1"/>
        <v>857963.74203394901</v>
      </c>
      <c r="L42" s="43">
        <f t="shared" si="2"/>
        <v>7966</v>
      </c>
      <c r="M42" s="25"/>
      <c r="N42" s="33">
        <f t="shared" si="3"/>
        <v>864239.9244700399</v>
      </c>
      <c r="O42" s="33">
        <f t="shared" si="4"/>
        <v>864239.9244700399</v>
      </c>
      <c r="P42" s="46">
        <f t="shared" si="5"/>
        <v>855816.27430789603</v>
      </c>
      <c r="Q42" s="43">
        <f t="shared" si="6"/>
        <v>8424</v>
      </c>
      <c r="R42" s="37">
        <v>0</v>
      </c>
      <c r="S42" s="15"/>
    </row>
    <row r="43" spans="2:19" s="19" customFormat="1" ht="13.5" customHeight="1">
      <c r="B43" s="67">
        <v>39</v>
      </c>
      <c r="C43" s="71" t="s">
        <v>7</v>
      </c>
      <c r="D43" s="56">
        <v>818436.82217541698</v>
      </c>
      <c r="E43" s="56">
        <v>863502.60294170899</v>
      </c>
      <c r="F43" s="24"/>
      <c r="G43" s="25"/>
      <c r="H43" s="67">
        <v>39</v>
      </c>
      <c r="I43" s="62" t="s">
        <v>7</v>
      </c>
      <c r="J43" s="43">
        <f t="shared" si="0"/>
        <v>863502.60294170899</v>
      </c>
      <c r="K43" s="43">
        <f t="shared" si="1"/>
        <v>852511.20581525099</v>
      </c>
      <c r="L43" s="43">
        <f t="shared" si="2"/>
        <v>10992</v>
      </c>
      <c r="M43" s="25"/>
      <c r="N43" s="33">
        <f t="shared" si="3"/>
        <v>864239.9244700399</v>
      </c>
      <c r="O43" s="33">
        <f t="shared" si="4"/>
        <v>864239.9244700399</v>
      </c>
      <c r="P43" s="46">
        <f t="shared" si="5"/>
        <v>855816.27430789603</v>
      </c>
      <c r="Q43" s="43">
        <f t="shared" si="6"/>
        <v>8424</v>
      </c>
      <c r="R43" s="37">
        <v>0</v>
      </c>
      <c r="S43" s="15"/>
    </row>
    <row r="44" spans="2:19" s="19" customFormat="1" ht="13.5" customHeight="1">
      <c r="B44" s="67">
        <v>40</v>
      </c>
      <c r="C44" s="71" t="s">
        <v>40</v>
      </c>
      <c r="D44" s="56">
        <v>912541.62228109303</v>
      </c>
      <c r="E44" s="56">
        <v>873912.63656903105</v>
      </c>
      <c r="F44" s="24"/>
      <c r="G44" s="25"/>
      <c r="H44" s="67">
        <v>40</v>
      </c>
      <c r="I44" s="62" t="s">
        <v>40</v>
      </c>
      <c r="J44" s="43">
        <f t="shared" si="0"/>
        <v>873912.63656903105</v>
      </c>
      <c r="K44" s="43">
        <f t="shared" si="1"/>
        <v>867084.81173710397</v>
      </c>
      <c r="L44" s="43">
        <f t="shared" si="2"/>
        <v>6828</v>
      </c>
      <c r="M44" s="25"/>
      <c r="N44" s="33">
        <f t="shared" si="3"/>
        <v>864239.9244700399</v>
      </c>
      <c r="O44" s="33">
        <f t="shared" si="4"/>
        <v>864239.9244700399</v>
      </c>
      <c r="P44" s="46">
        <f t="shared" si="5"/>
        <v>855816.27430789603</v>
      </c>
      <c r="Q44" s="43">
        <f t="shared" si="6"/>
        <v>8424</v>
      </c>
      <c r="R44" s="37">
        <v>0</v>
      </c>
      <c r="S44" s="15"/>
    </row>
    <row r="45" spans="2:19" s="19" customFormat="1" ht="13.5" customHeight="1">
      <c r="B45" s="67">
        <v>41</v>
      </c>
      <c r="C45" s="71" t="s">
        <v>11</v>
      </c>
      <c r="D45" s="56">
        <v>815753.56313112099</v>
      </c>
      <c r="E45" s="56">
        <v>868902.20411994797</v>
      </c>
      <c r="F45" s="24"/>
      <c r="G45" s="25"/>
      <c r="H45" s="67">
        <v>41</v>
      </c>
      <c r="I45" s="62" t="s">
        <v>11</v>
      </c>
      <c r="J45" s="43">
        <f t="shared" si="0"/>
        <v>868902.20411994797</v>
      </c>
      <c r="K45" s="43">
        <f t="shared" si="1"/>
        <v>858080.60490714398</v>
      </c>
      <c r="L45" s="43">
        <f t="shared" si="2"/>
        <v>10821</v>
      </c>
      <c r="M45" s="25"/>
      <c r="N45" s="33">
        <f t="shared" si="3"/>
        <v>864239.9244700399</v>
      </c>
      <c r="O45" s="33">
        <f t="shared" si="4"/>
        <v>864239.9244700399</v>
      </c>
      <c r="P45" s="46">
        <f t="shared" si="5"/>
        <v>855816.27430789603</v>
      </c>
      <c r="Q45" s="43">
        <f t="shared" si="6"/>
        <v>8424</v>
      </c>
      <c r="R45" s="37">
        <v>0</v>
      </c>
      <c r="S45" s="15"/>
    </row>
    <row r="46" spans="2:19" s="19" customFormat="1" ht="13.5" customHeight="1">
      <c r="B46" s="67">
        <v>42</v>
      </c>
      <c r="C46" s="71" t="s">
        <v>12</v>
      </c>
      <c r="D46" s="56">
        <v>794926.72472929303</v>
      </c>
      <c r="E46" s="56">
        <v>856450.253617657</v>
      </c>
      <c r="F46" s="24"/>
      <c r="G46" s="25"/>
      <c r="H46" s="67">
        <v>42</v>
      </c>
      <c r="I46" s="62" t="s">
        <v>12</v>
      </c>
      <c r="J46" s="43">
        <f t="shared" si="0"/>
        <v>856450.253617657</v>
      </c>
      <c r="K46" s="43">
        <f t="shared" si="1"/>
        <v>847439.920842155</v>
      </c>
      <c r="L46" s="43">
        <f t="shared" si="2"/>
        <v>9010</v>
      </c>
      <c r="M46" s="25"/>
      <c r="N46" s="33">
        <f t="shared" si="3"/>
        <v>864239.9244700399</v>
      </c>
      <c r="O46" s="33">
        <f t="shared" si="4"/>
        <v>864239.9244700399</v>
      </c>
      <c r="P46" s="46">
        <f t="shared" si="5"/>
        <v>855816.27430789603</v>
      </c>
      <c r="Q46" s="43">
        <f t="shared" si="6"/>
        <v>8424</v>
      </c>
      <c r="R46" s="37">
        <v>0</v>
      </c>
      <c r="S46" s="15"/>
    </row>
    <row r="47" spans="2:19" s="19" customFormat="1" ht="13.5" customHeight="1">
      <c r="B47" s="67">
        <v>43</v>
      </c>
      <c r="C47" s="71" t="s">
        <v>8</v>
      </c>
      <c r="D47" s="56">
        <v>844258.06807452301</v>
      </c>
      <c r="E47" s="56">
        <v>859388.501636017</v>
      </c>
      <c r="F47" s="24"/>
      <c r="G47" s="25"/>
      <c r="H47" s="67">
        <v>43</v>
      </c>
      <c r="I47" s="62" t="s">
        <v>8</v>
      </c>
      <c r="J47" s="43">
        <f t="shared" si="0"/>
        <v>859388.501636017</v>
      </c>
      <c r="K47" s="43">
        <f t="shared" si="1"/>
        <v>850370.05725459196</v>
      </c>
      <c r="L47" s="43">
        <f t="shared" si="2"/>
        <v>9019</v>
      </c>
      <c r="M47" s="25"/>
      <c r="N47" s="33">
        <f t="shared" si="3"/>
        <v>864239.9244700399</v>
      </c>
      <c r="O47" s="33">
        <f t="shared" si="4"/>
        <v>864239.9244700399</v>
      </c>
      <c r="P47" s="46">
        <f t="shared" si="5"/>
        <v>855816.27430789603</v>
      </c>
      <c r="Q47" s="43">
        <f t="shared" si="6"/>
        <v>8424</v>
      </c>
      <c r="R47" s="37">
        <v>0</v>
      </c>
      <c r="S47" s="15"/>
    </row>
    <row r="48" spans="2:19" s="19" customFormat="1" ht="13.5" customHeight="1">
      <c r="B48" s="67">
        <v>44</v>
      </c>
      <c r="C48" s="71" t="s">
        <v>18</v>
      </c>
      <c r="D48" s="56">
        <v>786576.00990289997</v>
      </c>
      <c r="E48" s="56">
        <v>862806.60267974599</v>
      </c>
      <c r="F48" s="24"/>
      <c r="G48" s="25"/>
      <c r="H48" s="67">
        <v>44</v>
      </c>
      <c r="I48" s="62" t="s">
        <v>18</v>
      </c>
      <c r="J48" s="43">
        <f t="shared" si="0"/>
        <v>862806.60267974599</v>
      </c>
      <c r="K48" s="43">
        <f t="shared" si="1"/>
        <v>851409.62980906502</v>
      </c>
      <c r="L48" s="43">
        <f t="shared" si="2"/>
        <v>11397</v>
      </c>
      <c r="M48" s="25"/>
      <c r="N48" s="33">
        <f t="shared" si="3"/>
        <v>864239.9244700399</v>
      </c>
      <c r="O48" s="33">
        <f t="shared" si="4"/>
        <v>864239.9244700399</v>
      </c>
      <c r="P48" s="46">
        <f t="shared" si="5"/>
        <v>855816.27430789603</v>
      </c>
      <c r="Q48" s="43">
        <f t="shared" si="6"/>
        <v>8424</v>
      </c>
      <c r="R48" s="37">
        <v>0</v>
      </c>
      <c r="S48" s="15"/>
    </row>
    <row r="49" spans="2:19" s="19" customFormat="1" ht="13.5" customHeight="1">
      <c r="B49" s="67">
        <v>45</v>
      </c>
      <c r="C49" s="71" t="s">
        <v>41</v>
      </c>
      <c r="D49" s="56">
        <v>899999.63751226699</v>
      </c>
      <c r="E49" s="56">
        <v>874905.99167226697</v>
      </c>
      <c r="F49" s="24"/>
      <c r="G49" s="25"/>
      <c r="H49" s="67">
        <v>45</v>
      </c>
      <c r="I49" s="62" t="s">
        <v>41</v>
      </c>
      <c r="J49" s="43">
        <f t="shared" si="0"/>
        <v>874905.99167226697</v>
      </c>
      <c r="K49" s="43">
        <f t="shared" si="1"/>
        <v>867152.64106254606</v>
      </c>
      <c r="L49" s="43">
        <f t="shared" si="2"/>
        <v>7753</v>
      </c>
      <c r="M49" s="25"/>
      <c r="N49" s="33">
        <f t="shared" si="3"/>
        <v>864239.9244700399</v>
      </c>
      <c r="O49" s="33">
        <f t="shared" si="4"/>
        <v>864239.9244700399</v>
      </c>
      <c r="P49" s="46">
        <f t="shared" si="5"/>
        <v>855816.27430789603</v>
      </c>
      <c r="Q49" s="43">
        <f t="shared" si="6"/>
        <v>8424</v>
      </c>
      <c r="R49" s="37">
        <v>0</v>
      </c>
      <c r="S49" s="15"/>
    </row>
    <row r="50" spans="2:19" s="19" customFormat="1" ht="13.5" customHeight="1">
      <c r="B50" s="67">
        <v>46</v>
      </c>
      <c r="C50" s="71" t="s">
        <v>21</v>
      </c>
      <c r="D50" s="56">
        <v>802417.10260047298</v>
      </c>
      <c r="E50" s="56">
        <v>869318.96365888498</v>
      </c>
      <c r="F50" s="24"/>
      <c r="G50" s="25"/>
      <c r="H50" s="67">
        <v>46</v>
      </c>
      <c r="I50" s="62" t="s">
        <v>21</v>
      </c>
      <c r="J50" s="43">
        <f t="shared" si="0"/>
        <v>869318.96365888498</v>
      </c>
      <c r="K50" s="43">
        <f t="shared" si="1"/>
        <v>860957.54423833895</v>
      </c>
      <c r="L50" s="43">
        <f t="shared" si="2"/>
        <v>8361</v>
      </c>
      <c r="M50" s="25"/>
      <c r="N50" s="33">
        <f t="shared" si="3"/>
        <v>864239.9244700399</v>
      </c>
      <c r="O50" s="33">
        <f t="shared" si="4"/>
        <v>864239.9244700399</v>
      </c>
      <c r="P50" s="46">
        <f t="shared" si="5"/>
        <v>855816.27430789603</v>
      </c>
      <c r="Q50" s="43">
        <f t="shared" si="6"/>
        <v>8424</v>
      </c>
      <c r="R50" s="37">
        <v>0</v>
      </c>
      <c r="S50" s="15"/>
    </row>
    <row r="51" spans="2:19" s="19" customFormat="1" ht="13.5" customHeight="1">
      <c r="B51" s="67">
        <v>47</v>
      </c>
      <c r="C51" s="71" t="s">
        <v>13</v>
      </c>
      <c r="D51" s="56">
        <v>789114.15715978504</v>
      </c>
      <c r="E51" s="56">
        <v>856980.743053813</v>
      </c>
      <c r="F51" s="24"/>
      <c r="G51" s="25"/>
      <c r="H51" s="67">
        <v>47</v>
      </c>
      <c r="I51" s="62" t="s">
        <v>13</v>
      </c>
      <c r="J51" s="43">
        <f t="shared" si="0"/>
        <v>856980.743053813</v>
      </c>
      <c r="K51" s="43">
        <f t="shared" si="1"/>
        <v>845145.292553404</v>
      </c>
      <c r="L51" s="43">
        <f t="shared" si="2"/>
        <v>11836</v>
      </c>
      <c r="M51" s="25"/>
      <c r="N51" s="33">
        <f t="shared" si="3"/>
        <v>864239.9244700399</v>
      </c>
      <c r="O51" s="33">
        <f t="shared" si="4"/>
        <v>864239.9244700399</v>
      </c>
      <c r="P51" s="46">
        <f t="shared" si="5"/>
        <v>855816.27430789603</v>
      </c>
      <c r="Q51" s="43">
        <f t="shared" si="6"/>
        <v>8424</v>
      </c>
      <c r="R51" s="37">
        <v>0</v>
      </c>
      <c r="S51" s="15"/>
    </row>
    <row r="52" spans="2:19" s="19" customFormat="1" ht="13.5" customHeight="1">
      <c r="B52" s="67">
        <v>48</v>
      </c>
      <c r="C52" s="71" t="s">
        <v>22</v>
      </c>
      <c r="D52" s="56">
        <v>811257.95481106301</v>
      </c>
      <c r="E52" s="56">
        <v>860204.55125915702</v>
      </c>
      <c r="F52" s="24"/>
      <c r="G52" s="25"/>
      <c r="H52" s="67">
        <v>48</v>
      </c>
      <c r="I52" s="62" t="s">
        <v>22</v>
      </c>
      <c r="J52" s="43">
        <f t="shared" si="0"/>
        <v>860204.55125915702</v>
      </c>
      <c r="K52" s="43">
        <f t="shared" si="1"/>
        <v>850765.62509850995</v>
      </c>
      <c r="L52" s="43">
        <f t="shared" si="2"/>
        <v>9439</v>
      </c>
      <c r="M52" s="25"/>
      <c r="N52" s="33">
        <f t="shared" si="3"/>
        <v>864239.9244700399</v>
      </c>
      <c r="O52" s="33">
        <f t="shared" si="4"/>
        <v>864239.9244700399</v>
      </c>
      <c r="P52" s="46">
        <f t="shared" si="5"/>
        <v>855816.27430789603</v>
      </c>
      <c r="Q52" s="43">
        <f t="shared" si="6"/>
        <v>8424</v>
      </c>
      <c r="R52" s="37">
        <v>0</v>
      </c>
      <c r="S52" s="15"/>
    </row>
    <row r="53" spans="2:19" s="19" customFormat="1" ht="13.5" customHeight="1">
      <c r="B53" s="67">
        <v>49</v>
      </c>
      <c r="C53" s="71" t="s">
        <v>23</v>
      </c>
      <c r="D53" s="56">
        <v>811548.64291328297</v>
      </c>
      <c r="E53" s="56">
        <v>863221.10147498595</v>
      </c>
      <c r="F53" s="24"/>
      <c r="G53" s="25"/>
      <c r="H53" s="67">
        <v>49</v>
      </c>
      <c r="I53" s="62" t="s">
        <v>23</v>
      </c>
      <c r="J53" s="43">
        <f t="shared" si="0"/>
        <v>863221.10147498595</v>
      </c>
      <c r="K53" s="43">
        <f t="shared" si="1"/>
        <v>850165.30427110696</v>
      </c>
      <c r="L53" s="43">
        <f t="shared" si="2"/>
        <v>13056</v>
      </c>
      <c r="M53" s="25"/>
      <c r="N53" s="33">
        <f t="shared" si="3"/>
        <v>864239.9244700399</v>
      </c>
      <c r="O53" s="33">
        <f t="shared" si="4"/>
        <v>864239.9244700399</v>
      </c>
      <c r="P53" s="46">
        <f t="shared" si="5"/>
        <v>855816.27430789603</v>
      </c>
      <c r="Q53" s="43">
        <f t="shared" si="6"/>
        <v>8424</v>
      </c>
      <c r="R53" s="37">
        <v>0</v>
      </c>
      <c r="S53" s="15"/>
    </row>
    <row r="54" spans="2:19" s="19" customFormat="1" ht="13.5" customHeight="1">
      <c r="B54" s="67">
        <v>50</v>
      </c>
      <c r="C54" s="71" t="s">
        <v>14</v>
      </c>
      <c r="D54" s="56">
        <v>820160.50279864098</v>
      </c>
      <c r="E54" s="56">
        <v>858296.94657713699</v>
      </c>
      <c r="F54" s="24"/>
      <c r="G54" s="25"/>
      <c r="H54" s="67">
        <v>50</v>
      </c>
      <c r="I54" s="62" t="s">
        <v>14</v>
      </c>
      <c r="J54" s="43">
        <f t="shared" si="0"/>
        <v>858296.94657713699</v>
      </c>
      <c r="K54" s="43">
        <f t="shared" si="1"/>
        <v>846638.61546384101</v>
      </c>
      <c r="L54" s="43">
        <f t="shared" si="2"/>
        <v>11658</v>
      </c>
      <c r="M54" s="25"/>
      <c r="N54" s="33">
        <f t="shared" si="3"/>
        <v>864239.9244700399</v>
      </c>
      <c r="O54" s="33">
        <f t="shared" si="4"/>
        <v>864239.9244700399</v>
      </c>
      <c r="P54" s="46">
        <f t="shared" si="5"/>
        <v>855816.27430789603</v>
      </c>
      <c r="Q54" s="43">
        <f t="shared" si="6"/>
        <v>8424</v>
      </c>
      <c r="R54" s="37">
        <v>0</v>
      </c>
      <c r="S54" s="15"/>
    </row>
    <row r="55" spans="2:19" s="19" customFormat="1" ht="13.5" customHeight="1">
      <c r="B55" s="67">
        <v>51</v>
      </c>
      <c r="C55" s="71" t="s">
        <v>42</v>
      </c>
      <c r="D55" s="56">
        <v>853852.30658975698</v>
      </c>
      <c r="E55" s="56">
        <v>857449.83374808403</v>
      </c>
      <c r="F55" s="24"/>
      <c r="G55" s="25"/>
      <c r="H55" s="67">
        <v>51</v>
      </c>
      <c r="I55" s="62" t="s">
        <v>42</v>
      </c>
      <c r="J55" s="43">
        <f t="shared" si="0"/>
        <v>857449.83374808403</v>
      </c>
      <c r="K55" s="43">
        <f t="shared" si="1"/>
        <v>848331.12417134503</v>
      </c>
      <c r="L55" s="43">
        <f t="shared" si="2"/>
        <v>9119</v>
      </c>
      <c r="M55" s="25"/>
      <c r="N55" s="33">
        <f t="shared" si="3"/>
        <v>864239.9244700399</v>
      </c>
      <c r="O55" s="33">
        <f t="shared" si="4"/>
        <v>864239.9244700399</v>
      </c>
      <c r="P55" s="46">
        <f t="shared" si="5"/>
        <v>855816.27430789603</v>
      </c>
      <c r="Q55" s="43">
        <f t="shared" si="6"/>
        <v>8424</v>
      </c>
      <c r="R55" s="37">
        <v>0</v>
      </c>
      <c r="S55" s="15"/>
    </row>
    <row r="56" spans="2:19" s="19" customFormat="1" ht="13.5" customHeight="1">
      <c r="B56" s="67">
        <v>52</v>
      </c>
      <c r="C56" s="71" t="s">
        <v>4</v>
      </c>
      <c r="D56" s="56">
        <v>812079.17335893901</v>
      </c>
      <c r="E56" s="56">
        <v>859885.812843477</v>
      </c>
      <c r="F56" s="24"/>
      <c r="G56" s="25"/>
      <c r="H56" s="67">
        <v>52</v>
      </c>
      <c r="I56" s="62" t="s">
        <v>4</v>
      </c>
      <c r="J56" s="43">
        <f t="shared" si="0"/>
        <v>859885.812843477</v>
      </c>
      <c r="K56" s="43">
        <f t="shared" si="1"/>
        <v>850256.32241756201</v>
      </c>
      <c r="L56" s="43">
        <f t="shared" si="2"/>
        <v>9630</v>
      </c>
      <c r="M56" s="25"/>
      <c r="N56" s="33">
        <f t="shared" si="3"/>
        <v>864239.9244700399</v>
      </c>
      <c r="O56" s="33">
        <f t="shared" si="4"/>
        <v>864239.9244700399</v>
      </c>
      <c r="P56" s="46">
        <f t="shared" si="5"/>
        <v>855816.27430789603</v>
      </c>
      <c r="Q56" s="43">
        <f t="shared" si="6"/>
        <v>8424</v>
      </c>
      <c r="R56" s="37">
        <v>0</v>
      </c>
      <c r="S56" s="15"/>
    </row>
    <row r="57" spans="2:19" s="19" customFormat="1" ht="13.5" customHeight="1">
      <c r="B57" s="67">
        <v>53</v>
      </c>
      <c r="C57" s="71" t="s">
        <v>19</v>
      </c>
      <c r="D57" s="56">
        <v>771176.21932155697</v>
      </c>
      <c r="E57" s="56">
        <v>862088.24889799498</v>
      </c>
      <c r="F57" s="24"/>
      <c r="G57" s="25"/>
      <c r="H57" s="67">
        <v>53</v>
      </c>
      <c r="I57" s="62" t="s">
        <v>19</v>
      </c>
      <c r="J57" s="43">
        <f t="shared" si="0"/>
        <v>862088.24889799498</v>
      </c>
      <c r="K57" s="43">
        <f t="shared" si="1"/>
        <v>854499.92125882802</v>
      </c>
      <c r="L57" s="43">
        <f t="shared" si="2"/>
        <v>7588</v>
      </c>
      <c r="M57" s="25"/>
      <c r="N57" s="33">
        <f t="shared" si="3"/>
        <v>864239.9244700399</v>
      </c>
      <c r="O57" s="33">
        <f t="shared" si="4"/>
        <v>864239.9244700399</v>
      </c>
      <c r="P57" s="46">
        <f t="shared" si="5"/>
        <v>855816.27430789603</v>
      </c>
      <c r="Q57" s="43">
        <f t="shared" si="6"/>
        <v>8424</v>
      </c>
      <c r="R57" s="37">
        <v>0</v>
      </c>
      <c r="S57" s="15"/>
    </row>
    <row r="58" spans="2:19" s="19" customFormat="1" ht="13.5" customHeight="1">
      <c r="B58" s="67">
        <v>54</v>
      </c>
      <c r="C58" s="71" t="s">
        <v>24</v>
      </c>
      <c r="D58" s="56">
        <v>795571.15835569997</v>
      </c>
      <c r="E58" s="56">
        <v>865354.14148185099</v>
      </c>
      <c r="F58" s="24"/>
      <c r="G58" s="25"/>
      <c r="H58" s="67">
        <v>54</v>
      </c>
      <c r="I58" s="62" t="s">
        <v>24</v>
      </c>
      <c r="J58" s="43">
        <f t="shared" si="0"/>
        <v>865354.14148185099</v>
      </c>
      <c r="K58" s="43">
        <f t="shared" si="1"/>
        <v>856782.47436249</v>
      </c>
      <c r="L58" s="43">
        <f t="shared" si="2"/>
        <v>8572</v>
      </c>
      <c r="M58" s="25"/>
      <c r="N58" s="33">
        <f t="shared" si="3"/>
        <v>864239.9244700399</v>
      </c>
      <c r="O58" s="33">
        <f t="shared" si="4"/>
        <v>864239.9244700399</v>
      </c>
      <c r="P58" s="46">
        <f t="shared" si="5"/>
        <v>855816.27430789603</v>
      </c>
      <c r="Q58" s="43">
        <f t="shared" si="6"/>
        <v>8424</v>
      </c>
      <c r="R58" s="37">
        <v>0</v>
      </c>
      <c r="S58" s="15"/>
    </row>
    <row r="59" spans="2:19" s="19" customFormat="1" ht="13.5" customHeight="1">
      <c r="B59" s="67">
        <v>55</v>
      </c>
      <c r="C59" s="71" t="s">
        <v>15</v>
      </c>
      <c r="D59" s="56">
        <v>786990.29943117197</v>
      </c>
      <c r="E59" s="56">
        <v>865345.17558168399</v>
      </c>
      <c r="F59" s="24"/>
      <c r="G59" s="25"/>
      <c r="H59" s="67">
        <v>55</v>
      </c>
      <c r="I59" s="62" t="s">
        <v>15</v>
      </c>
      <c r="J59" s="43">
        <f t="shared" si="0"/>
        <v>865345.17558168399</v>
      </c>
      <c r="K59" s="43">
        <f t="shared" si="1"/>
        <v>851771.98668159102</v>
      </c>
      <c r="L59" s="43">
        <f t="shared" si="2"/>
        <v>13573</v>
      </c>
      <c r="M59" s="25"/>
      <c r="N59" s="33">
        <f t="shared" si="3"/>
        <v>864239.9244700399</v>
      </c>
      <c r="O59" s="33">
        <f t="shared" si="4"/>
        <v>864239.9244700399</v>
      </c>
      <c r="P59" s="46">
        <f t="shared" si="5"/>
        <v>855816.27430789603</v>
      </c>
      <c r="Q59" s="43">
        <f t="shared" si="6"/>
        <v>8424</v>
      </c>
      <c r="R59" s="37">
        <v>0</v>
      </c>
      <c r="S59" s="15"/>
    </row>
    <row r="60" spans="2:19" s="19" customFormat="1" ht="13.5" customHeight="1">
      <c r="B60" s="67">
        <v>56</v>
      </c>
      <c r="C60" s="71" t="s">
        <v>9</v>
      </c>
      <c r="D60" s="56">
        <v>827829.66279479105</v>
      </c>
      <c r="E60" s="56">
        <v>853943.15892752702</v>
      </c>
      <c r="F60" s="24"/>
      <c r="G60" s="25"/>
      <c r="H60" s="67">
        <v>56</v>
      </c>
      <c r="I60" s="62" t="s">
        <v>9</v>
      </c>
      <c r="J60" s="43">
        <f t="shared" si="0"/>
        <v>853943.15892752702</v>
      </c>
      <c r="K60" s="43">
        <f t="shared" si="1"/>
        <v>840882.84883700602</v>
      </c>
      <c r="L60" s="43">
        <f t="shared" si="2"/>
        <v>13060</v>
      </c>
      <c r="M60" s="25"/>
      <c r="N60" s="33">
        <f t="shared" si="3"/>
        <v>864239.9244700399</v>
      </c>
      <c r="O60" s="33">
        <f t="shared" si="4"/>
        <v>864239.9244700399</v>
      </c>
      <c r="P60" s="46">
        <f t="shared" si="5"/>
        <v>855816.27430789603</v>
      </c>
      <c r="Q60" s="43">
        <f t="shared" si="6"/>
        <v>8424</v>
      </c>
      <c r="R60" s="37">
        <v>0</v>
      </c>
      <c r="S60" s="15"/>
    </row>
    <row r="61" spans="2:19" s="19" customFormat="1" ht="13.5" customHeight="1">
      <c r="B61" s="67">
        <v>57</v>
      </c>
      <c r="C61" s="71" t="s">
        <v>43</v>
      </c>
      <c r="D61" s="56">
        <v>862165.79852088797</v>
      </c>
      <c r="E61" s="56">
        <v>868816.57861016295</v>
      </c>
      <c r="F61" s="24"/>
      <c r="G61" s="25"/>
      <c r="H61" s="67">
        <v>57</v>
      </c>
      <c r="I61" s="62" t="s">
        <v>43</v>
      </c>
      <c r="J61" s="43">
        <f t="shared" si="0"/>
        <v>868816.57861016295</v>
      </c>
      <c r="K61" s="43">
        <f t="shared" si="1"/>
        <v>861389.69947486802</v>
      </c>
      <c r="L61" s="43">
        <f t="shared" si="2"/>
        <v>7427</v>
      </c>
      <c r="M61" s="25"/>
      <c r="N61" s="33">
        <f t="shared" si="3"/>
        <v>864239.9244700399</v>
      </c>
      <c r="O61" s="33">
        <f t="shared" si="4"/>
        <v>864239.9244700399</v>
      </c>
      <c r="P61" s="46">
        <f t="shared" si="5"/>
        <v>855816.27430789603</v>
      </c>
      <c r="Q61" s="43">
        <f t="shared" si="6"/>
        <v>8424</v>
      </c>
      <c r="R61" s="37">
        <v>0</v>
      </c>
      <c r="S61" s="15"/>
    </row>
    <row r="62" spans="2:19" s="19" customFormat="1" ht="13.5" customHeight="1">
      <c r="B62" s="67">
        <v>58</v>
      </c>
      <c r="C62" s="71" t="s">
        <v>25</v>
      </c>
      <c r="D62" s="56">
        <v>789648.09357422905</v>
      </c>
      <c r="E62" s="56">
        <v>869535.51938744797</v>
      </c>
      <c r="F62" s="24"/>
      <c r="G62" s="25"/>
      <c r="H62" s="67">
        <v>58</v>
      </c>
      <c r="I62" s="62" t="s">
        <v>25</v>
      </c>
      <c r="J62" s="43">
        <f t="shared" si="0"/>
        <v>869535.51938744797</v>
      </c>
      <c r="K62" s="43">
        <f t="shared" si="1"/>
        <v>859927.50443674601</v>
      </c>
      <c r="L62" s="43">
        <f t="shared" si="2"/>
        <v>9608</v>
      </c>
      <c r="M62" s="25"/>
      <c r="N62" s="33">
        <f t="shared" si="3"/>
        <v>864239.9244700399</v>
      </c>
      <c r="O62" s="33">
        <f t="shared" si="4"/>
        <v>864239.9244700399</v>
      </c>
      <c r="P62" s="46">
        <f t="shared" si="5"/>
        <v>855816.27430789603</v>
      </c>
      <c r="Q62" s="43">
        <f t="shared" si="6"/>
        <v>8424</v>
      </c>
      <c r="R62" s="37">
        <v>0</v>
      </c>
      <c r="S62" s="15"/>
    </row>
    <row r="63" spans="2:19" s="19" customFormat="1" ht="13.5" customHeight="1">
      <c r="B63" s="67">
        <v>59</v>
      </c>
      <c r="C63" s="71" t="s">
        <v>20</v>
      </c>
      <c r="D63" s="56">
        <v>827306.85973640799</v>
      </c>
      <c r="E63" s="56">
        <v>861141.314233165</v>
      </c>
      <c r="F63" s="24"/>
      <c r="G63" s="25"/>
      <c r="H63" s="67">
        <v>59</v>
      </c>
      <c r="I63" s="62" t="s">
        <v>20</v>
      </c>
      <c r="J63" s="43">
        <f t="shared" si="0"/>
        <v>861141.314233165</v>
      </c>
      <c r="K63" s="43">
        <f t="shared" si="1"/>
        <v>849565.37033057003</v>
      </c>
      <c r="L63" s="43">
        <f t="shared" si="2"/>
        <v>11576</v>
      </c>
      <c r="M63" s="25"/>
      <c r="N63" s="33">
        <f t="shared" si="3"/>
        <v>864239.9244700399</v>
      </c>
      <c r="O63" s="33">
        <f t="shared" si="4"/>
        <v>864239.9244700399</v>
      </c>
      <c r="P63" s="46">
        <f t="shared" si="5"/>
        <v>855816.27430789603</v>
      </c>
      <c r="Q63" s="43">
        <f t="shared" si="6"/>
        <v>8424</v>
      </c>
      <c r="R63" s="37">
        <v>0</v>
      </c>
      <c r="S63" s="15"/>
    </row>
    <row r="64" spans="2:19" s="19" customFormat="1" ht="13.5" customHeight="1">
      <c r="B64" s="67">
        <v>60</v>
      </c>
      <c r="C64" s="71" t="s">
        <v>44</v>
      </c>
      <c r="D64" s="56">
        <v>832333.57162029203</v>
      </c>
      <c r="E64" s="56">
        <v>862136.94427422795</v>
      </c>
      <c r="F64" s="24"/>
      <c r="G64" s="25"/>
      <c r="H64" s="67">
        <v>60</v>
      </c>
      <c r="I64" s="62" t="s">
        <v>44</v>
      </c>
      <c r="J64" s="43">
        <f t="shared" si="0"/>
        <v>862136.94427422795</v>
      </c>
      <c r="K64" s="43">
        <f t="shared" si="1"/>
        <v>850291.98695847602</v>
      </c>
      <c r="L64" s="43">
        <f t="shared" si="2"/>
        <v>11845</v>
      </c>
      <c r="M64" s="25"/>
      <c r="N64" s="33">
        <f t="shared" si="3"/>
        <v>864239.9244700399</v>
      </c>
      <c r="O64" s="33">
        <f t="shared" si="4"/>
        <v>864239.9244700399</v>
      </c>
      <c r="P64" s="46">
        <f t="shared" si="5"/>
        <v>855816.27430789603</v>
      </c>
      <c r="Q64" s="43">
        <f t="shared" si="6"/>
        <v>8424</v>
      </c>
      <c r="R64" s="37">
        <v>0</v>
      </c>
      <c r="S64" s="15"/>
    </row>
    <row r="65" spans="2:19" s="19" customFormat="1" ht="13.5" customHeight="1">
      <c r="B65" s="67">
        <v>61</v>
      </c>
      <c r="C65" s="71" t="s">
        <v>16</v>
      </c>
      <c r="D65" s="56">
        <v>812808.49518541305</v>
      </c>
      <c r="E65" s="56">
        <v>851201.77581854805</v>
      </c>
      <c r="F65" s="24"/>
      <c r="G65" s="25"/>
      <c r="H65" s="67">
        <v>61</v>
      </c>
      <c r="I65" s="62" t="s">
        <v>16</v>
      </c>
      <c r="J65" s="43">
        <f t="shared" si="0"/>
        <v>851201.77581854805</v>
      </c>
      <c r="K65" s="43">
        <f t="shared" si="1"/>
        <v>839235.29993578803</v>
      </c>
      <c r="L65" s="43">
        <f t="shared" si="2"/>
        <v>11967</v>
      </c>
      <c r="M65" s="25"/>
      <c r="N65" s="33">
        <f t="shared" si="3"/>
        <v>864239.9244700399</v>
      </c>
      <c r="O65" s="33">
        <f t="shared" si="4"/>
        <v>864239.9244700399</v>
      </c>
      <c r="P65" s="46">
        <f t="shared" si="5"/>
        <v>855816.27430789603</v>
      </c>
      <c r="Q65" s="43">
        <f t="shared" si="6"/>
        <v>8424</v>
      </c>
      <c r="R65" s="37">
        <v>0</v>
      </c>
      <c r="S65" s="15"/>
    </row>
    <row r="66" spans="2:19" s="19" customFormat="1" ht="13.5" customHeight="1">
      <c r="B66" s="67">
        <v>62</v>
      </c>
      <c r="C66" s="71" t="s">
        <v>17</v>
      </c>
      <c r="D66" s="56">
        <v>756249.15660141595</v>
      </c>
      <c r="E66" s="56">
        <v>858349.33193562704</v>
      </c>
      <c r="F66" s="24"/>
      <c r="G66" s="25"/>
      <c r="H66" s="67">
        <v>62</v>
      </c>
      <c r="I66" s="62" t="s">
        <v>17</v>
      </c>
      <c r="J66" s="43">
        <f t="shared" si="0"/>
        <v>858349.33193562704</v>
      </c>
      <c r="K66" s="43">
        <f t="shared" si="1"/>
        <v>845630.62291540997</v>
      </c>
      <c r="L66" s="43">
        <f t="shared" si="2"/>
        <v>12718</v>
      </c>
      <c r="M66" s="25"/>
      <c r="N66" s="33">
        <f t="shared" si="3"/>
        <v>864239.9244700399</v>
      </c>
      <c r="O66" s="33">
        <f t="shared" si="4"/>
        <v>864239.9244700399</v>
      </c>
      <c r="P66" s="46">
        <f t="shared" si="5"/>
        <v>855816.27430789603</v>
      </c>
      <c r="Q66" s="43">
        <f t="shared" si="6"/>
        <v>8424</v>
      </c>
      <c r="R66" s="37">
        <v>0</v>
      </c>
      <c r="S66" s="15"/>
    </row>
    <row r="67" spans="2:19" s="19" customFormat="1" ht="13.5" customHeight="1">
      <c r="B67" s="67">
        <v>63</v>
      </c>
      <c r="C67" s="71" t="s">
        <v>26</v>
      </c>
      <c r="D67" s="56">
        <v>811702.31600910495</v>
      </c>
      <c r="E67" s="56">
        <v>863666.16318517702</v>
      </c>
      <c r="F67" s="24"/>
      <c r="G67" s="25"/>
      <c r="H67" s="67">
        <v>63</v>
      </c>
      <c r="I67" s="62" t="s">
        <v>26</v>
      </c>
      <c r="J67" s="43">
        <f t="shared" si="0"/>
        <v>863666.16318517702</v>
      </c>
      <c r="K67" s="43">
        <f t="shared" si="1"/>
        <v>852417.575513319</v>
      </c>
      <c r="L67" s="43">
        <f t="shared" si="2"/>
        <v>11248</v>
      </c>
      <c r="M67" s="25"/>
      <c r="N67" s="33">
        <f t="shared" si="3"/>
        <v>864239.9244700399</v>
      </c>
      <c r="O67" s="33">
        <f t="shared" si="4"/>
        <v>864239.9244700399</v>
      </c>
      <c r="P67" s="46">
        <f t="shared" si="5"/>
        <v>855816.27430789603</v>
      </c>
      <c r="Q67" s="43">
        <f t="shared" si="6"/>
        <v>8424</v>
      </c>
      <c r="R67" s="37">
        <v>0</v>
      </c>
      <c r="S67" s="15"/>
    </row>
    <row r="68" spans="2:19" s="19" customFormat="1" ht="13.5" customHeight="1">
      <c r="B68" s="67">
        <v>64</v>
      </c>
      <c r="C68" s="71" t="s">
        <v>45</v>
      </c>
      <c r="D68" s="56">
        <v>843459.08941605804</v>
      </c>
      <c r="E68" s="56">
        <v>863947.53683145402</v>
      </c>
      <c r="F68" s="24"/>
      <c r="G68" s="25"/>
      <c r="H68" s="67">
        <v>64</v>
      </c>
      <c r="I68" s="62" t="s">
        <v>45</v>
      </c>
      <c r="J68" s="43">
        <f t="shared" si="0"/>
        <v>863947.53683145402</v>
      </c>
      <c r="K68" s="43">
        <f t="shared" si="1"/>
        <v>853776.14440094295</v>
      </c>
      <c r="L68" s="43">
        <f t="shared" si="2"/>
        <v>10172</v>
      </c>
      <c r="M68" s="25"/>
      <c r="N68" s="33">
        <f t="shared" si="3"/>
        <v>864239.9244700399</v>
      </c>
      <c r="O68" s="33">
        <f t="shared" si="4"/>
        <v>864239.9244700399</v>
      </c>
      <c r="P68" s="46">
        <f t="shared" si="5"/>
        <v>855816.27430789603</v>
      </c>
      <c r="Q68" s="43">
        <f t="shared" si="6"/>
        <v>8424</v>
      </c>
      <c r="R68" s="37">
        <v>0</v>
      </c>
      <c r="S68" s="15"/>
    </row>
    <row r="69" spans="2:19" s="19" customFormat="1" ht="13.5" customHeight="1">
      <c r="B69" s="67">
        <v>65</v>
      </c>
      <c r="C69" s="71" t="s">
        <v>10</v>
      </c>
      <c r="D69" s="56">
        <v>844075.16884531605</v>
      </c>
      <c r="E69" s="56">
        <v>856586.474742944</v>
      </c>
      <c r="F69" s="24"/>
      <c r="G69" s="25"/>
      <c r="H69" s="67">
        <v>65</v>
      </c>
      <c r="I69" s="62" t="s">
        <v>10</v>
      </c>
      <c r="J69" s="43">
        <f t="shared" si="0"/>
        <v>856586.474742944</v>
      </c>
      <c r="K69" s="43">
        <f t="shared" si="1"/>
        <v>847485.14089863305</v>
      </c>
      <c r="L69" s="43">
        <f t="shared" si="2"/>
        <v>9101</v>
      </c>
      <c r="M69" s="25"/>
      <c r="N69" s="33">
        <f t="shared" ref="N69:N78" si="7">$D$79</f>
        <v>864239.9244700399</v>
      </c>
      <c r="O69" s="33">
        <f t="shared" ref="O69:O78" si="8">$E$79</f>
        <v>864239.9244700399</v>
      </c>
      <c r="P69" s="46">
        <f t="shared" si="5"/>
        <v>855816.27430789603</v>
      </c>
      <c r="Q69" s="43">
        <f t="shared" si="6"/>
        <v>8424</v>
      </c>
      <c r="R69" s="37">
        <v>0</v>
      </c>
      <c r="S69" s="15"/>
    </row>
    <row r="70" spans="2:19" s="19" customFormat="1" ht="13.5" customHeight="1">
      <c r="B70" s="67">
        <v>66</v>
      </c>
      <c r="C70" s="71" t="s">
        <v>5</v>
      </c>
      <c r="D70" s="56">
        <v>767770.27513227495</v>
      </c>
      <c r="E70" s="56">
        <v>849568.54112436401</v>
      </c>
      <c r="F70" s="24"/>
      <c r="G70" s="25"/>
      <c r="H70" s="67">
        <v>66</v>
      </c>
      <c r="I70" s="62" t="s">
        <v>5</v>
      </c>
      <c r="J70" s="43">
        <f t="shared" ref="J70:J78" si="9">E70</f>
        <v>849568.54112436401</v>
      </c>
      <c r="K70" s="43">
        <f t="shared" ref="K70:K78" si="10">K151</f>
        <v>841403.08982214704</v>
      </c>
      <c r="L70" s="43">
        <f t="shared" ref="L70:L78" si="11">ROUND(J70,0)-ROUND(K70,0)</f>
        <v>8166</v>
      </c>
      <c r="M70" s="25"/>
      <c r="N70" s="33">
        <f t="shared" si="7"/>
        <v>864239.9244700399</v>
      </c>
      <c r="O70" s="33">
        <f t="shared" si="8"/>
        <v>864239.9244700399</v>
      </c>
      <c r="P70" s="46">
        <f t="shared" ref="P70:P78" si="12">$K$160</f>
        <v>855816.27430789603</v>
      </c>
      <c r="Q70" s="43">
        <f t="shared" ref="Q70:Q78" si="13">ROUND(O70,0)-ROUND(P70,0)</f>
        <v>8424</v>
      </c>
      <c r="R70" s="37">
        <v>0</v>
      </c>
      <c r="S70" s="15"/>
    </row>
    <row r="71" spans="2:19" s="19" customFormat="1" ht="13.5" customHeight="1">
      <c r="B71" s="67">
        <v>67</v>
      </c>
      <c r="C71" s="71" t="s">
        <v>6</v>
      </c>
      <c r="D71" s="56">
        <v>866053.289527721</v>
      </c>
      <c r="E71" s="56">
        <v>868555.10579072998</v>
      </c>
      <c r="F71" s="24"/>
      <c r="G71" s="25"/>
      <c r="H71" s="67">
        <v>67</v>
      </c>
      <c r="I71" s="62" t="s">
        <v>6</v>
      </c>
      <c r="J71" s="43">
        <f t="shared" si="9"/>
        <v>868555.10579072998</v>
      </c>
      <c r="K71" s="43">
        <f t="shared" si="10"/>
        <v>866882.92090716702</v>
      </c>
      <c r="L71" s="43">
        <f t="shared" si="11"/>
        <v>1672</v>
      </c>
      <c r="M71" s="25"/>
      <c r="N71" s="33">
        <f t="shared" si="7"/>
        <v>864239.9244700399</v>
      </c>
      <c r="O71" s="33">
        <f t="shared" si="8"/>
        <v>864239.9244700399</v>
      </c>
      <c r="P71" s="46">
        <f t="shared" si="12"/>
        <v>855816.27430789603</v>
      </c>
      <c r="Q71" s="43">
        <f t="shared" si="13"/>
        <v>8424</v>
      </c>
      <c r="R71" s="37">
        <v>0</v>
      </c>
      <c r="S71" s="15"/>
    </row>
    <row r="72" spans="2:19" s="19" customFormat="1" ht="13.5" customHeight="1">
      <c r="B72" s="67">
        <v>68</v>
      </c>
      <c r="C72" s="71" t="s">
        <v>46</v>
      </c>
      <c r="D72" s="56">
        <v>851709.01892744505</v>
      </c>
      <c r="E72" s="56">
        <v>879106.41175583506</v>
      </c>
      <c r="F72" s="24"/>
      <c r="G72" s="25"/>
      <c r="H72" s="67">
        <v>68</v>
      </c>
      <c r="I72" s="62" t="s">
        <v>46</v>
      </c>
      <c r="J72" s="43">
        <f t="shared" si="9"/>
        <v>879106.41175583506</v>
      </c>
      <c r="K72" s="43">
        <f t="shared" si="10"/>
        <v>873408.90544286103</v>
      </c>
      <c r="L72" s="43">
        <f t="shared" si="11"/>
        <v>5697</v>
      </c>
      <c r="M72" s="25"/>
      <c r="N72" s="33">
        <f t="shared" si="7"/>
        <v>864239.9244700399</v>
      </c>
      <c r="O72" s="33">
        <f t="shared" si="8"/>
        <v>864239.9244700399</v>
      </c>
      <c r="P72" s="46">
        <f t="shared" si="12"/>
        <v>855816.27430789603</v>
      </c>
      <c r="Q72" s="43">
        <f t="shared" si="13"/>
        <v>8424</v>
      </c>
      <c r="R72" s="37">
        <v>0</v>
      </c>
      <c r="S72" s="15"/>
    </row>
    <row r="73" spans="2:19" s="19" customFormat="1" ht="13.5" customHeight="1">
      <c r="B73" s="67">
        <v>69</v>
      </c>
      <c r="C73" s="71" t="s">
        <v>47</v>
      </c>
      <c r="D73" s="56">
        <v>816123.8125</v>
      </c>
      <c r="E73" s="56">
        <v>850205.45827133802</v>
      </c>
      <c r="F73" s="24"/>
      <c r="G73" s="25"/>
      <c r="H73" s="67">
        <v>69</v>
      </c>
      <c r="I73" s="62" t="s">
        <v>47</v>
      </c>
      <c r="J73" s="43">
        <f t="shared" si="9"/>
        <v>850205.45827133802</v>
      </c>
      <c r="K73" s="43">
        <f t="shared" si="10"/>
        <v>841842.23613851902</v>
      </c>
      <c r="L73" s="43">
        <f t="shared" si="11"/>
        <v>8363</v>
      </c>
      <c r="M73" s="25"/>
      <c r="N73" s="33">
        <f t="shared" si="7"/>
        <v>864239.9244700399</v>
      </c>
      <c r="O73" s="33">
        <f t="shared" si="8"/>
        <v>864239.9244700399</v>
      </c>
      <c r="P73" s="46">
        <f t="shared" si="12"/>
        <v>855816.27430789603</v>
      </c>
      <c r="Q73" s="43">
        <f t="shared" si="13"/>
        <v>8424</v>
      </c>
      <c r="R73" s="37">
        <v>0</v>
      </c>
      <c r="S73" s="15"/>
    </row>
    <row r="74" spans="2:19" s="19" customFormat="1" ht="13.5" customHeight="1">
      <c r="B74" s="67">
        <v>70</v>
      </c>
      <c r="C74" s="71" t="s">
        <v>48</v>
      </c>
      <c r="D74" s="56">
        <v>864966.56658968399</v>
      </c>
      <c r="E74" s="56">
        <v>876840.74263343902</v>
      </c>
      <c r="F74" s="24"/>
      <c r="G74" s="25"/>
      <c r="H74" s="67">
        <v>70</v>
      </c>
      <c r="I74" s="62" t="s">
        <v>48</v>
      </c>
      <c r="J74" s="43">
        <f t="shared" si="9"/>
        <v>876840.74263343902</v>
      </c>
      <c r="K74" s="43">
        <f t="shared" si="10"/>
        <v>867535.02395433199</v>
      </c>
      <c r="L74" s="43">
        <f t="shared" si="11"/>
        <v>9306</v>
      </c>
      <c r="M74" s="25"/>
      <c r="N74" s="33">
        <f t="shared" si="7"/>
        <v>864239.9244700399</v>
      </c>
      <c r="O74" s="33">
        <f t="shared" si="8"/>
        <v>864239.9244700399</v>
      </c>
      <c r="P74" s="46">
        <f t="shared" si="12"/>
        <v>855816.27430789603</v>
      </c>
      <c r="Q74" s="43">
        <f t="shared" si="13"/>
        <v>8424</v>
      </c>
      <c r="R74" s="37">
        <v>0</v>
      </c>
      <c r="S74" s="15"/>
    </row>
    <row r="75" spans="2:19" s="19" customFormat="1" ht="13.5" customHeight="1">
      <c r="B75" s="67">
        <v>71</v>
      </c>
      <c r="C75" s="71" t="s">
        <v>49</v>
      </c>
      <c r="D75" s="56">
        <v>902427.91452111199</v>
      </c>
      <c r="E75" s="56">
        <v>868476.25978004304</v>
      </c>
      <c r="F75" s="24"/>
      <c r="G75" s="25"/>
      <c r="H75" s="67">
        <v>71</v>
      </c>
      <c r="I75" s="62" t="s">
        <v>49</v>
      </c>
      <c r="J75" s="43">
        <f t="shared" si="9"/>
        <v>868476.25978004304</v>
      </c>
      <c r="K75" s="43">
        <f t="shared" si="10"/>
        <v>860360.63951154205</v>
      </c>
      <c r="L75" s="43">
        <f t="shared" si="11"/>
        <v>8115</v>
      </c>
      <c r="M75" s="25"/>
      <c r="N75" s="33">
        <f t="shared" si="7"/>
        <v>864239.9244700399</v>
      </c>
      <c r="O75" s="33">
        <f t="shared" si="8"/>
        <v>864239.9244700399</v>
      </c>
      <c r="P75" s="46">
        <f t="shared" si="12"/>
        <v>855816.27430789603</v>
      </c>
      <c r="Q75" s="43">
        <f t="shared" si="13"/>
        <v>8424</v>
      </c>
      <c r="R75" s="37">
        <v>0</v>
      </c>
      <c r="S75" s="15"/>
    </row>
    <row r="76" spans="2:19" s="19" customFormat="1" ht="13.5" customHeight="1">
      <c r="B76" s="67">
        <v>72</v>
      </c>
      <c r="C76" s="71" t="s">
        <v>27</v>
      </c>
      <c r="D76" s="56">
        <v>744102.23253936204</v>
      </c>
      <c r="E76" s="56">
        <v>858145.52574761002</v>
      </c>
      <c r="F76" s="24"/>
      <c r="G76" s="25"/>
      <c r="H76" s="67">
        <v>72</v>
      </c>
      <c r="I76" s="62" t="s">
        <v>27</v>
      </c>
      <c r="J76" s="43">
        <f t="shared" si="9"/>
        <v>858145.52574761002</v>
      </c>
      <c r="K76" s="43">
        <f t="shared" si="10"/>
        <v>850524.88994667097</v>
      </c>
      <c r="L76" s="43">
        <f t="shared" si="11"/>
        <v>7621</v>
      </c>
      <c r="M76" s="25"/>
      <c r="N76" s="33">
        <f t="shared" si="7"/>
        <v>864239.9244700399</v>
      </c>
      <c r="O76" s="33">
        <f t="shared" si="8"/>
        <v>864239.9244700399</v>
      </c>
      <c r="P76" s="46">
        <f t="shared" si="12"/>
        <v>855816.27430789603</v>
      </c>
      <c r="Q76" s="43">
        <f t="shared" si="13"/>
        <v>8424</v>
      </c>
      <c r="R76" s="37">
        <v>0</v>
      </c>
      <c r="S76" s="15"/>
    </row>
    <row r="77" spans="2:19" s="19" customFormat="1" ht="13.5" customHeight="1">
      <c r="B77" s="67">
        <v>73</v>
      </c>
      <c r="C77" s="71" t="s">
        <v>28</v>
      </c>
      <c r="D77" s="56">
        <v>801640.78331332502</v>
      </c>
      <c r="E77" s="56">
        <v>871452.42588838702</v>
      </c>
      <c r="F77" s="24"/>
      <c r="G77" s="25"/>
      <c r="H77" s="67">
        <v>73</v>
      </c>
      <c r="I77" s="62" t="s">
        <v>28</v>
      </c>
      <c r="J77" s="43">
        <f t="shared" si="9"/>
        <v>871452.42588838702</v>
      </c>
      <c r="K77" s="43">
        <f t="shared" si="10"/>
        <v>858851.26729663997</v>
      </c>
      <c r="L77" s="43">
        <f t="shared" si="11"/>
        <v>12601</v>
      </c>
      <c r="M77" s="25"/>
      <c r="N77" s="33">
        <f t="shared" si="7"/>
        <v>864239.9244700399</v>
      </c>
      <c r="O77" s="33">
        <f t="shared" si="8"/>
        <v>864239.9244700399</v>
      </c>
      <c r="P77" s="46">
        <f t="shared" si="12"/>
        <v>855816.27430789603</v>
      </c>
      <c r="Q77" s="43">
        <f t="shared" si="13"/>
        <v>8424</v>
      </c>
      <c r="R77" s="37">
        <v>0</v>
      </c>
      <c r="S77" s="15"/>
    </row>
    <row r="78" spans="2:19" s="19" customFormat="1" ht="13.5" customHeight="1" thickBot="1">
      <c r="B78" s="67">
        <v>74</v>
      </c>
      <c r="C78" s="71" t="s">
        <v>29</v>
      </c>
      <c r="D78" s="56">
        <v>818946.50453955901</v>
      </c>
      <c r="E78" s="56">
        <v>849320.70905873098</v>
      </c>
      <c r="F78" s="24"/>
      <c r="G78" s="25"/>
      <c r="H78" s="67">
        <v>74</v>
      </c>
      <c r="I78" s="62" t="s">
        <v>29</v>
      </c>
      <c r="J78" s="43">
        <f t="shared" si="9"/>
        <v>849320.70905873098</v>
      </c>
      <c r="K78" s="43">
        <f t="shared" si="10"/>
        <v>841164.01874963404</v>
      </c>
      <c r="L78" s="43">
        <f t="shared" si="11"/>
        <v>8157</v>
      </c>
      <c r="M78" s="25"/>
      <c r="N78" s="33">
        <f t="shared" si="7"/>
        <v>864239.9244700399</v>
      </c>
      <c r="O78" s="33">
        <f t="shared" si="8"/>
        <v>864239.9244700399</v>
      </c>
      <c r="P78" s="46">
        <f t="shared" si="12"/>
        <v>855816.27430789603</v>
      </c>
      <c r="Q78" s="43">
        <f t="shared" si="13"/>
        <v>8424</v>
      </c>
      <c r="R78" s="37">
        <v>9999</v>
      </c>
      <c r="S78" s="15"/>
    </row>
    <row r="79" spans="2:19" s="19" customFormat="1" ht="13.5" customHeight="1" thickTop="1">
      <c r="B79" s="135" t="s">
        <v>0</v>
      </c>
      <c r="C79" s="136"/>
      <c r="D79" s="36">
        <f>年齢階層別_医療費!J13</f>
        <v>864239.9244700399</v>
      </c>
      <c r="E79" s="36">
        <f>年齢階層別_医療費!J13</f>
        <v>864239.9244700399</v>
      </c>
      <c r="F79" s="24"/>
      <c r="G79" s="25"/>
      <c r="H79" s="12"/>
      <c r="I79" s="13"/>
      <c r="J79" s="13"/>
      <c r="K79" s="13"/>
      <c r="L79" s="13"/>
      <c r="M79" s="18"/>
      <c r="N79" s="15"/>
      <c r="O79" s="15"/>
      <c r="P79" s="15"/>
      <c r="Q79" s="15"/>
      <c r="R79" s="15"/>
      <c r="S79" s="15"/>
    </row>
    <row r="80" spans="2:19" ht="13.5" customHeight="1">
      <c r="B80" s="12"/>
      <c r="C80" s="13"/>
      <c r="D80" s="13"/>
      <c r="E80" s="13"/>
      <c r="H80" s="12"/>
      <c r="I80" s="13"/>
      <c r="J80" s="13"/>
      <c r="K80" s="13"/>
      <c r="L80" s="13"/>
      <c r="S80" s="15"/>
    </row>
    <row r="81" spans="2:19" ht="13.5" customHeight="1">
      <c r="B81" s="12"/>
      <c r="C81" s="13"/>
      <c r="D81" s="13"/>
      <c r="E81" s="13"/>
      <c r="H81" s="12"/>
      <c r="I81" s="13"/>
      <c r="J81" s="13"/>
      <c r="K81" s="13"/>
      <c r="L81" s="13"/>
      <c r="S81" s="15"/>
    </row>
    <row r="82" spans="2:19" ht="13.5" customHeight="1">
      <c r="B82" s="12"/>
      <c r="C82" s="13"/>
      <c r="D82" s="13"/>
      <c r="E82" s="13"/>
      <c r="H82" s="13"/>
      <c r="I82" s="13"/>
      <c r="J82" s="13"/>
      <c r="K82" s="13"/>
      <c r="L82" s="13"/>
      <c r="S82" s="15"/>
    </row>
    <row r="83" spans="2:19">
      <c r="B83" s="13"/>
      <c r="C83" s="13"/>
      <c r="D83" s="13"/>
      <c r="E83" s="13"/>
      <c r="H83" s="72" t="s">
        <v>149</v>
      </c>
      <c r="I83" s="13"/>
      <c r="J83" s="13"/>
      <c r="K83" s="13"/>
      <c r="L83" s="13"/>
      <c r="S83" s="15"/>
    </row>
    <row r="84" spans="2:19" ht="13.5" customHeight="1">
      <c r="B84" s="13"/>
      <c r="C84" s="13"/>
      <c r="D84" s="13"/>
      <c r="E84" s="13"/>
      <c r="H84" s="137"/>
      <c r="I84" s="138" t="s">
        <v>112</v>
      </c>
      <c r="J84" s="140" t="s">
        <v>107</v>
      </c>
      <c r="K84" s="140" t="s">
        <v>108</v>
      </c>
      <c r="L84" s="13"/>
      <c r="S84" s="15"/>
    </row>
    <row r="85" spans="2:19">
      <c r="B85" s="13"/>
      <c r="C85" s="13"/>
      <c r="D85" s="13"/>
      <c r="E85" s="13"/>
      <c r="H85" s="137"/>
      <c r="I85" s="139"/>
      <c r="J85" s="141"/>
      <c r="K85" s="141"/>
      <c r="L85" s="13"/>
      <c r="S85" s="15"/>
    </row>
    <row r="86" spans="2:19">
      <c r="B86" s="13"/>
      <c r="C86" s="13"/>
      <c r="D86" s="13"/>
      <c r="E86" s="13"/>
      <c r="H86" s="65">
        <v>1</v>
      </c>
      <c r="I86" s="45" t="s">
        <v>50</v>
      </c>
      <c r="J86" s="56">
        <v>864509.93406208395</v>
      </c>
      <c r="K86" s="56">
        <v>870772.547662923</v>
      </c>
      <c r="L86" s="13"/>
      <c r="S86" s="15"/>
    </row>
    <row r="87" spans="2:19">
      <c r="B87" s="13"/>
      <c r="C87" s="13"/>
      <c r="D87" s="13"/>
      <c r="E87" s="13"/>
      <c r="H87" s="57">
        <v>2</v>
      </c>
      <c r="I87" s="45" t="s">
        <v>74</v>
      </c>
      <c r="J87" s="56">
        <v>798647.84252183395</v>
      </c>
      <c r="K87" s="56">
        <v>872836.69938902406</v>
      </c>
      <c r="L87" s="13"/>
      <c r="S87" s="15"/>
    </row>
    <row r="88" spans="2:19">
      <c r="B88" s="13"/>
      <c r="C88" s="13"/>
      <c r="D88" s="13"/>
      <c r="E88" s="13"/>
      <c r="H88" s="57">
        <v>3</v>
      </c>
      <c r="I88" s="45" t="s">
        <v>75</v>
      </c>
      <c r="J88" s="56">
        <v>879097.53062540304</v>
      </c>
      <c r="K88" s="56">
        <v>872435.70296059095</v>
      </c>
      <c r="L88" s="13"/>
      <c r="S88" s="15"/>
    </row>
    <row r="89" spans="2:19">
      <c r="B89" s="13"/>
      <c r="C89" s="13"/>
      <c r="D89" s="13"/>
      <c r="E89" s="13"/>
      <c r="H89" s="57">
        <v>4</v>
      </c>
      <c r="I89" s="45" t="s">
        <v>76</v>
      </c>
      <c r="J89" s="56">
        <v>895077.40527577896</v>
      </c>
      <c r="K89" s="56">
        <v>872439.23718628299</v>
      </c>
      <c r="L89" s="13"/>
      <c r="S89" s="15"/>
    </row>
    <row r="90" spans="2:19">
      <c r="B90" s="13"/>
      <c r="C90" s="13"/>
      <c r="D90" s="13"/>
      <c r="E90" s="13"/>
      <c r="H90" s="57">
        <v>5</v>
      </c>
      <c r="I90" s="45" t="s">
        <v>77</v>
      </c>
      <c r="J90" s="56">
        <v>748221.36509635998</v>
      </c>
      <c r="K90" s="56">
        <v>866397.68612587696</v>
      </c>
      <c r="L90" s="13"/>
      <c r="S90" s="15"/>
    </row>
    <row r="91" spans="2:19">
      <c r="B91" s="13"/>
      <c r="C91" s="13"/>
      <c r="D91" s="13"/>
      <c r="E91" s="13"/>
      <c r="H91" s="57">
        <v>6</v>
      </c>
      <c r="I91" s="45" t="s">
        <v>78</v>
      </c>
      <c r="J91" s="56">
        <v>848667.68357601401</v>
      </c>
      <c r="K91" s="56">
        <v>872472.79039989004</v>
      </c>
      <c r="L91" s="13"/>
      <c r="S91" s="15"/>
    </row>
    <row r="92" spans="2:19">
      <c r="B92" s="13"/>
      <c r="C92" s="13"/>
      <c r="D92" s="13"/>
      <c r="E92" s="13"/>
      <c r="H92" s="57">
        <v>7</v>
      </c>
      <c r="I92" s="45" t="s">
        <v>79</v>
      </c>
      <c r="J92" s="56">
        <v>910694.04379689402</v>
      </c>
      <c r="K92" s="56">
        <v>866661.55154456105</v>
      </c>
      <c r="L92" s="13"/>
      <c r="S92" s="15"/>
    </row>
    <row r="93" spans="2:19">
      <c r="B93" s="13"/>
      <c r="C93" s="13"/>
      <c r="D93" s="13"/>
      <c r="E93" s="13"/>
      <c r="H93" s="57">
        <v>8</v>
      </c>
      <c r="I93" s="45" t="s">
        <v>51</v>
      </c>
      <c r="J93" s="56">
        <v>785955.69343831996</v>
      </c>
      <c r="K93" s="56">
        <v>877561.45876584505</v>
      </c>
      <c r="L93" s="13"/>
      <c r="S93" s="15"/>
    </row>
    <row r="94" spans="2:19">
      <c r="B94" s="13"/>
      <c r="C94" s="13"/>
      <c r="D94" s="13"/>
      <c r="E94" s="13"/>
      <c r="H94" s="57">
        <v>9</v>
      </c>
      <c r="I94" s="45" t="s">
        <v>80</v>
      </c>
      <c r="J94" s="56">
        <v>792043.99548896402</v>
      </c>
      <c r="K94" s="56">
        <v>870906.79518869298</v>
      </c>
      <c r="L94" s="13"/>
      <c r="S94" s="15"/>
    </row>
    <row r="95" spans="2:19">
      <c r="B95" s="13"/>
      <c r="C95" s="13"/>
      <c r="D95" s="13"/>
      <c r="E95" s="13"/>
      <c r="H95" s="57">
        <v>10</v>
      </c>
      <c r="I95" s="45" t="s">
        <v>52</v>
      </c>
      <c r="J95" s="56">
        <v>805142.30261757795</v>
      </c>
      <c r="K95" s="56">
        <v>863924.829478628</v>
      </c>
      <c r="L95" s="13"/>
      <c r="S95" s="15"/>
    </row>
    <row r="96" spans="2:19">
      <c r="B96" s="13"/>
      <c r="C96" s="13"/>
      <c r="D96" s="13"/>
      <c r="E96" s="13"/>
      <c r="H96" s="57">
        <v>11</v>
      </c>
      <c r="I96" s="45" t="s">
        <v>53</v>
      </c>
      <c r="J96" s="56">
        <v>856796.29625015601</v>
      </c>
      <c r="K96" s="56">
        <v>870338.33726019796</v>
      </c>
      <c r="L96" s="13"/>
      <c r="S96" s="15"/>
    </row>
    <row r="97" spans="2:19">
      <c r="B97" s="13"/>
      <c r="C97" s="13"/>
      <c r="D97" s="13"/>
      <c r="E97" s="13"/>
      <c r="H97" s="57">
        <v>12</v>
      </c>
      <c r="I97" s="45" t="s">
        <v>81</v>
      </c>
      <c r="J97" s="56">
        <v>834178.920025695</v>
      </c>
      <c r="K97" s="56">
        <v>880499.62637598405</v>
      </c>
      <c r="L97" s="13"/>
      <c r="S97" s="15"/>
    </row>
    <row r="98" spans="2:19">
      <c r="B98" s="13"/>
      <c r="C98" s="13"/>
      <c r="D98" s="13"/>
      <c r="E98" s="13"/>
      <c r="H98" s="57">
        <v>13</v>
      </c>
      <c r="I98" s="45" t="s">
        <v>82</v>
      </c>
      <c r="J98" s="56">
        <v>863291.84621864499</v>
      </c>
      <c r="K98" s="56">
        <v>878373.42923908099</v>
      </c>
      <c r="L98" s="13"/>
      <c r="S98" s="15"/>
    </row>
    <row r="99" spans="2:19">
      <c r="B99" s="13"/>
      <c r="C99" s="13"/>
      <c r="D99" s="13"/>
      <c r="E99" s="13"/>
      <c r="H99" s="57">
        <v>14</v>
      </c>
      <c r="I99" s="45" t="s">
        <v>83</v>
      </c>
      <c r="J99" s="56">
        <v>818226.72056563199</v>
      </c>
      <c r="K99" s="56">
        <v>881042.77267367695</v>
      </c>
      <c r="L99" s="13"/>
      <c r="S99" s="15"/>
    </row>
    <row r="100" spans="2:19">
      <c r="B100" s="13"/>
      <c r="C100" s="13"/>
      <c r="D100" s="13"/>
      <c r="E100" s="13"/>
      <c r="H100" s="57">
        <v>15</v>
      </c>
      <c r="I100" s="45" t="s">
        <v>84</v>
      </c>
      <c r="J100" s="56">
        <v>809417.34051772906</v>
      </c>
      <c r="K100" s="56">
        <v>872333.629850314</v>
      </c>
      <c r="L100" s="13"/>
      <c r="S100" s="15"/>
    </row>
    <row r="101" spans="2:19">
      <c r="B101" s="13"/>
      <c r="C101" s="13"/>
      <c r="D101" s="13"/>
      <c r="E101" s="13"/>
      <c r="H101" s="57">
        <v>16</v>
      </c>
      <c r="I101" s="45" t="s">
        <v>54</v>
      </c>
      <c r="J101" s="56">
        <v>800457.34815741598</v>
      </c>
      <c r="K101" s="56">
        <v>883947.604157269</v>
      </c>
      <c r="L101" s="13"/>
      <c r="S101" s="15"/>
    </row>
    <row r="102" spans="2:19">
      <c r="B102" s="13"/>
      <c r="C102" s="13"/>
      <c r="D102" s="13"/>
      <c r="E102" s="13"/>
      <c r="H102" s="57">
        <v>17</v>
      </c>
      <c r="I102" s="45" t="s">
        <v>85</v>
      </c>
      <c r="J102" s="56">
        <v>853694.53888755105</v>
      </c>
      <c r="K102" s="56">
        <v>882613.31469993398</v>
      </c>
      <c r="L102" s="13"/>
      <c r="S102" s="15"/>
    </row>
    <row r="103" spans="2:19">
      <c r="B103" s="13"/>
      <c r="C103" s="13"/>
      <c r="D103" s="13"/>
      <c r="E103" s="13"/>
      <c r="H103" s="57">
        <v>18</v>
      </c>
      <c r="I103" s="45" t="s">
        <v>55</v>
      </c>
      <c r="J103" s="56">
        <v>834554.26829268294</v>
      </c>
      <c r="K103" s="56">
        <v>880928.63943705498</v>
      </c>
      <c r="L103" s="13"/>
      <c r="S103" s="15"/>
    </row>
    <row r="104" spans="2:19">
      <c r="B104" s="13"/>
      <c r="C104" s="13"/>
      <c r="D104" s="13"/>
      <c r="E104" s="13"/>
      <c r="H104" s="57">
        <v>19</v>
      </c>
      <c r="I104" s="45" t="s">
        <v>86</v>
      </c>
      <c r="J104" s="56">
        <v>824645.82728265796</v>
      </c>
      <c r="K104" s="56">
        <v>876827.72709191195</v>
      </c>
      <c r="L104" s="13"/>
      <c r="S104" s="15"/>
    </row>
    <row r="105" spans="2:19">
      <c r="B105" s="13"/>
      <c r="C105" s="13"/>
      <c r="D105" s="13"/>
      <c r="E105" s="13"/>
      <c r="H105" s="57">
        <v>20</v>
      </c>
      <c r="I105" s="45" t="s">
        <v>87</v>
      </c>
      <c r="J105" s="56">
        <v>852604.37084979401</v>
      </c>
      <c r="K105" s="56">
        <v>866331.24271771696</v>
      </c>
      <c r="L105" s="13"/>
      <c r="S105" s="15"/>
    </row>
    <row r="106" spans="2:19">
      <c r="B106" s="13"/>
      <c r="C106" s="13"/>
      <c r="D106" s="13"/>
      <c r="E106" s="13"/>
      <c r="H106" s="57">
        <v>21</v>
      </c>
      <c r="I106" s="45" t="s">
        <v>88</v>
      </c>
      <c r="J106" s="56">
        <v>854846.95774288301</v>
      </c>
      <c r="K106" s="56">
        <v>872501.56986288098</v>
      </c>
      <c r="L106" s="13"/>
      <c r="S106" s="15"/>
    </row>
    <row r="107" spans="2:19">
      <c r="B107" s="13"/>
      <c r="C107" s="13"/>
      <c r="D107" s="13"/>
      <c r="E107" s="13"/>
      <c r="H107" s="57">
        <v>22</v>
      </c>
      <c r="I107" s="45" t="s">
        <v>56</v>
      </c>
      <c r="J107" s="56">
        <v>835962.73286767898</v>
      </c>
      <c r="K107" s="56">
        <v>860077.99996200902</v>
      </c>
      <c r="L107" s="13"/>
      <c r="S107" s="15"/>
    </row>
    <row r="108" spans="2:19">
      <c r="B108" s="13"/>
      <c r="C108" s="13"/>
      <c r="D108" s="13"/>
      <c r="E108" s="13"/>
      <c r="H108" s="57">
        <v>23</v>
      </c>
      <c r="I108" s="45" t="s">
        <v>89</v>
      </c>
      <c r="J108" s="56">
        <v>849783.79335657903</v>
      </c>
      <c r="K108" s="56">
        <v>873717.32369091595</v>
      </c>
      <c r="L108" s="13"/>
      <c r="S108" s="15"/>
    </row>
    <row r="109" spans="2:19">
      <c r="B109" s="13"/>
      <c r="C109" s="13"/>
      <c r="D109" s="13"/>
      <c r="E109" s="13"/>
      <c r="H109" s="57">
        <v>24</v>
      </c>
      <c r="I109" s="45" t="s">
        <v>90</v>
      </c>
      <c r="J109" s="56">
        <v>812834.41501406697</v>
      </c>
      <c r="K109" s="56">
        <v>868862.68313605897</v>
      </c>
      <c r="L109" s="13"/>
      <c r="S109" s="15"/>
    </row>
    <row r="110" spans="2:19">
      <c r="B110" s="13"/>
      <c r="C110" s="13"/>
      <c r="D110" s="13"/>
      <c r="E110" s="13"/>
      <c r="H110" s="57">
        <v>25</v>
      </c>
      <c r="I110" s="45" t="s">
        <v>91</v>
      </c>
      <c r="J110" s="56">
        <v>784337.61250497797</v>
      </c>
      <c r="K110" s="56">
        <v>874853.03324758203</v>
      </c>
      <c r="L110" s="13"/>
      <c r="S110" s="15"/>
    </row>
    <row r="111" spans="2:19">
      <c r="B111" s="13"/>
      <c r="C111" s="13"/>
      <c r="D111" s="13"/>
      <c r="E111" s="13"/>
      <c r="H111" s="57">
        <v>26</v>
      </c>
      <c r="I111" s="45" t="s">
        <v>30</v>
      </c>
      <c r="J111" s="56">
        <v>843421.52734888799</v>
      </c>
      <c r="K111" s="56">
        <v>857805.69338076503</v>
      </c>
      <c r="L111" s="13"/>
      <c r="S111" s="15"/>
    </row>
    <row r="112" spans="2:19">
      <c r="B112" s="13"/>
      <c r="C112" s="13"/>
      <c r="D112" s="13"/>
      <c r="E112" s="13"/>
      <c r="H112" s="57">
        <v>27</v>
      </c>
      <c r="I112" s="45" t="s">
        <v>31</v>
      </c>
      <c r="J112" s="56">
        <v>811035.23692982795</v>
      </c>
      <c r="K112" s="56">
        <v>873103.12047412898</v>
      </c>
      <c r="L112" s="13"/>
      <c r="S112" s="15"/>
    </row>
    <row r="113" spans="2:19">
      <c r="B113" s="13"/>
      <c r="C113" s="13"/>
      <c r="D113" s="13"/>
      <c r="E113" s="13"/>
      <c r="H113" s="57">
        <v>28</v>
      </c>
      <c r="I113" s="45" t="s">
        <v>32</v>
      </c>
      <c r="J113" s="56">
        <v>825326.57024375396</v>
      </c>
      <c r="K113" s="56">
        <v>852174.44007924304</v>
      </c>
      <c r="L113" s="13"/>
      <c r="S113" s="15"/>
    </row>
    <row r="114" spans="2:19">
      <c r="B114" s="13"/>
      <c r="C114" s="13"/>
      <c r="D114" s="13"/>
      <c r="E114" s="13"/>
      <c r="H114" s="57">
        <v>29</v>
      </c>
      <c r="I114" s="45" t="s">
        <v>33</v>
      </c>
      <c r="J114" s="56">
        <v>830196.20119847497</v>
      </c>
      <c r="K114" s="56">
        <v>862174.70004182402</v>
      </c>
      <c r="L114" s="13"/>
      <c r="S114" s="15"/>
    </row>
    <row r="115" spans="2:19">
      <c r="B115" s="13"/>
      <c r="C115" s="13"/>
      <c r="D115" s="13"/>
      <c r="E115" s="13"/>
      <c r="H115" s="57">
        <v>30</v>
      </c>
      <c r="I115" s="45" t="s">
        <v>34</v>
      </c>
      <c r="J115" s="56">
        <v>838557.70118584204</v>
      </c>
      <c r="K115" s="56">
        <v>865725.00507305504</v>
      </c>
      <c r="L115" s="13"/>
      <c r="S115" s="15"/>
    </row>
    <row r="116" spans="2:19">
      <c r="B116" s="13"/>
      <c r="C116" s="13"/>
      <c r="D116" s="13"/>
      <c r="E116" s="13"/>
      <c r="H116" s="57">
        <v>31</v>
      </c>
      <c r="I116" s="45" t="s">
        <v>35</v>
      </c>
      <c r="J116" s="56">
        <v>787526.68676931399</v>
      </c>
      <c r="K116" s="56">
        <v>851387.19416541199</v>
      </c>
      <c r="L116" s="13"/>
      <c r="S116" s="15"/>
    </row>
    <row r="117" spans="2:19">
      <c r="B117" s="13"/>
      <c r="C117" s="13"/>
      <c r="D117" s="13"/>
      <c r="E117" s="13"/>
      <c r="H117" s="57">
        <v>32</v>
      </c>
      <c r="I117" s="45" t="s">
        <v>36</v>
      </c>
      <c r="J117" s="56">
        <v>847301.327021954</v>
      </c>
      <c r="K117" s="56">
        <v>864565.62252776104</v>
      </c>
      <c r="L117" s="13"/>
      <c r="S117" s="15"/>
    </row>
    <row r="118" spans="2:19">
      <c r="B118" s="13"/>
      <c r="C118" s="13"/>
      <c r="D118" s="13"/>
      <c r="E118" s="13"/>
      <c r="H118" s="57">
        <v>33</v>
      </c>
      <c r="I118" s="45" t="s">
        <v>37</v>
      </c>
      <c r="J118" s="56">
        <v>851825.27859649097</v>
      </c>
      <c r="K118" s="56">
        <v>845308.63943951298</v>
      </c>
      <c r="L118" s="13"/>
      <c r="S118" s="15"/>
    </row>
    <row r="119" spans="2:19">
      <c r="B119" s="13"/>
      <c r="C119" s="13"/>
      <c r="D119" s="13"/>
      <c r="E119" s="13"/>
      <c r="H119" s="57">
        <v>34</v>
      </c>
      <c r="I119" s="45" t="s">
        <v>38</v>
      </c>
      <c r="J119" s="56">
        <v>907561.62833397801</v>
      </c>
      <c r="K119" s="56">
        <v>862572.48659041803</v>
      </c>
      <c r="L119" s="13"/>
      <c r="S119" s="15"/>
    </row>
    <row r="120" spans="2:19">
      <c r="B120" s="13"/>
      <c r="C120" s="13"/>
      <c r="D120" s="13"/>
      <c r="E120" s="13"/>
      <c r="H120" s="57">
        <v>35</v>
      </c>
      <c r="I120" s="45" t="s">
        <v>1</v>
      </c>
      <c r="J120" s="56">
        <v>814353.65293720504</v>
      </c>
      <c r="K120" s="56">
        <v>858494.35634987801</v>
      </c>
      <c r="L120" s="13"/>
      <c r="S120" s="15"/>
    </row>
    <row r="121" spans="2:19">
      <c r="B121" s="13"/>
      <c r="C121" s="13"/>
      <c r="D121" s="13"/>
      <c r="E121" s="13"/>
      <c r="H121" s="57">
        <v>36</v>
      </c>
      <c r="I121" s="45" t="s">
        <v>2</v>
      </c>
      <c r="J121" s="56">
        <v>816866.34487463802</v>
      </c>
      <c r="K121" s="56">
        <v>865958.23043903196</v>
      </c>
      <c r="L121" s="13"/>
      <c r="S121" s="15"/>
    </row>
    <row r="122" spans="2:19">
      <c r="B122" s="13"/>
      <c r="C122" s="13"/>
      <c r="D122" s="13"/>
      <c r="E122" s="13"/>
      <c r="H122" s="57">
        <v>37</v>
      </c>
      <c r="I122" s="45" t="s">
        <v>3</v>
      </c>
      <c r="J122" s="56">
        <v>832068.27467969398</v>
      </c>
      <c r="K122" s="56">
        <v>856581.49558914499</v>
      </c>
      <c r="L122" s="13"/>
      <c r="S122" s="15"/>
    </row>
    <row r="123" spans="2:19">
      <c r="B123" s="13"/>
      <c r="C123" s="13"/>
      <c r="D123" s="13"/>
      <c r="E123" s="13"/>
      <c r="H123" s="57">
        <v>38</v>
      </c>
      <c r="I123" s="62" t="s">
        <v>39</v>
      </c>
      <c r="J123" s="56">
        <v>900440.96358987899</v>
      </c>
      <c r="K123" s="56">
        <v>857963.74203394901</v>
      </c>
      <c r="L123" s="13"/>
      <c r="S123" s="15"/>
    </row>
    <row r="124" spans="2:19">
      <c r="B124" s="13"/>
      <c r="C124" s="13"/>
      <c r="D124" s="13"/>
      <c r="E124" s="13"/>
      <c r="H124" s="57">
        <v>39</v>
      </c>
      <c r="I124" s="62" t="s">
        <v>7</v>
      </c>
      <c r="J124" s="56">
        <v>815577.58237083</v>
      </c>
      <c r="K124" s="56">
        <v>852511.20581525099</v>
      </c>
      <c r="L124" s="13"/>
      <c r="S124" s="15"/>
    </row>
    <row r="125" spans="2:19">
      <c r="B125" s="13"/>
      <c r="C125" s="13"/>
      <c r="D125" s="13"/>
      <c r="E125" s="13"/>
      <c r="H125" s="57">
        <v>40</v>
      </c>
      <c r="I125" s="62" t="s">
        <v>40</v>
      </c>
      <c r="J125" s="56">
        <v>905002.38393703103</v>
      </c>
      <c r="K125" s="56">
        <v>867084.81173710397</v>
      </c>
      <c r="L125" s="13"/>
      <c r="S125" s="15"/>
    </row>
    <row r="126" spans="2:19">
      <c r="B126" s="13"/>
      <c r="C126" s="13"/>
      <c r="D126" s="13"/>
      <c r="E126" s="13"/>
      <c r="H126" s="57">
        <v>41</v>
      </c>
      <c r="I126" s="62" t="s">
        <v>11</v>
      </c>
      <c r="J126" s="56">
        <v>825408.40683855198</v>
      </c>
      <c r="K126" s="56">
        <v>858080.60490714398</v>
      </c>
      <c r="L126" s="13"/>
      <c r="S126" s="15"/>
    </row>
    <row r="127" spans="2:19">
      <c r="B127" s="13"/>
      <c r="C127" s="13"/>
      <c r="D127" s="13"/>
      <c r="E127" s="13"/>
      <c r="H127" s="57">
        <v>42</v>
      </c>
      <c r="I127" s="62" t="s">
        <v>12</v>
      </c>
      <c r="J127" s="56">
        <v>779869.63946188299</v>
      </c>
      <c r="K127" s="56">
        <v>847439.920842155</v>
      </c>
      <c r="L127" s="13"/>
      <c r="S127" s="15"/>
    </row>
    <row r="128" spans="2:19">
      <c r="B128" s="13"/>
      <c r="C128" s="13"/>
      <c r="D128" s="13"/>
      <c r="E128" s="13"/>
      <c r="H128" s="57">
        <v>43</v>
      </c>
      <c r="I128" s="62" t="s">
        <v>8</v>
      </c>
      <c r="J128" s="56">
        <v>835926.60603263997</v>
      </c>
      <c r="K128" s="56">
        <v>850370.05725459196</v>
      </c>
      <c r="L128" s="13"/>
      <c r="S128" s="15"/>
    </row>
    <row r="129" spans="2:19">
      <c r="B129" s="13"/>
      <c r="C129" s="13"/>
      <c r="D129" s="13"/>
      <c r="E129" s="13"/>
      <c r="H129" s="57">
        <v>44</v>
      </c>
      <c r="I129" s="62" t="s">
        <v>18</v>
      </c>
      <c r="J129" s="56">
        <v>797069.35507634596</v>
      </c>
      <c r="K129" s="56">
        <v>851409.62980906502</v>
      </c>
      <c r="L129" s="13"/>
      <c r="S129" s="15"/>
    </row>
    <row r="130" spans="2:19">
      <c r="B130" s="13"/>
      <c r="C130" s="13"/>
      <c r="D130" s="13"/>
      <c r="E130" s="13"/>
      <c r="H130" s="57">
        <v>45</v>
      </c>
      <c r="I130" s="62" t="s">
        <v>41</v>
      </c>
      <c r="J130" s="56">
        <v>889812.06810790102</v>
      </c>
      <c r="K130" s="56">
        <v>867152.64106254606</v>
      </c>
      <c r="L130" s="13"/>
      <c r="S130" s="15"/>
    </row>
    <row r="131" spans="2:19">
      <c r="B131" s="13"/>
      <c r="C131" s="13"/>
      <c r="D131" s="13"/>
      <c r="E131" s="13"/>
      <c r="H131" s="57">
        <v>46</v>
      </c>
      <c r="I131" s="62" t="s">
        <v>21</v>
      </c>
      <c r="J131" s="56">
        <v>809798.32944678701</v>
      </c>
      <c r="K131" s="56">
        <v>860957.54423833895</v>
      </c>
      <c r="L131" s="13"/>
      <c r="S131" s="15"/>
    </row>
    <row r="132" spans="2:19">
      <c r="B132" s="13"/>
      <c r="C132" s="13"/>
      <c r="D132" s="13"/>
      <c r="E132" s="13"/>
      <c r="H132" s="57">
        <v>47</v>
      </c>
      <c r="I132" s="62" t="s">
        <v>13</v>
      </c>
      <c r="J132" s="56">
        <v>800626.53832965996</v>
      </c>
      <c r="K132" s="56">
        <v>845145.292553404</v>
      </c>
      <c r="L132" s="13"/>
      <c r="S132" s="15"/>
    </row>
    <row r="133" spans="2:19">
      <c r="B133" s="13"/>
      <c r="C133" s="13"/>
      <c r="D133" s="13"/>
      <c r="E133" s="13"/>
      <c r="H133" s="57">
        <v>48</v>
      </c>
      <c r="I133" s="62" t="s">
        <v>22</v>
      </c>
      <c r="J133" s="56">
        <v>811909.47817360796</v>
      </c>
      <c r="K133" s="56">
        <v>850765.62509850995</v>
      </c>
      <c r="L133" s="13"/>
      <c r="S133" s="15"/>
    </row>
    <row r="134" spans="2:19">
      <c r="B134" s="13"/>
      <c r="C134" s="13"/>
      <c r="D134" s="13"/>
      <c r="E134" s="13"/>
      <c r="H134" s="57">
        <v>49</v>
      </c>
      <c r="I134" s="62" t="s">
        <v>23</v>
      </c>
      <c r="J134" s="56">
        <v>780427.31668413605</v>
      </c>
      <c r="K134" s="56">
        <v>850165.30427110696</v>
      </c>
      <c r="L134" s="13"/>
      <c r="S134" s="15"/>
    </row>
    <row r="135" spans="2:19">
      <c r="B135" s="13"/>
      <c r="C135" s="13"/>
      <c r="D135" s="13"/>
      <c r="E135" s="13"/>
      <c r="H135" s="57">
        <v>50</v>
      </c>
      <c r="I135" s="62" t="s">
        <v>14</v>
      </c>
      <c r="J135" s="56">
        <v>801250.47619047598</v>
      </c>
      <c r="K135" s="56">
        <v>846638.61546384101</v>
      </c>
      <c r="L135" s="13"/>
      <c r="S135" s="15"/>
    </row>
    <row r="136" spans="2:19">
      <c r="B136" s="13"/>
      <c r="C136" s="13"/>
      <c r="D136" s="13"/>
      <c r="E136" s="13"/>
      <c r="H136" s="57">
        <v>51</v>
      </c>
      <c r="I136" s="62" t="s">
        <v>42</v>
      </c>
      <c r="J136" s="56">
        <v>852494.98828604398</v>
      </c>
      <c r="K136" s="56">
        <v>848331.12417134503</v>
      </c>
      <c r="L136" s="13"/>
      <c r="S136" s="15"/>
    </row>
    <row r="137" spans="2:19">
      <c r="B137" s="13"/>
      <c r="C137" s="13"/>
      <c r="D137" s="13"/>
      <c r="E137" s="13"/>
      <c r="H137" s="57">
        <v>52</v>
      </c>
      <c r="I137" s="62" t="s">
        <v>4</v>
      </c>
      <c r="J137" s="56">
        <v>814684.75222947495</v>
      </c>
      <c r="K137" s="56">
        <v>850256.32241756201</v>
      </c>
      <c r="L137" s="13"/>
      <c r="S137" s="15"/>
    </row>
    <row r="138" spans="2:19">
      <c r="B138" s="13"/>
      <c r="C138" s="13"/>
      <c r="D138" s="13"/>
      <c r="E138" s="13"/>
      <c r="H138" s="57">
        <v>53</v>
      </c>
      <c r="I138" s="62" t="s">
        <v>19</v>
      </c>
      <c r="J138" s="56">
        <v>774689.14529914502</v>
      </c>
      <c r="K138" s="56">
        <v>854499.92125882802</v>
      </c>
      <c r="L138" s="13"/>
      <c r="S138" s="15"/>
    </row>
    <row r="139" spans="2:19">
      <c r="B139" s="13"/>
      <c r="C139" s="13"/>
      <c r="D139" s="13"/>
      <c r="E139" s="13"/>
      <c r="H139" s="57">
        <v>54</v>
      </c>
      <c r="I139" s="62" t="s">
        <v>24</v>
      </c>
      <c r="J139" s="56">
        <v>790232.50789110304</v>
      </c>
      <c r="K139" s="56">
        <v>856782.47436249</v>
      </c>
      <c r="L139" s="13"/>
      <c r="S139" s="15"/>
    </row>
    <row r="140" spans="2:19">
      <c r="B140" s="13"/>
      <c r="C140" s="13"/>
      <c r="D140" s="13"/>
      <c r="E140" s="13"/>
      <c r="H140" s="57">
        <v>55</v>
      </c>
      <c r="I140" s="62" t="s">
        <v>15</v>
      </c>
      <c r="J140" s="56">
        <v>790298.92867305304</v>
      </c>
      <c r="K140" s="56">
        <v>851771.98668159102</v>
      </c>
      <c r="L140" s="13"/>
      <c r="S140" s="15"/>
    </row>
    <row r="141" spans="2:19">
      <c r="B141" s="13"/>
      <c r="C141" s="13"/>
      <c r="D141" s="13"/>
      <c r="E141" s="13"/>
      <c r="H141" s="57">
        <v>56</v>
      </c>
      <c r="I141" s="62" t="s">
        <v>9</v>
      </c>
      <c r="J141" s="56">
        <v>817156.20971335203</v>
      </c>
      <c r="K141" s="56">
        <v>840882.84883700602</v>
      </c>
      <c r="L141" s="13"/>
      <c r="S141" s="15"/>
    </row>
    <row r="142" spans="2:19">
      <c r="B142" s="13"/>
      <c r="C142" s="13"/>
      <c r="D142" s="13"/>
      <c r="E142" s="13"/>
      <c r="H142" s="57">
        <v>57</v>
      </c>
      <c r="I142" s="62" t="s">
        <v>43</v>
      </c>
      <c r="J142" s="56">
        <v>901391.88202247198</v>
      </c>
      <c r="K142" s="56">
        <v>861389.69947486802</v>
      </c>
      <c r="L142" s="13"/>
      <c r="S142" s="15"/>
    </row>
    <row r="143" spans="2:19">
      <c r="B143" s="13"/>
      <c r="C143" s="13"/>
      <c r="D143" s="13"/>
      <c r="E143" s="13"/>
      <c r="H143" s="57">
        <v>58</v>
      </c>
      <c r="I143" s="62" t="s">
        <v>25</v>
      </c>
      <c r="J143" s="56">
        <v>801654.82844666298</v>
      </c>
      <c r="K143" s="56">
        <v>859927.50443674601</v>
      </c>
      <c r="L143" s="13"/>
      <c r="S143" s="15"/>
    </row>
    <row r="144" spans="2:19">
      <c r="B144" s="13"/>
      <c r="C144" s="13"/>
      <c r="D144" s="13"/>
      <c r="E144" s="13"/>
      <c r="H144" s="57">
        <v>59</v>
      </c>
      <c r="I144" s="62" t="s">
        <v>20</v>
      </c>
      <c r="J144" s="56">
        <v>823156.59364513005</v>
      </c>
      <c r="K144" s="56">
        <v>849565.37033057003</v>
      </c>
      <c r="L144" s="13"/>
      <c r="S144" s="15"/>
    </row>
    <row r="145" spans="2:19">
      <c r="B145" s="13"/>
      <c r="C145" s="13"/>
      <c r="D145" s="13"/>
      <c r="E145" s="13"/>
      <c r="H145" s="57">
        <v>60</v>
      </c>
      <c r="I145" s="62" t="s">
        <v>44</v>
      </c>
      <c r="J145" s="56">
        <v>831128.24297473696</v>
      </c>
      <c r="K145" s="56">
        <v>850291.98695847602</v>
      </c>
      <c r="L145" s="13"/>
      <c r="S145" s="15"/>
    </row>
    <row r="146" spans="2:19">
      <c r="B146" s="13"/>
      <c r="C146" s="13"/>
      <c r="D146" s="13"/>
      <c r="E146" s="13"/>
      <c r="H146" s="57">
        <v>61</v>
      </c>
      <c r="I146" s="62" t="s">
        <v>16</v>
      </c>
      <c r="J146" s="56">
        <v>824721.75621837005</v>
      </c>
      <c r="K146" s="56">
        <v>839235.29993578803</v>
      </c>
      <c r="L146" s="13"/>
      <c r="S146" s="15"/>
    </row>
    <row r="147" spans="2:19">
      <c r="B147" s="13"/>
      <c r="C147" s="13"/>
      <c r="D147" s="13"/>
      <c r="E147" s="13"/>
      <c r="H147" s="57">
        <v>62</v>
      </c>
      <c r="I147" s="62" t="s">
        <v>17</v>
      </c>
      <c r="J147" s="56">
        <v>744713.59903381602</v>
      </c>
      <c r="K147" s="56">
        <v>845630.62291540997</v>
      </c>
      <c r="L147" s="13"/>
      <c r="S147" s="15"/>
    </row>
    <row r="148" spans="2:19">
      <c r="B148" s="13"/>
      <c r="C148" s="13"/>
      <c r="D148" s="13"/>
      <c r="E148" s="13"/>
      <c r="H148" s="57">
        <v>63</v>
      </c>
      <c r="I148" s="62" t="s">
        <v>26</v>
      </c>
      <c r="J148" s="56">
        <v>791885.27534480998</v>
      </c>
      <c r="K148" s="56">
        <v>852417.575513319</v>
      </c>
      <c r="L148" s="13"/>
      <c r="S148" s="15"/>
    </row>
    <row r="149" spans="2:19">
      <c r="B149" s="13"/>
      <c r="C149" s="13"/>
      <c r="D149" s="13"/>
      <c r="E149" s="13"/>
      <c r="H149" s="57">
        <v>64</v>
      </c>
      <c r="I149" s="62" t="s">
        <v>45</v>
      </c>
      <c r="J149" s="56">
        <v>861054.05255614</v>
      </c>
      <c r="K149" s="56">
        <v>853776.14440094295</v>
      </c>
      <c r="L149" s="13"/>
      <c r="S149" s="15"/>
    </row>
    <row r="150" spans="2:19">
      <c r="B150" s="13"/>
      <c r="C150" s="13"/>
      <c r="D150" s="13"/>
      <c r="E150" s="13"/>
      <c r="H150" s="57">
        <v>65</v>
      </c>
      <c r="I150" s="62" t="s">
        <v>10</v>
      </c>
      <c r="J150" s="56">
        <v>817238.07404565497</v>
      </c>
      <c r="K150" s="56">
        <v>847485.14089863305</v>
      </c>
      <c r="L150" s="13"/>
      <c r="S150" s="15"/>
    </row>
    <row r="151" spans="2:19">
      <c r="B151" s="13"/>
      <c r="C151" s="13"/>
      <c r="D151" s="13"/>
      <c r="E151" s="13"/>
      <c r="H151" s="57">
        <v>66</v>
      </c>
      <c r="I151" s="62" t="s">
        <v>5</v>
      </c>
      <c r="J151" s="56">
        <v>771444.26223384403</v>
      </c>
      <c r="K151" s="56">
        <v>841403.08982214704</v>
      </c>
      <c r="L151" s="13"/>
      <c r="S151" s="15"/>
    </row>
    <row r="152" spans="2:19">
      <c r="B152" s="13"/>
      <c r="C152" s="13"/>
      <c r="D152" s="13"/>
      <c r="E152" s="13"/>
      <c r="H152" s="57">
        <v>67</v>
      </c>
      <c r="I152" s="62" t="s">
        <v>6</v>
      </c>
      <c r="J152" s="56">
        <v>831727.71153003105</v>
      </c>
      <c r="K152" s="56">
        <v>866882.92090716702</v>
      </c>
      <c r="L152" s="13"/>
      <c r="S152" s="15"/>
    </row>
    <row r="153" spans="2:19">
      <c r="B153" s="13"/>
      <c r="C153" s="13"/>
      <c r="D153" s="13"/>
      <c r="E153" s="13"/>
      <c r="H153" s="57">
        <v>68</v>
      </c>
      <c r="I153" s="62" t="s">
        <v>46</v>
      </c>
      <c r="J153" s="56">
        <v>945510.92036553496</v>
      </c>
      <c r="K153" s="56">
        <v>873408.90544286103</v>
      </c>
      <c r="L153" s="13"/>
      <c r="S153" s="15"/>
    </row>
    <row r="154" spans="2:19">
      <c r="B154" s="13"/>
      <c r="C154" s="13"/>
      <c r="D154" s="13"/>
      <c r="E154" s="13"/>
      <c r="H154" s="57">
        <v>69</v>
      </c>
      <c r="I154" s="62" t="s">
        <v>47</v>
      </c>
      <c r="J154" s="56">
        <v>813028.67528931203</v>
      </c>
      <c r="K154" s="56">
        <v>841842.23613851902</v>
      </c>
      <c r="L154" s="13"/>
      <c r="S154" s="15"/>
    </row>
    <row r="155" spans="2:19">
      <c r="B155" s="13"/>
      <c r="C155" s="13"/>
      <c r="D155" s="13"/>
      <c r="E155" s="13"/>
      <c r="H155" s="57">
        <v>70</v>
      </c>
      <c r="I155" s="62" t="s">
        <v>48</v>
      </c>
      <c r="J155" s="56">
        <v>869273.54943273903</v>
      </c>
      <c r="K155" s="56">
        <v>867535.02395433199</v>
      </c>
      <c r="L155" s="13"/>
      <c r="S155" s="15"/>
    </row>
    <row r="156" spans="2:19">
      <c r="B156" s="13"/>
      <c r="C156" s="13"/>
      <c r="D156" s="13"/>
      <c r="E156" s="13"/>
      <c r="H156" s="57">
        <v>71</v>
      </c>
      <c r="I156" s="62" t="s">
        <v>49</v>
      </c>
      <c r="J156" s="56">
        <v>906362.99679487199</v>
      </c>
      <c r="K156" s="56">
        <v>860360.63951154205</v>
      </c>
      <c r="L156" s="13"/>
      <c r="S156" s="15"/>
    </row>
    <row r="157" spans="2:19">
      <c r="B157" s="13"/>
      <c r="C157" s="13"/>
      <c r="D157" s="13"/>
      <c r="E157" s="13"/>
      <c r="H157" s="57">
        <v>72</v>
      </c>
      <c r="I157" s="62" t="s">
        <v>27</v>
      </c>
      <c r="J157" s="56">
        <v>753036.50364650402</v>
      </c>
      <c r="K157" s="56">
        <v>850524.88994667097</v>
      </c>
      <c r="L157" s="13"/>
      <c r="S157" s="15"/>
    </row>
    <row r="158" spans="2:19">
      <c r="B158" s="13"/>
      <c r="C158" s="13"/>
      <c r="D158" s="13"/>
      <c r="E158" s="13"/>
      <c r="H158" s="57">
        <v>73</v>
      </c>
      <c r="I158" s="62" t="s">
        <v>28</v>
      </c>
      <c r="J158" s="56">
        <v>747309.70690198499</v>
      </c>
      <c r="K158" s="56">
        <v>858851.26729663997</v>
      </c>
      <c r="L158" s="13"/>
      <c r="S158" s="15"/>
    </row>
    <row r="159" spans="2:19">
      <c r="B159" s="13"/>
      <c r="C159" s="13"/>
      <c r="D159" s="13"/>
      <c r="E159" s="13"/>
      <c r="H159" s="64">
        <v>74</v>
      </c>
      <c r="I159" s="63" t="s">
        <v>29</v>
      </c>
      <c r="J159" s="56">
        <v>818479.12983425404</v>
      </c>
      <c r="K159" s="56">
        <v>841164.01874963404</v>
      </c>
      <c r="L159" s="13"/>
      <c r="S159" s="15"/>
    </row>
    <row r="160" spans="2:19">
      <c r="B160" s="13"/>
      <c r="C160" s="13"/>
      <c r="D160" s="13"/>
      <c r="E160" s="13"/>
      <c r="H160" s="142" t="s">
        <v>0</v>
      </c>
      <c r="I160" s="143"/>
      <c r="J160" s="43">
        <v>855816.27430789603</v>
      </c>
      <c r="K160" s="43">
        <v>855816.27430789603</v>
      </c>
      <c r="L160" s="13"/>
      <c r="S160" s="15"/>
    </row>
  </sheetData>
  <mergeCells count="15">
    <mergeCell ref="I2:I4"/>
    <mergeCell ref="J2:L3"/>
    <mergeCell ref="N2:N4"/>
    <mergeCell ref="O2:Q3"/>
    <mergeCell ref="H2:H4"/>
    <mergeCell ref="B79:C79"/>
    <mergeCell ref="B3:B4"/>
    <mergeCell ref="C3:C4"/>
    <mergeCell ref="D3:D4"/>
    <mergeCell ref="E3:E4"/>
    <mergeCell ref="H84:H85"/>
    <mergeCell ref="I84:I85"/>
    <mergeCell ref="J84:J85"/>
    <mergeCell ref="K84:K85"/>
    <mergeCell ref="H160:I160"/>
  </mergeCells>
  <phoneticPr fontId="4"/>
  <pageMargins left="0.70866141732283472" right="0.70866141732283472" top="0.74803149606299213" bottom="0.19685039370078741" header="0.31496062992125984" footer="0.19685039370078741"/>
  <pageSetup paperSize="8" scale="75" fitToHeight="0" orientation="landscape" r:id="rId1"/>
  <headerFooter>
    <oddHeader>&amp;R&amp;"ＭＳ 明朝,標準"&amp;12 2-1.①医療費の状況</oddHeader>
  </headerFooter>
  <ignoredErrors>
    <ignoredError sqref="J5:J78" emptyCellReferenc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B1:J81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25" style="1" customWidth="1"/>
    <col min="3" max="3" width="18.75" style="1" customWidth="1"/>
    <col min="4" max="5" width="20.625" style="1" customWidth="1"/>
    <col min="6" max="6" width="12.375" style="17" customWidth="1"/>
    <col min="7" max="7" width="6.25" style="1" customWidth="1"/>
    <col min="8" max="10" width="20.625" style="1" customWidth="1"/>
    <col min="11" max="16384" width="9" style="1"/>
  </cols>
  <sheetData>
    <row r="1" spans="2:10" ht="16.5" customHeight="1">
      <c r="B1" s="13" t="s">
        <v>138</v>
      </c>
      <c r="C1" s="13"/>
      <c r="D1" s="13"/>
      <c r="E1" s="13"/>
      <c r="F1" s="14"/>
      <c r="G1" s="13"/>
      <c r="H1" s="13"/>
      <c r="I1" s="13"/>
      <c r="J1" s="13"/>
    </row>
    <row r="2" spans="2:10" ht="16.5" customHeight="1">
      <c r="B2" s="13" t="s">
        <v>134</v>
      </c>
      <c r="C2" s="13"/>
      <c r="D2" s="13"/>
      <c r="E2" s="13"/>
      <c r="F2" s="14"/>
      <c r="G2" s="13"/>
      <c r="H2" s="13"/>
      <c r="I2" s="13"/>
      <c r="J2" s="13"/>
    </row>
    <row r="3" spans="2:10" ht="16.5" customHeight="1">
      <c r="B3" s="13" t="s">
        <v>139</v>
      </c>
      <c r="C3" s="13"/>
      <c r="D3" s="13"/>
      <c r="E3" s="13"/>
      <c r="F3" s="14"/>
      <c r="G3" s="13"/>
      <c r="H3" s="13"/>
      <c r="I3" s="13"/>
      <c r="J3" s="13" t="s">
        <v>111</v>
      </c>
    </row>
    <row r="4" spans="2:10">
      <c r="B4" s="13"/>
      <c r="C4" s="13"/>
      <c r="D4" s="13"/>
      <c r="E4" s="13"/>
      <c r="F4" s="14"/>
      <c r="G4" s="13"/>
      <c r="H4" s="13"/>
      <c r="I4" s="13"/>
      <c r="J4" s="13"/>
    </row>
    <row r="5" spans="2:10">
      <c r="B5" s="13"/>
      <c r="C5" s="13"/>
      <c r="D5" s="13"/>
      <c r="E5" s="13"/>
      <c r="F5" s="14"/>
      <c r="G5" s="13"/>
      <c r="H5" s="13"/>
      <c r="I5" s="13"/>
      <c r="J5" s="13"/>
    </row>
    <row r="6" spans="2:10">
      <c r="B6" s="13"/>
      <c r="C6" s="13"/>
      <c r="D6" s="13"/>
      <c r="E6" s="13"/>
      <c r="F6" s="14"/>
      <c r="G6" s="13"/>
      <c r="H6" s="13"/>
      <c r="I6" s="13"/>
      <c r="J6" s="13"/>
    </row>
    <row r="7" spans="2:10">
      <c r="B7" s="13"/>
      <c r="C7" s="13"/>
      <c r="D7" s="13"/>
      <c r="E7" s="13"/>
      <c r="F7" s="14"/>
      <c r="G7" s="13"/>
      <c r="H7" s="13"/>
      <c r="I7" s="13"/>
      <c r="J7" s="13"/>
    </row>
    <row r="8" spans="2:10">
      <c r="B8" s="13"/>
      <c r="C8" s="13"/>
      <c r="D8" s="13"/>
      <c r="E8" s="13"/>
      <c r="F8" s="14"/>
      <c r="G8" s="13"/>
      <c r="H8" s="13"/>
      <c r="I8" s="13"/>
      <c r="J8" s="13"/>
    </row>
    <row r="9" spans="2:10">
      <c r="B9" s="13"/>
      <c r="C9" s="13"/>
      <c r="D9" s="13"/>
      <c r="E9" s="13"/>
      <c r="F9" s="14"/>
      <c r="G9" s="13"/>
      <c r="H9" s="13"/>
      <c r="I9" s="13"/>
      <c r="J9" s="13"/>
    </row>
    <row r="10" spans="2:10">
      <c r="B10" s="13"/>
      <c r="C10" s="13"/>
      <c r="D10" s="13"/>
      <c r="E10" s="13"/>
      <c r="F10" s="14"/>
      <c r="G10" s="13"/>
      <c r="H10" s="13"/>
      <c r="I10" s="13"/>
      <c r="J10" s="13"/>
    </row>
    <row r="11" spans="2:10">
      <c r="B11" s="13"/>
      <c r="C11" s="13"/>
      <c r="D11" s="13"/>
      <c r="E11" s="13"/>
      <c r="F11" s="14"/>
      <c r="G11" s="13"/>
      <c r="H11" s="13"/>
      <c r="I11" s="13"/>
      <c r="J11" s="13"/>
    </row>
    <row r="12" spans="2:10">
      <c r="B12" s="13"/>
      <c r="C12" s="13"/>
      <c r="D12" s="13"/>
      <c r="E12" s="13"/>
      <c r="F12" s="14"/>
      <c r="G12" s="13"/>
      <c r="H12" s="13"/>
      <c r="I12" s="13"/>
      <c r="J12" s="13"/>
    </row>
    <row r="13" spans="2:10">
      <c r="B13" s="13"/>
      <c r="C13" s="13"/>
      <c r="D13" s="13"/>
      <c r="E13" s="13"/>
      <c r="F13" s="14"/>
      <c r="G13" s="13"/>
      <c r="H13" s="13"/>
      <c r="I13" s="13"/>
      <c r="J13" s="13"/>
    </row>
    <row r="14" spans="2:10">
      <c r="B14" s="13"/>
      <c r="C14" s="13"/>
      <c r="D14" s="13"/>
      <c r="E14" s="13"/>
      <c r="F14" s="14"/>
      <c r="G14" s="13"/>
      <c r="H14" s="13"/>
      <c r="I14" s="13"/>
      <c r="J14" s="13"/>
    </row>
    <row r="15" spans="2:10">
      <c r="B15" s="13"/>
      <c r="C15" s="13"/>
      <c r="D15" s="13"/>
      <c r="E15" s="13"/>
      <c r="F15" s="14"/>
      <c r="G15" s="13"/>
      <c r="H15" s="13"/>
      <c r="I15" s="13"/>
      <c r="J15" s="13"/>
    </row>
    <row r="16" spans="2:10">
      <c r="B16" s="13"/>
      <c r="C16" s="13"/>
      <c r="D16" s="13"/>
      <c r="E16" s="13"/>
      <c r="F16" s="14"/>
      <c r="G16" s="13"/>
      <c r="H16" s="13"/>
      <c r="I16" s="13"/>
      <c r="J16" s="13"/>
    </row>
    <row r="17" spans="2:10">
      <c r="B17" s="13"/>
      <c r="C17" s="13"/>
      <c r="D17" s="13"/>
      <c r="E17" s="13"/>
      <c r="F17" s="14"/>
      <c r="G17" s="13"/>
      <c r="H17" s="13"/>
      <c r="I17" s="13"/>
      <c r="J17" s="13"/>
    </row>
    <row r="18" spans="2:10">
      <c r="B18" s="13"/>
      <c r="C18" s="13"/>
      <c r="D18" s="13"/>
      <c r="E18" s="13"/>
      <c r="F18" s="14"/>
      <c r="G18" s="13"/>
      <c r="H18" s="13"/>
      <c r="I18" s="13"/>
      <c r="J18" s="13"/>
    </row>
    <row r="19" spans="2:10">
      <c r="B19" s="13"/>
      <c r="C19" s="13"/>
      <c r="D19" s="13"/>
      <c r="E19" s="13"/>
      <c r="F19" s="14"/>
      <c r="G19" s="13"/>
      <c r="H19" s="13"/>
      <c r="I19" s="13"/>
      <c r="J19" s="13"/>
    </row>
    <row r="20" spans="2:10">
      <c r="B20" s="13"/>
      <c r="C20" s="13"/>
      <c r="D20" s="13"/>
      <c r="E20" s="13"/>
      <c r="F20" s="14"/>
      <c r="G20" s="13"/>
      <c r="H20" s="13"/>
      <c r="I20" s="13"/>
      <c r="J20" s="13"/>
    </row>
    <row r="21" spans="2:10">
      <c r="B21" s="13"/>
      <c r="C21" s="13"/>
      <c r="D21" s="13"/>
      <c r="E21" s="13"/>
      <c r="F21" s="14"/>
      <c r="G21" s="13"/>
      <c r="H21" s="13"/>
      <c r="I21" s="13"/>
      <c r="J21" s="13"/>
    </row>
    <row r="22" spans="2:10">
      <c r="B22" s="13"/>
      <c r="C22" s="13"/>
      <c r="D22" s="13"/>
      <c r="E22" s="13"/>
      <c r="F22" s="14"/>
      <c r="G22" s="13"/>
      <c r="H22" s="13"/>
      <c r="I22" s="13"/>
      <c r="J22" s="13"/>
    </row>
    <row r="23" spans="2:10">
      <c r="B23" s="13"/>
      <c r="C23" s="13"/>
      <c r="D23" s="13"/>
      <c r="E23" s="13"/>
      <c r="F23" s="14"/>
      <c r="G23" s="13"/>
      <c r="H23" s="13"/>
      <c r="I23" s="13"/>
      <c r="J23" s="13"/>
    </row>
    <row r="24" spans="2:10">
      <c r="B24" s="13"/>
      <c r="C24" s="13"/>
      <c r="D24" s="13"/>
      <c r="E24" s="13"/>
      <c r="F24" s="14"/>
      <c r="G24" s="13"/>
      <c r="H24" s="13"/>
      <c r="I24" s="13"/>
      <c r="J24" s="13"/>
    </row>
    <row r="25" spans="2:10">
      <c r="B25" s="13"/>
      <c r="C25" s="13"/>
      <c r="D25" s="13"/>
      <c r="E25" s="13"/>
      <c r="F25" s="14"/>
      <c r="G25" s="13"/>
      <c r="H25" s="13"/>
      <c r="I25" s="13"/>
      <c r="J25" s="13"/>
    </row>
    <row r="26" spans="2:10">
      <c r="B26" s="13"/>
      <c r="C26" s="13"/>
      <c r="D26" s="13"/>
      <c r="E26" s="13"/>
      <c r="F26" s="14"/>
      <c r="G26" s="13"/>
      <c r="H26" s="13"/>
      <c r="I26" s="13"/>
      <c r="J26" s="13"/>
    </row>
    <row r="27" spans="2:10">
      <c r="B27" s="13"/>
      <c r="C27" s="13"/>
      <c r="D27" s="13"/>
      <c r="E27" s="13"/>
      <c r="F27" s="14"/>
      <c r="G27" s="13"/>
      <c r="H27" s="13"/>
      <c r="I27" s="13"/>
      <c r="J27" s="13"/>
    </row>
    <row r="28" spans="2:10">
      <c r="B28" s="13"/>
      <c r="C28" s="13"/>
      <c r="D28" s="13"/>
      <c r="E28" s="13"/>
      <c r="F28" s="14"/>
      <c r="G28" s="13"/>
      <c r="H28" s="13"/>
      <c r="I28" s="13"/>
      <c r="J28" s="13"/>
    </row>
    <row r="29" spans="2:10">
      <c r="B29" s="13"/>
      <c r="C29" s="13"/>
      <c r="D29" s="13"/>
      <c r="E29" s="13"/>
      <c r="F29" s="14"/>
      <c r="G29" s="13"/>
      <c r="H29" s="13"/>
      <c r="I29" s="13"/>
      <c r="J29" s="13"/>
    </row>
    <row r="30" spans="2:10">
      <c r="B30" s="13"/>
      <c r="C30" s="13"/>
      <c r="D30" s="13"/>
      <c r="E30" s="13"/>
      <c r="F30" s="14"/>
      <c r="G30" s="13"/>
      <c r="H30" s="13"/>
      <c r="I30" s="13"/>
      <c r="J30" s="13"/>
    </row>
    <row r="31" spans="2:10">
      <c r="B31" s="13"/>
      <c r="C31" s="13"/>
      <c r="D31" s="13"/>
      <c r="E31" s="13"/>
      <c r="F31" s="14"/>
      <c r="G31" s="13"/>
      <c r="H31" s="13"/>
      <c r="I31" s="13"/>
      <c r="J31" s="13"/>
    </row>
    <row r="32" spans="2:10">
      <c r="B32" s="13"/>
      <c r="C32" s="13"/>
      <c r="D32" s="13"/>
      <c r="E32" s="13"/>
      <c r="F32" s="14"/>
      <c r="G32" s="13"/>
      <c r="H32" s="13"/>
      <c r="I32" s="13"/>
      <c r="J32" s="13"/>
    </row>
    <row r="33" spans="2:10">
      <c r="B33" s="13"/>
      <c r="C33" s="13"/>
      <c r="D33" s="13"/>
      <c r="E33" s="13"/>
      <c r="F33" s="14"/>
      <c r="G33" s="13"/>
      <c r="H33" s="13"/>
      <c r="I33" s="13"/>
      <c r="J33" s="13"/>
    </row>
    <row r="34" spans="2:10">
      <c r="B34" s="13"/>
      <c r="C34" s="13"/>
      <c r="D34" s="13"/>
      <c r="E34" s="13"/>
      <c r="F34" s="14"/>
      <c r="G34" s="13"/>
      <c r="H34" s="13"/>
      <c r="I34" s="13"/>
      <c r="J34" s="13"/>
    </row>
    <row r="35" spans="2:10">
      <c r="B35" s="13"/>
      <c r="C35" s="13"/>
      <c r="D35" s="13"/>
      <c r="E35" s="13"/>
      <c r="F35" s="14"/>
      <c r="G35" s="13"/>
      <c r="H35" s="13"/>
      <c r="I35" s="13"/>
      <c r="J35" s="13"/>
    </row>
    <row r="36" spans="2:10">
      <c r="B36" s="13"/>
      <c r="C36" s="13"/>
      <c r="D36" s="13"/>
      <c r="E36" s="13"/>
      <c r="F36" s="14"/>
      <c r="G36" s="13"/>
      <c r="H36" s="13"/>
      <c r="I36" s="13"/>
      <c r="J36" s="13"/>
    </row>
    <row r="37" spans="2:10">
      <c r="B37" s="13"/>
      <c r="C37" s="13"/>
      <c r="D37" s="13"/>
      <c r="E37" s="13"/>
      <c r="F37" s="14"/>
      <c r="G37" s="13"/>
      <c r="H37" s="13"/>
      <c r="I37" s="13"/>
      <c r="J37" s="13"/>
    </row>
    <row r="38" spans="2:10">
      <c r="B38" s="13"/>
      <c r="C38" s="13"/>
      <c r="D38" s="13"/>
      <c r="E38" s="13"/>
      <c r="F38" s="14"/>
      <c r="G38" s="13"/>
      <c r="H38" s="13"/>
      <c r="I38" s="13"/>
      <c r="J38" s="13"/>
    </row>
    <row r="39" spans="2:10">
      <c r="B39" s="13"/>
      <c r="C39" s="13"/>
      <c r="D39" s="13"/>
      <c r="E39" s="13"/>
      <c r="F39" s="14"/>
      <c r="G39" s="13"/>
      <c r="H39" s="13"/>
      <c r="I39" s="13"/>
      <c r="J39" s="13"/>
    </row>
    <row r="40" spans="2:10">
      <c r="B40" s="13"/>
      <c r="C40" s="13"/>
      <c r="D40" s="13"/>
      <c r="E40" s="13"/>
      <c r="F40" s="14"/>
      <c r="G40" s="13"/>
      <c r="H40" s="13"/>
      <c r="I40" s="13"/>
      <c r="J40" s="13"/>
    </row>
    <row r="41" spans="2:10">
      <c r="B41" s="13"/>
      <c r="C41" s="13"/>
      <c r="D41" s="13"/>
      <c r="E41" s="13"/>
      <c r="F41" s="14"/>
      <c r="G41" s="13"/>
      <c r="H41" s="13"/>
      <c r="I41" s="13"/>
      <c r="J41" s="13"/>
    </row>
    <row r="42" spans="2:10">
      <c r="B42" s="13"/>
      <c r="C42" s="13"/>
      <c r="D42" s="13"/>
      <c r="E42" s="13"/>
      <c r="F42" s="14"/>
      <c r="G42" s="13"/>
      <c r="H42" s="13"/>
      <c r="I42" s="13"/>
      <c r="J42" s="13"/>
    </row>
    <row r="43" spans="2:10">
      <c r="B43" s="13"/>
      <c r="C43" s="13"/>
      <c r="D43" s="13"/>
      <c r="E43" s="13"/>
      <c r="F43" s="14"/>
      <c r="G43" s="13"/>
      <c r="H43" s="13"/>
      <c r="I43" s="13"/>
      <c r="J43" s="13"/>
    </row>
    <row r="44" spans="2:10">
      <c r="B44" s="13"/>
      <c r="C44" s="13"/>
      <c r="D44" s="13"/>
      <c r="E44" s="13"/>
      <c r="F44" s="14"/>
      <c r="G44" s="13"/>
      <c r="H44" s="13"/>
      <c r="I44" s="13"/>
      <c r="J44" s="13"/>
    </row>
    <row r="45" spans="2:10">
      <c r="B45" s="13"/>
      <c r="C45" s="13"/>
      <c r="D45" s="13"/>
      <c r="E45" s="13"/>
      <c r="F45" s="14"/>
      <c r="G45" s="13"/>
      <c r="H45" s="13"/>
      <c r="I45" s="13"/>
      <c r="J45" s="13"/>
    </row>
    <row r="46" spans="2:10">
      <c r="B46" s="13"/>
      <c r="C46" s="13"/>
      <c r="D46" s="13"/>
      <c r="E46" s="13"/>
      <c r="F46" s="14"/>
      <c r="G46" s="13"/>
      <c r="H46" s="13"/>
      <c r="I46" s="13"/>
      <c r="J46" s="13"/>
    </row>
    <row r="47" spans="2:10">
      <c r="B47" s="13"/>
      <c r="C47" s="13"/>
      <c r="D47" s="13"/>
      <c r="E47" s="13"/>
      <c r="F47" s="14"/>
      <c r="G47" s="13"/>
      <c r="H47" s="13"/>
      <c r="I47" s="13"/>
      <c r="J47" s="13"/>
    </row>
    <row r="48" spans="2:10">
      <c r="B48" s="13"/>
      <c r="C48" s="13"/>
      <c r="D48" s="13"/>
      <c r="E48" s="13"/>
      <c r="F48" s="14"/>
      <c r="G48" s="13"/>
      <c r="H48" s="13"/>
      <c r="I48" s="13"/>
      <c r="J48" s="13"/>
    </row>
    <row r="49" spans="2:10">
      <c r="B49" s="13"/>
      <c r="C49" s="13"/>
      <c r="D49" s="13"/>
      <c r="E49" s="13"/>
      <c r="F49" s="14"/>
      <c r="G49" s="13"/>
      <c r="H49" s="13"/>
      <c r="I49" s="13"/>
      <c r="J49" s="13"/>
    </row>
    <row r="50" spans="2:10">
      <c r="B50" s="13"/>
      <c r="C50" s="13"/>
      <c r="D50" s="13"/>
      <c r="E50" s="13"/>
      <c r="F50" s="14"/>
      <c r="G50" s="13"/>
      <c r="H50" s="13"/>
      <c r="I50" s="13"/>
      <c r="J50" s="13"/>
    </row>
    <row r="51" spans="2:10">
      <c r="B51" s="13"/>
      <c r="C51" s="13"/>
      <c r="D51" s="13"/>
      <c r="E51" s="13"/>
      <c r="F51" s="14"/>
      <c r="G51" s="13"/>
      <c r="H51" s="13"/>
      <c r="I51" s="13"/>
      <c r="J51" s="13"/>
    </row>
    <row r="52" spans="2:10">
      <c r="B52" s="13"/>
      <c r="C52" s="13"/>
      <c r="D52" s="13"/>
      <c r="E52" s="13"/>
      <c r="F52" s="14"/>
      <c r="G52" s="13"/>
      <c r="H52" s="13"/>
      <c r="I52" s="13"/>
      <c r="J52" s="13"/>
    </row>
    <row r="53" spans="2:10">
      <c r="B53" s="13"/>
      <c r="C53" s="13"/>
      <c r="D53" s="13"/>
      <c r="E53" s="13"/>
      <c r="F53" s="14"/>
      <c r="G53" s="13"/>
      <c r="H53" s="13"/>
      <c r="I53" s="13"/>
      <c r="J53" s="13"/>
    </row>
    <row r="54" spans="2:10">
      <c r="B54" s="13"/>
      <c r="C54" s="13"/>
      <c r="D54" s="13"/>
      <c r="E54" s="13"/>
      <c r="F54" s="14"/>
      <c r="G54" s="13"/>
      <c r="H54" s="13"/>
      <c r="I54" s="13"/>
      <c r="J54" s="13"/>
    </row>
    <row r="55" spans="2:10">
      <c r="B55" s="13"/>
      <c r="C55" s="13"/>
      <c r="D55" s="13"/>
      <c r="E55" s="13"/>
      <c r="F55" s="14"/>
      <c r="G55" s="13"/>
      <c r="H55" s="13"/>
      <c r="I55" s="13"/>
      <c r="J55" s="13"/>
    </row>
    <row r="56" spans="2:10">
      <c r="B56" s="13"/>
      <c r="C56" s="13"/>
      <c r="D56" s="13"/>
      <c r="E56" s="13"/>
      <c r="F56" s="14"/>
      <c r="G56" s="13"/>
      <c r="H56" s="13"/>
      <c r="I56" s="13"/>
      <c r="J56" s="13"/>
    </row>
    <row r="57" spans="2:10">
      <c r="B57" s="13"/>
      <c r="C57" s="13"/>
      <c r="D57" s="13"/>
      <c r="E57" s="13"/>
      <c r="F57" s="14"/>
      <c r="G57" s="13"/>
      <c r="H57" s="13"/>
      <c r="I57" s="13"/>
      <c r="J57" s="13"/>
    </row>
    <row r="58" spans="2:10">
      <c r="B58" s="13"/>
      <c r="C58" s="13"/>
      <c r="D58" s="13"/>
      <c r="E58" s="13"/>
      <c r="F58" s="14"/>
      <c r="G58" s="13"/>
      <c r="H58" s="13"/>
      <c r="I58" s="13"/>
      <c r="J58" s="13"/>
    </row>
    <row r="59" spans="2:10">
      <c r="B59" s="13"/>
      <c r="C59" s="13"/>
      <c r="D59" s="13"/>
      <c r="E59" s="13"/>
      <c r="F59" s="14"/>
      <c r="G59" s="13"/>
      <c r="H59" s="13"/>
      <c r="I59" s="13"/>
      <c r="J59" s="13"/>
    </row>
    <row r="60" spans="2:10">
      <c r="B60" s="13"/>
      <c r="C60" s="13"/>
      <c r="D60" s="13"/>
      <c r="E60" s="13"/>
      <c r="F60" s="14"/>
      <c r="G60" s="13"/>
      <c r="H60" s="13"/>
      <c r="I60" s="13"/>
      <c r="J60" s="13"/>
    </row>
    <row r="61" spans="2:10">
      <c r="B61" s="13"/>
      <c r="C61" s="13"/>
      <c r="D61" s="13"/>
      <c r="E61" s="13"/>
      <c r="F61" s="14"/>
      <c r="G61" s="13"/>
      <c r="H61" s="13"/>
      <c r="I61" s="13"/>
      <c r="J61" s="13"/>
    </row>
    <row r="62" spans="2:10">
      <c r="B62" s="13"/>
      <c r="C62" s="13"/>
      <c r="D62" s="13"/>
      <c r="E62" s="13"/>
      <c r="F62" s="14"/>
      <c r="G62" s="13"/>
      <c r="H62" s="13"/>
      <c r="I62" s="13"/>
      <c r="J62" s="13"/>
    </row>
    <row r="63" spans="2:10">
      <c r="B63" s="13"/>
      <c r="C63" s="13"/>
      <c r="D63" s="13"/>
      <c r="E63" s="13"/>
      <c r="F63" s="14"/>
      <c r="G63" s="13"/>
      <c r="H63" s="13"/>
      <c r="I63" s="13"/>
      <c r="J63" s="13"/>
    </row>
    <row r="64" spans="2:10">
      <c r="B64" s="13"/>
      <c r="C64" s="13"/>
      <c r="D64" s="13"/>
      <c r="E64" s="13"/>
      <c r="F64" s="14"/>
      <c r="G64" s="13"/>
      <c r="H64" s="13"/>
      <c r="I64" s="13"/>
      <c r="J64" s="13"/>
    </row>
    <row r="65" spans="2:10">
      <c r="B65" s="13"/>
      <c r="C65" s="13"/>
      <c r="D65" s="13"/>
      <c r="E65" s="13"/>
      <c r="F65" s="14"/>
      <c r="G65" s="13"/>
      <c r="H65" s="13"/>
      <c r="I65" s="13"/>
      <c r="J65" s="13"/>
    </row>
    <row r="66" spans="2:10">
      <c r="B66" s="13"/>
      <c r="C66" s="13"/>
      <c r="D66" s="13"/>
      <c r="E66" s="13"/>
      <c r="F66" s="14"/>
      <c r="G66" s="13"/>
      <c r="H66" s="13"/>
      <c r="I66" s="13"/>
      <c r="J66" s="13"/>
    </row>
    <row r="67" spans="2:10">
      <c r="B67" s="13"/>
      <c r="C67" s="13"/>
      <c r="D67" s="13"/>
      <c r="E67" s="13"/>
      <c r="F67" s="14"/>
      <c r="G67" s="13"/>
      <c r="H67" s="13"/>
      <c r="I67" s="13"/>
      <c r="J67" s="13"/>
    </row>
    <row r="68" spans="2:10">
      <c r="B68" s="13"/>
      <c r="C68" s="13"/>
      <c r="D68" s="13"/>
      <c r="E68" s="13"/>
      <c r="F68" s="14"/>
      <c r="G68" s="13"/>
      <c r="H68" s="13"/>
      <c r="I68" s="13"/>
      <c r="J68" s="13"/>
    </row>
    <row r="69" spans="2:10">
      <c r="B69" s="13"/>
      <c r="C69" s="13"/>
      <c r="D69" s="13"/>
      <c r="E69" s="13"/>
      <c r="F69" s="14"/>
      <c r="G69" s="13"/>
      <c r="H69" s="13"/>
      <c r="I69" s="13"/>
      <c r="J69" s="13"/>
    </row>
    <row r="70" spans="2:10">
      <c r="B70" s="13"/>
      <c r="C70" s="13"/>
      <c r="D70" s="13"/>
      <c r="E70" s="13"/>
      <c r="F70" s="14"/>
      <c r="G70" s="13"/>
      <c r="H70" s="13"/>
      <c r="I70" s="13"/>
      <c r="J70" s="13"/>
    </row>
    <row r="71" spans="2:10">
      <c r="B71" s="13"/>
      <c r="C71" s="13"/>
      <c r="D71" s="13"/>
      <c r="E71" s="13"/>
      <c r="F71" s="14"/>
      <c r="G71" s="13"/>
      <c r="H71" s="13"/>
      <c r="I71" s="13"/>
      <c r="J71" s="13"/>
    </row>
    <row r="72" spans="2:10">
      <c r="B72" s="13"/>
      <c r="C72" s="13"/>
      <c r="D72" s="13"/>
      <c r="E72" s="13"/>
      <c r="F72" s="14"/>
      <c r="G72" s="13"/>
      <c r="H72" s="13"/>
      <c r="I72" s="13"/>
      <c r="J72" s="13"/>
    </row>
    <row r="73" spans="2:10">
      <c r="B73" s="13"/>
      <c r="C73" s="13"/>
      <c r="D73" s="13"/>
      <c r="E73" s="13"/>
      <c r="F73" s="14"/>
      <c r="G73" s="13"/>
      <c r="H73" s="13"/>
      <c r="I73" s="13"/>
      <c r="J73" s="13"/>
    </row>
    <row r="74" spans="2:10">
      <c r="B74" s="13"/>
      <c r="C74" s="13"/>
      <c r="D74" s="13"/>
      <c r="E74" s="13"/>
      <c r="F74" s="14"/>
      <c r="G74" s="13"/>
      <c r="H74" s="13"/>
      <c r="I74" s="13"/>
      <c r="J74" s="13"/>
    </row>
    <row r="75" spans="2:10">
      <c r="B75" s="13"/>
      <c r="C75" s="13"/>
      <c r="D75" s="13"/>
      <c r="E75" s="13"/>
      <c r="F75" s="14"/>
      <c r="G75" s="13"/>
      <c r="H75" s="13"/>
      <c r="I75" s="13"/>
      <c r="J75" s="13"/>
    </row>
    <row r="76" spans="2:10">
      <c r="B76" s="13"/>
      <c r="C76" s="13"/>
      <c r="D76" s="13"/>
      <c r="E76" s="13"/>
      <c r="F76" s="14"/>
      <c r="G76" s="13"/>
      <c r="H76" s="13"/>
      <c r="I76" s="13"/>
      <c r="J76" s="13"/>
    </row>
    <row r="77" spans="2:10">
      <c r="B77" s="13"/>
      <c r="C77" s="13"/>
      <c r="D77" s="13"/>
      <c r="E77" s="13"/>
      <c r="F77" s="14"/>
      <c r="G77" s="13"/>
      <c r="H77" s="13"/>
      <c r="I77" s="13"/>
      <c r="J77" s="13"/>
    </row>
    <row r="78" spans="2:10">
      <c r="B78" s="13"/>
      <c r="C78" s="13"/>
      <c r="D78" s="13"/>
      <c r="E78" s="13"/>
      <c r="F78" s="14"/>
      <c r="G78" s="13"/>
      <c r="H78" s="13"/>
      <c r="I78" s="13"/>
      <c r="J78" s="13"/>
    </row>
    <row r="79" spans="2:10" ht="16.5" customHeight="1">
      <c r="B79" s="13" t="s">
        <v>140</v>
      </c>
      <c r="C79" s="13"/>
      <c r="D79" s="13"/>
      <c r="E79" s="13"/>
      <c r="F79" s="14"/>
      <c r="G79" s="13"/>
      <c r="H79" s="13"/>
      <c r="I79" s="13"/>
      <c r="J79" s="13"/>
    </row>
    <row r="80" spans="2:10" ht="16.5" customHeight="1">
      <c r="B80" s="13" t="s">
        <v>134</v>
      </c>
      <c r="C80" s="13"/>
      <c r="D80" s="13"/>
      <c r="E80" s="13"/>
      <c r="F80" s="14"/>
      <c r="G80" s="13"/>
      <c r="H80" s="13"/>
      <c r="I80" s="13"/>
      <c r="J80" s="13"/>
    </row>
    <row r="81" spans="2:10" ht="16.5" customHeight="1">
      <c r="B81" s="13" t="s">
        <v>141</v>
      </c>
      <c r="C81" s="13"/>
      <c r="D81" s="13"/>
      <c r="E81" s="13"/>
      <c r="F81" s="14"/>
      <c r="G81" s="13"/>
      <c r="H81" s="13"/>
      <c r="I81" s="13"/>
      <c r="J81" s="13"/>
    </row>
  </sheetData>
  <phoneticPr fontId="4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2-1.①医療費の状況</oddHeader>
  </headerFooter>
  <rowBreaks count="1" manualBreakCount="1">
    <brk id="78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3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11.25" style="2" customWidth="1"/>
    <col min="3" max="7" width="8.625" style="2" customWidth="1"/>
    <col min="8" max="8" width="12.625" style="2" customWidth="1"/>
    <col min="9" max="14" width="8.625" style="2" customWidth="1"/>
    <col min="15" max="16384" width="9" style="2"/>
  </cols>
  <sheetData>
    <row r="1" spans="1:15" ht="16.5" customHeight="1">
      <c r="A1" s="9"/>
      <c r="B1" s="13" t="s">
        <v>125</v>
      </c>
      <c r="C1" s="13"/>
      <c r="D1" s="13"/>
      <c r="E1" s="13"/>
      <c r="F1" s="13"/>
      <c r="G1" s="13"/>
      <c r="H1" s="13"/>
      <c r="I1" s="13"/>
      <c r="J1" s="9"/>
      <c r="K1" s="9"/>
      <c r="L1" s="9"/>
      <c r="M1" s="9"/>
      <c r="N1" s="9"/>
      <c r="O1" s="9"/>
    </row>
    <row r="2" spans="1:15" ht="16.5" customHeight="1">
      <c r="A2" s="9"/>
      <c r="B2" s="13" t="s">
        <v>126</v>
      </c>
      <c r="C2" s="13"/>
      <c r="D2" s="13"/>
      <c r="E2" s="13"/>
      <c r="F2" s="13"/>
      <c r="G2" s="13"/>
      <c r="H2" s="13"/>
      <c r="I2" s="13"/>
      <c r="J2" s="9"/>
      <c r="K2" s="9"/>
      <c r="L2" s="9"/>
      <c r="M2" s="9"/>
      <c r="N2" s="9"/>
      <c r="O2" s="9"/>
    </row>
    <row r="3" spans="1:15" ht="18" customHeight="1">
      <c r="A3" s="9"/>
      <c r="B3" s="129" t="s">
        <v>57</v>
      </c>
      <c r="C3" s="3" t="s">
        <v>58</v>
      </c>
      <c r="D3" s="132" t="s">
        <v>59</v>
      </c>
      <c r="E3" s="132"/>
      <c r="F3" s="132"/>
      <c r="G3" s="132"/>
      <c r="H3" s="3" t="s">
        <v>60</v>
      </c>
      <c r="I3" s="3" t="s">
        <v>61</v>
      </c>
      <c r="J3" s="3" t="s">
        <v>62</v>
      </c>
      <c r="K3" s="3" t="s">
        <v>63</v>
      </c>
      <c r="L3" s="3" t="s">
        <v>64</v>
      </c>
      <c r="M3" s="3" t="s">
        <v>65</v>
      </c>
      <c r="N3" s="3" t="s">
        <v>66</v>
      </c>
      <c r="O3" s="9"/>
    </row>
    <row r="4" spans="1:15" ht="26.25" customHeight="1">
      <c r="A4" s="9"/>
      <c r="B4" s="130"/>
      <c r="C4" s="127" t="s">
        <v>67</v>
      </c>
      <c r="D4" s="133" t="s">
        <v>68</v>
      </c>
      <c r="E4" s="123"/>
      <c r="F4" s="123"/>
      <c r="G4" s="124"/>
      <c r="H4" s="127" t="s">
        <v>69</v>
      </c>
      <c r="I4" s="127" t="s">
        <v>103</v>
      </c>
      <c r="J4" s="125" t="s">
        <v>104</v>
      </c>
      <c r="K4" s="125" t="s">
        <v>94</v>
      </c>
      <c r="L4" s="125" t="s">
        <v>105</v>
      </c>
      <c r="M4" s="125" t="s">
        <v>93</v>
      </c>
      <c r="N4" s="125" t="s">
        <v>142</v>
      </c>
      <c r="O4" s="9"/>
    </row>
    <row r="5" spans="1:15" ht="26.25" customHeight="1">
      <c r="A5" s="9"/>
      <c r="B5" s="131"/>
      <c r="C5" s="128"/>
      <c r="D5" s="4" t="s">
        <v>70</v>
      </c>
      <c r="E5" s="5" t="s">
        <v>71</v>
      </c>
      <c r="F5" s="6" t="s">
        <v>72</v>
      </c>
      <c r="G5" s="7" t="s">
        <v>73</v>
      </c>
      <c r="H5" s="128"/>
      <c r="I5" s="128"/>
      <c r="J5" s="126"/>
      <c r="K5" s="126"/>
      <c r="L5" s="126"/>
      <c r="M5" s="126"/>
      <c r="N5" s="126"/>
      <c r="O5" s="9"/>
    </row>
    <row r="6" spans="1:15" ht="26.45" customHeight="1">
      <c r="A6" s="9"/>
      <c r="B6" s="64" t="s">
        <v>95</v>
      </c>
      <c r="C6" s="103">
        <v>1789</v>
      </c>
      <c r="D6" s="104">
        <v>24814</v>
      </c>
      <c r="E6" s="92">
        <v>2120</v>
      </c>
      <c r="F6" s="105">
        <v>16719</v>
      </c>
      <c r="G6" s="58">
        <f t="shared" ref="G6:G12" si="0">SUM(D6:F6)</f>
        <v>43653</v>
      </c>
      <c r="H6" s="103">
        <v>2729458220</v>
      </c>
      <c r="I6" s="103">
        <v>1730</v>
      </c>
      <c r="J6" s="56">
        <f>IFERROR(H6/C6,0)</f>
        <v>1525689.3348239239</v>
      </c>
      <c r="K6" s="56">
        <f>IFERROR(H6/G6,0)</f>
        <v>62526.246077016469</v>
      </c>
      <c r="L6" s="56">
        <f>IFERROR(H6/I6,0)</f>
        <v>1577721.514450867</v>
      </c>
      <c r="M6" s="59">
        <f>IFERROR(G6/C6,0)</f>
        <v>24.400782560089436</v>
      </c>
      <c r="N6" s="60">
        <f>IFERROR(I6/C6,0)</f>
        <v>0.96702068194522084</v>
      </c>
      <c r="O6" s="9"/>
    </row>
    <row r="7" spans="1:15" ht="26.45" customHeight="1">
      <c r="A7" s="9"/>
      <c r="B7" s="64" t="s">
        <v>96</v>
      </c>
      <c r="C7" s="103">
        <v>5790</v>
      </c>
      <c r="D7" s="104">
        <v>87916</v>
      </c>
      <c r="E7" s="92">
        <v>7888</v>
      </c>
      <c r="F7" s="105">
        <v>59685</v>
      </c>
      <c r="G7" s="58">
        <f t="shared" si="0"/>
        <v>155489</v>
      </c>
      <c r="H7" s="103">
        <v>10776496810</v>
      </c>
      <c r="I7" s="103">
        <v>5512</v>
      </c>
      <c r="J7" s="56">
        <f t="shared" ref="J7:J12" si="1">IFERROR(H7/C7,0)</f>
        <v>1861225.701208981</v>
      </c>
      <c r="K7" s="56">
        <f t="shared" ref="K7:K12" si="2">IFERROR(H7/G7,0)</f>
        <v>69307.133044781309</v>
      </c>
      <c r="L7" s="56">
        <f t="shared" ref="L7:L12" si="3">IFERROR(H7/I7,0)</f>
        <v>1955097.3893323657</v>
      </c>
      <c r="M7" s="59">
        <f t="shared" ref="M7:M12" si="4">IFERROR(G7/C7,0)</f>
        <v>26.85474956822107</v>
      </c>
      <c r="N7" s="60">
        <f t="shared" ref="N7:N12" si="5">IFERROR(I7/C7,0)</f>
        <v>0.95198618307426597</v>
      </c>
      <c r="O7" s="9"/>
    </row>
    <row r="8" spans="1:15" ht="26.45" customHeight="1">
      <c r="A8" s="9"/>
      <c r="B8" s="64" t="s">
        <v>97</v>
      </c>
      <c r="C8" s="103">
        <v>513130</v>
      </c>
      <c r="D8" s="104">
        <v>6922517</v>
      </c>
      <c r="E8" s="92">
        <v>216115</v>
      </c>
      <c r="F8" s="105">
        <v>4383028</v>
      </c>
      <c r="G8" s="58">
        <f t="shared" si="0"/>
        <v>11521660</v>
      </c>
      <c r="H8" s="103">
        <v>337696662690</v>
      </c>
      <c r="I8" s="103">
        <v>478962</v>
      </c>
      <c r="J8" s="56">
        <f t="shared" si="1"/>
        <v>658111.32206263521</v>
      </c>
      <c r="K8" s="56">
        <f t="shared" si="2"/>
        <v>29309.722964399229</v>
      </c>
      <c r="L8" s="56">
        <f t="shared" si="3"/>
        <v>705059.40490059752</v>
      </c>
      <c r="M8" s="59">
        <f t="shared" si="4"/>
        <v>22.453686200378073</v>
      </c>
      <c r="N8" s="60">
        <f t="shared" si="5"/>
        <v>0.9334125855046479</v>
      </c>
      <c r="O8" s="9"/>
    </row>
    <row r="9" spans="1:15" ht="26.45" customHeight="1">
      <c r="A9" s="9"/>
      <c r="B9" s="64" t="s">
        <v>98</v>
      </c>
      <c r="C9" s="103">
        <v>434254</v>
      </c>
      <c r="D9" s="104">
        <v>7242430</v>
      </c>
      <c r="E9" s="92">
        <v>284438</v>
      </c>
      <c r="F9" s="105">
        <v>4719712</v>
      </c>
      <c r="G9" s="58">
        <f t="shared" si="0"/>
        <v>12246580</v>
      </c>
      <c r="H9" s="103">
        <v>390280109310</v>
      </c>
      <c r="I9" s="103">
        <v>415512</v>
      </c>
      <c r="J9" s="56">
        <f t="shared" si="1"/>
        <v>898736.93577952078</v>
      </c>
      <c r="K9" s="56">
        <f t="shared" si="2"/>
        <v>31868.497924318464</v>
      </c>
      <c r="L9" s="56">
        <f t="shared" si="3"/>
        <v>939275.18172760354</v>
      </c>
      <c r="M9" s="59">
        <f t="shared" si="4"/>
        <v>28.201421288001953</v>
      </c>
      <c r="N9" s="60">
        <f t="shared" si="5"/>
        <v>0.95684092719928893</v>
      </c>
      <c r="O9" s="9"/>
    </row>
    <row r="10" spans="1:15" ht="26.45" customHeight="1">
      <c r="A10" s="9"/>
      <c r="B10" s="64" t="s">
        <v>99</v>
      </c>
      <c r="C10" s="103">
        <v>276841</v>
      </c>
      <c r="D10" s="104">
        <v>4392498</v>
      </c>
      <c r="E10" s="92">
        <v>249045</v>
      </c>
      <c r="F10" s="105">
        <v>2981877</v>
      </c>
      <c r="G10" s="58">
        <f t="shared" si="0"/>
        <v>7623420</v>
      </c>
      <c r="H10" s="103">
        <v>286333690760</v>
      </c>
      <c r="I10" s="103">
        <v>261689</v>
      </c>
      <c r="J10" s="56">
        <f t="shared" si="1"/>
        <v>1034289.3240524344</v>
      </c>
      <c r="K10" s="56">
        <f t="shared" si="2"/>
        <v>37559.742315128904</v>
      </c>
      <c r="L10" s="56">
        <f t="shared" si="3"/>
        <v>1094175.4936585031</v>
      </c>
      <c r="M10" s="59">
        <f t="shared" si="4"/>
        <v>27.537178380369959</v>
      </c>
      <c r="N10" s="60">
        <f t="shared" si="5"/>
        <v>0.94526822255374021</v>
      </c>
      <c r="O10" s="9"/>
    </row>
    <row r="11" spans="1:15" ht="26.45" customHeight="1">
      <c r="A11" s="9"/>
      <c r="B11" s="64" t="s">
        <v>100</v>
      </c>
      <c r="C11" s="103">
        <v>138903</v>
      </c>
      <c r="D11" s="104">
        <v>1871489</v>
      </c>
      <c r="E11" s="92">
        <v>152302</v>
      </c>
      <c r="F11" s="105">
        <v>1345949</v>
      </c>
      <c r="G11" s="58">
        <f t="shared" si="0"/>
        <v>3369740</v>
      </c>
      <c r="H11" s="103">
        <v>150821975160</v>
      </c>
      <c r="I11" s="103">
        <v>126435</v>
      </c>
      <c r="J11" s="56">
        <f t="shared" si="1"/>
        <v>1085807.9030690482</v>
      </c>
      <c r="K11" s="56">
        <f t="shared" si="2"/>
        <v>44757.748419759388</v>
      </c>
      <c r="L11" s="56">
        <f t="shared" si="3"/>
        <v>1192881.5214141654</v>
      </c>
      <c r="M11" s="59">
        <f t="shared" si="4"/>
        <v>24.259663218217028</v>
      </c>
      <c r="N11" s="60">
        <f t="shared" si="5"/>
        <v>0.9102395196648021</v>
      </c>
      <c r="O11" s="9"/>
    </row>
    <row r="12" spans="1:15" ht="26.45" customHeight="1" thickBot="1">
      <c r="A12" s="9"/>
      <c r="B12" s="64" t="s">
        <v>101</v>
      </c>
      <c r="C12" s="103">
        <v>56806</v>
      </c>
      <c r="D12" s="104">
        <v>552249</v>
      </c>
      <c r="E12" s="92">
        <v>62478</v>
      </c>
      <c r="F12" s="105">
        <v>426576</v>
      </c>
      <c r="G12" s="58">
        <f t="shared" si="0"/>
        <v>1041303</v>
      </c>
      <c r="H12" s="103">
        <v>55075334350</v>
      </c>
      <c r="I12" s="103">
        <v>44938</v>
      </c>
      <c r="J12" s="56">
        <f t="shared" si="1"/>
        <v>969533.75259655667</v>
      </c>
      <c r="K12" s="56">
        <f t="shared" si="2"/>
        <v>52890.786207280689</v>
      </c>
      <c r="L12" s="56">
        <f t="shared" si="3"/>
        <v>1225584.902532378</v>
      </c>
      <c r="M12" s="59">
        <f t="shared" si="4"/>
        <v>18.330862937013695</v>
      </c>
      <c r="N12" s="60">
        <f t="shared" si="5"/>
        <v>0.79107840721050593</v>
      </c>
      <c r="O12" s="9"/>
    </row>
    <row r="13" spans="1:15" ht="26.45" customHeight="1" thickTop="1">
      <c r="A13" s="9"/>
      <c r="B13" s="50" t="s">
        <v>123</v>
      </c>
      <c r="C13" s="32">
        <v>1427513</v>
      </c>
      <c r="D13" s="40">
        <f t="shared" ref="D13:I13" si="6">SUM(D6:D12)</f>
        <v>21093913</v>
      </c>
      <c r="E13" s="51">
        <f t="shared" si="6"/>
        <v>974386</v>
      </c>
      <c r="F13" s="52">
        <f t="shared" si="6"/>
        <v>13933546</v>
      </c>
      <c r="G13" s="53">
        <f t="shared" si="6"/>
        <v>36001845</v>
      </c>
      <c r="H13" s="53">
        <f t="shared" si="6"/>
        <v>1233713727300</v>
      </c>
      <c r="I13" s="32">
        <f t="shared" si="6"/>
        <v>1334778</v>
      </c>
      <c r="J13" s="32">
        <f>IFERROR(H13/C13,0)</f>
        <v>864239.9244700399</v>
      </c>
      <c r="K13" s="32">
        <f>IFERROR(H13/G13,0)</f>
        <v>34268.069519770448</v>
      </c>
      <c r="L13" s="32">
        <f>IFERROR(H13/I13,0)</f>
        <v>924283.83394092496</v>
      </c>
      <c r="M13" s="54">
        <f>IFERROR(G13/C13,0)</f>
        <v>25.219976980945184</v>
      </c>
      <c r="N13" s="55">
        <f>IFERROR(I13/C13,0)</f>
        <v>0.93503736918683056</v>
      </c>
      <c r="O13" s="9"/>
    </row>
    <row r="14" spans="1:15">
      <c r="A14" s="9"/>
      <c r="B14" s="12" t="s">
        <v>147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12" t="s">
        <v>102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12" t="s">
        <v>148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1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3.5" customHeight="1">
      <c r="A18" s="9"/>
      <c r="B18" s="13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16.5" customHeight="1">
      <c r="A19" s="9"/>
      <c r="B19" s="13" t="s">
        <v>125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16.5" customHeight="1">
      <c r="A20" s="9"/>
      <c r="B20" s="13" t="s">
        <v>126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1" t="s">
        <v>117</v>
      </c>
    </row>
    <row r="21" spans="1: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 t="s">
        <v>115</v>
      </c>
    </row>
    <row r="22" spans="1: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 t="s">
        <v>116</v>
      </c>
    </row>
    <row r="23" spans="1: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>
      <c r="A51" s="9"/>
      <c r="B51" s="12" t="s">
        <v>147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>
      <c r="A52" s="9"/>
      <c r="B52" s="12" t="s">
        <v>102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>
      <c r="A53" s="9"/>
      <c r="B53" s="12" t="s">
        <v>148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</sheetData>
  <mergeCells count="11">
    <mergeCell ref="I4:I5"/>
    <mergeCell ref="B3:B5"/>
    <mergeCell ref="D3:G3"/>
    <mergeCell ref="C4:C5"/>
    <mergeCell ref="D4:G4"/>
    <mergeCell ref="H4:H5"/>
    <mergeCell ref="J4:J5"/>
    <mergeCell ref="K4:K5"/>
    <mergeCell ref="L4:L5"/>
    <mergeCell ref="M4:M5"/>
    <mergeCell ref="N4:N5"/>
  </mergeCells>
  <phoneticPr fontId="4"/>
  <pageMargins left="0.70866141732283472" right="0.43307086614173229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2-1.①医療費の状況</oddHeader>
  </headerFooter>
  <ignoredErrors>
    <ignoredError sqref="G6:G1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34003-3EF9-4541-8011-A9FA42EECBA2}">
  <sheetPr codeName="Sheet30"/>
  <dimension ref="A1:N9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11.25" style="2" customWidth="1"/>
    <col min="3" max="7" width="8.625" style="2" customWidth="1"/>
    <col min="8" max="8" width="12.625" style="2" customWidth="1"/>
    <col min="9" max="14" width="8.625" style="2" customWidth="1"/>
    <col min="15" max="16384" width="9" style="2"/>
  </cols>
  <sheetData>
    <row r="1" spans="1:14" ht="16.5" customHeight="1">
      <c r="A1" s="9"/>
      <c r="B1" s="13" t="s">
        <v>125</v>
      </c>
      <c r="C1" s="13"/>
      <c r="D1" s="13"/>
      <c r="E1" s="13"/>
      <c r="F1" s="13"/>
      <c r="G1" s="13"/>
      <c r="H1" s="13"/>
      <c r="I1" s="13"/>
      <c r="J1" s="9"/>
      <c r="K1" s="9"/>
      <c r="L1" s="9"/>
      <c r="M1" s="9"/>
      <c r="N1" s="9"/>
    </row>
    <row r="2" spans="1:14" ht="16.5" customHeight="1">
      <c r="A2" s="9"/>
      <c r="B2" s="13" t="s">
        <v>127</v>
      </c>
      <c r="C2" s="13"/>
      <c r="D2" s="13"/>
      <c r="E2" s="13"/>
      <c r="F2" s="13"/>
      <c r="G2" s="13"/>
      <c r="H2" s="13"/>
      <c r="I2" s="13"/>
      <c r="J2" s="9"/>
      <c r="K2" s="9"/>
      <c r="L2" s="9"/>
      <c r="M2" s="9"/>
      <c r="N2" s="9"/>
    </row>
    <row r="3" spans="1:14" ht="18" customHeight="1">
      <c r="A3" s="9"/>
      <c r="B3" s="129" t="s">
        <v>120</v>
      </c>
      <c r="C3" s="48" t="s">
        <v>58</v>
      </c>
      <c r="D3" s="134" t="s">
        <v>59</v>
      </c>
      <c r="E3" s="134"/>
      <c r="F3" s="134"/>
      <c r="G3" s="134"/>
      <c r="H3" s="48" t="s">
        <v>60</v>
      </c>
      <c r="I3" s="48" t="s">
        <v>61</v>
      </c>
      <c r="J3" s="48" t="s">
        <v>62</v>
      </c>
      <c r="K3" s="48" t="s">
        <v>63</v>
      </c>
      <c r="L3" s="48" t="s">
        <v>64</v>
      </c>
      <c r="M3" s="48" t="s">
        <v>65</v>
      </c>
      <c r="N3" s="48" t="s">
        <v>66</v>
      </c>
    </row>
    <row r="4" spans="1:14" ht="26.25" customHeight="1">
      <c r="A4" s="9"/>
      <c r="B4" s="130"/>
      <c r="C4" s="127" t="s">
        <v>67</v>
      </c>
      <c r="D4" s="133" t="s">
        <v>68</v>
      </c>
      <c r="E4" s="123"/>
      <c r="F4" s="123"/>
      <c r="G4" s="124"/>
      <c r="H4" s="127" t="s">
        <v>69</v>
      </c>
      <c r="I4" s="127" t="s">
        <v>103</v>
      </c>
      <c r="J4" s="125" t="s">
        <v>104</v>
      </c>
      <c r="K4" s="125" t="s">
        <v>94</v>
      </c>
      <c r="L4" s="125" t="s">
        <v>105</v>
      </c>
      <c r="M4" s="125" t="s">
        <v>93</v>
      </c>
      <c r="N4" s="125" t="s">
        <v>142</v>
      </c>
    </row>
    <row r="5" spans="1:14" ht="26.25" customHeight="1">
      <c r="A5" s="9"/>
      <c r="B5" s="131"/>
      <c r="C5" s="128"/>
      <c r="D5" s="4" t="s">
        <v>70</v>
      </c>
      <c r="E5" s="5" t="s">
        <v>71</v>
      </c>
      <c r="F5" s="49" t="s">
        <v>72</v>
      </c>
      <c r="G5" s="47" t="s">
        <v>73</v>
      </c>
      <c r="H5" s="128"/>
      <c r="I5" s="128"/>
      <c r="J5" s="126"/>
      <c r="K5" s="126"/>
      <c r="L5" s="126"/>
      <c r="M5" s="126"/>
      <c r="N5" s="126"/>
    </row>
    <row r="6" spans="1:14" ht="26.45" customHeight="1">
      <c r="A6" s="9"/>
      <c r="B6" s="64" t="s">
        <v>121</v>
      </c>
      <c r="C6" s="103">
        <v>571442</v>
      </c>
      <c r="D6" s="104">
        <v>8165312</v>
      </c>
      <c r="E6" s="92">
        <v>413528</v>
      </c>
      <c r="F6" s="105">
        <v>5299531</v>
      </c>
      <c r="G6" s="58">
        <f t="shared" ref="G6:G7" si="0">SUM(D6:F6)</f>
        <v>13878371</v>
      </c>
      <c r="H6" s="103">
        <v>536171781110</v>
      </c>
      <c r="I6" s="103">
        <v>532606</v>
      </c>
      <c r="J6" s="56">
        <f>IFERROR(H6/C6,0)</f>
        <v>938278.56739616615</v>
      </c>
      <c r="K6" s="56">
        <f>IFERROR(H6/G6,0)</f>
        <v>38633.625020544561</v>
      </c>
      <c r="L6" s="56">
        <f>IFERROR(H6/I6,0)</f>
        <v>1006694.969846378</v>
      </c>
      <c r="M6" s="59">
        <f>IFERROR(G6/C6,0)</f>
        <v>24.286578515404887</v>
      </c>
      <c r="N6" s="60">
        <f>IFERROR(I6/C6,0)</f>
        <v>0.93203859709296832</v>
      </c>
    </row>
    <row r="7" spans="1:14" ht="26.45" customHeight="1" thickBot="1">
      <c r="A7" s="9"/>
      <c r="B7" s="64" t="s">
        <v>122</v>
      </c>
      <c r="C7" s="103">
        <v>856071</v>
      </c>
      <c r="D7" s="104">
        <v>12928601</v>
      </c>
      <c r="E7" s="92">
        <v>560858</v>
      </c>
      <c r="F7" s="105">
        <v>8634015</v>
      </c>
      <c r="G7" s="58">
        <f t="shared" si="0"/>
        <v>22123474</v>
      </c>
      <c r="H7" s="103">
        <v>697541946190</v>
      </c>
      <c r="I7" s="103">
        <v>802172</v>
      </c>
      <c r="J7" s="56">
        <f t="shared" ref="J7" si="1">IFERROR(H7/C7,0)</f>
        <v>814817.86696430552</v>
      </c>
      <c r="K7" s="56">
        <f t="shared" ref="K7" si="2">IFERROR(H7/G7,0)</f>
        <v>31529.494246247221</v>
      </c>
      <c r="L7" s="56">
        <f t="shared" ref="L7" si="3">IFERROR(H7/I7,0)</f>
        <v>869566.5595283804</v>
      </c>
      <c r="M7" s="59">
        <f t="shared" ref="M7" si="4">IFERROR(G7/C7,0)</f>
        <v>25.84303638366444</v>
      </c>
      <c r="N7" s="60">
        <f t="shared" ref="N7" si="5">IFERROR(I7/C7,0)</f>
        <v>0.9370391007287947</v>
      </c>
    </row>
    <row r="8" spans="1:14" ht="26.45" customHeight="1" thickTop="1">
      <c r="A8" s="9"/>
      <c r="B8" s="50" t="s">
        <v>124</v>
      </c>
      <c r="C8" s="32">
        <f>年齢階層別_医療費!C13</f>
        <v>1427513</v>
      </c>
      <c r="D8" s="40">
        <f>年齢階層別_医療費!D13</f>
        <v>21093913</v>
      </c>
      <c r="E8" s="51">
        <f>年齢階層別_医療費!E13</f>
        <v>974386</v>
      </c>
      <c r="F8" s="52">
        <f>年齢階層別_医療費!F13</f>
        <v>13933546</v>
      </c>
      <c r="G8" s="53">
        <f>年齢階層別_医療費!G13</f>
        <v>36001845</v>
      </c>
      <c r="H8" s="53">
        <f>年齢階層別_医療費!H13</f>
        <v>1233713727300</v>
      </c>
      <c r="I8" s="32">
        <f>年齢階層別_医療費!I13</f>
        <v>1334778</v>
      </c>
      <c r="J8" s="32">
        <f>年齢階層別_医療費!J13</f>
        <v>864239.9244700399</v>
      </c>
      <c r="K8" s="32">
        <f>年齢階層別_医療費!K13</f>
        <v>34268.069519770448</v>
      </c>
      <c r="L8" s="32">
        <f>年齢階層別_医療費!L13</f>
        <v>924283.83394092496</v>
      </c>
      <c r="M8" s="54">
        <f>年齢階層別_医療費!M13</f>
        <v>25.219976980945184</v>
      </c>
      <c r="N8" s="55">
        <f>年齢階層別_医療費!N13</f>
        <v>0.93503736918683056</v>
      </c>
    </row>
    <row r="9" spans="1:14" ht="16.5" customHeight="1">
      <c r="A9" s="9"/>
      <c r="B9" s="13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</sheetData>
  <mergeCells count="11">
    <mergeCell ref="J4:J5"/>
    <mergeCell ref="K4:K5"/>
    <mergeCell ref="L4:L5"/>
    <mergeCell ref="M4:M5"/>
    <mergeCell ref="N4:N5"/>
    <mergeCell ref="I4:I5"/>
    <mergeCell ref="B3:B5"/>
    <mergeCell ref="D3:G3"/>
    <mergeCell ref="C4:C5"/>
    <mergeCell ref="D4:G4"/>
    <mergeCell ref="H4:H5"/>
  </mergeCells>
  <phoneticPr fontId="4"/>
  <pageMargins left="0.70866141732283472" right="0.43307086614173229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2-1.①医療費の状況</oddHeader>
  </headerFooter>
  <ignoredErrors>
    <ignoredError sqref="J6:N7 C8" emptyCellReference="1"/>
    <ignoredError sqref="G6:G7" formulaRange="1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B1:O80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1.625" style="2" customWidth="1"/>
    <col min="4" max="8" width="8.625" style="2" customWidth="1"/>
    <col min="9" max="9" width="12.625" style="2" customWidth="1"/>
    <col min="10" max="15" width="8.625" style="2" customWidth="1"/>
    <col min="16" max="16384" width="9" style="2"/>
  </cols>
  <sheetData>
    <row r="1" spans="2:15" ht="16.5" customHeight="1">
      <c r="B1" s="66" t="s">
        <v>132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2:15" ht="16.5" customHeight="1">
      <c r="B2" s="66" t="s">
        <v>133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s="10" customFormat="1" ht="18" customHeight="1">
      <c r="B3" s="132"/>
      <c r="C3" s="132" t="s">
        <v>92</v>
      </c>
      <c r="D3" s="3" t="s">
        <v>58</v>
      </c>
      <c r="E3" s="132" t="s">
        <v>59</v>
      </c>
      <c r="F3" s="132"/>
      <c r="G3" s="132"/>
      <c r="H3" s="132"/>
      <c r="I3" s="3" t="s">
        <v>60</v>
      </c>
      <c r="J3" s="3" t="s">
        <v>61</v>
      </c>
      <c r="K3" s="3" t="s">
        <v>62</v>
      </c>
      <c r="L3" s="3" t="s">
        <v>63</v>
      </c>
      <c r="M3" s="3" t="s">
        <v>64</v>
      </c>
      <c r="N3" s="3" t="s">
        <v>65</v>
      </c>
      <c r="O3" s="3" t="s">
        <v>66</v>
      </c>
    </row>
    <row r="4" spans="2:15" s="10" customFormat="1" ht="26.25" customHeight="1">
      <c r="B4" s="132"/>
      <c r="C4" s="132"/>
      <c r="D4" s="127" t="s">
        <v>67</v>
      </c>
      <c r="E4" s="133" t="s">
        <v>68</v>
      </c>
      <c r="F4" s="123"/>
      <c r="G4" s="123"/>
      <c r="H4" s="124"/>
      <c r="I4" s="127" t="s">
        <v>69</v>
      </c>
      <c r="J4" s="127" t="s">
        <v>103</v>
      </c>
      <c r="K4" s="125" t="s">
        <v>114</v>
      </c>
      <c r="L4" s="125" t="s">
        <v>94</v>
      </c>
      <c r="M4" s="125" t="s">
        <v>113</v>
      </c>
      <c r="N4" s="125" t="s">
        <v>93</v>
      </c>
      <c r="O4" s="125" t="s">
        <v>142</v>
      </c>
    </row>
    <row r="5" spans="2:15" s="10" customFormat="1" ht="26.25" customHeight="1">
      <c r="B5" s="132"/>
      <c r="C5" s="132"/>
      <c r="D5" s="128"/>
      <c r="E5" s="4" t="s">
        <v>70</v>
      </c>
      <c r="F5" s="5" t="s">
        <v>71</v>
      </c>
      <c r="G5" s="6" t="s">
        <v>72</v>
      </c>
      <c r="H5" s="7" t="s">
        <v>73</v>
      </c>
      <c r="I5" s="128"/>
      <c r="J5" s="128"/>
      <c r="K5" s="126"/>
      <c r="L5" s="126"/>
      <c r="M5" s="126"/>
      <c r="N5" s="126"/>
      <c r="O5" s="126"/>
    </row>
    <row r="6" spans="2:15" s="10" customFormat="1" ht="13.5" customHeight="1">
      <c r="B6" s="67">
        <v>1</v>
      </c>
      <c r="C6" s="8" t="s">
        <v>50</v>
      </c>
      <c r="D6" s="103">
        <v>398561</v>
      </c>
      <c r="E6" s="104">
        <v>5914205</v>
      </c>
      <c r="F6" s="92">
        <v>269698</v>
      </c>
      <c r="G6" s="105">
        <v>3944020</v>
      </c>
      <c r="H6" s="58">
        <f t="shared" ref="H6:H37" si="0">SUM(E6:G6)</f>
        <v>10127923</v>
      </c>
      <c r="I6" s="103">
        <v>349694866110</v>
      </c>
      <c r="J6" s="103">
        <v>356960</v>
      </c>
      <c r="K6" s="56">
        <f>IFERROR(I6/D6,0)</f>
        <v>877393.58871038561</v>
      </c>
      <c r="L6" s="56">
        <f>IFERROR(I6/H6,0)</f>
        <v>34527.79667756163</v>
      </c>
      <c r="M6" s="56">
        <f>IFERROR(I6/J6,0)</f>
        <v>979647.20447669202</v>
      </c>
      <c r="N6" s="59">
        <f>IFERROR(H6/D6,0)</f>
        <v>25.411224379705992</v>
      </c>
      <c r="O6" s="60">
        <f>IFERROR(J6/D6,0)</f>
        <v>0.89562200014552351</v>
      </c>
    </row>
    <row r="7" spans="2:15" s="10" customFormat="1" ht="12">
      <c r="B7" s="67">
        <v>2</v>
      </c>
      <c r="C7" s="8" t="s">
        <v>74</v>
      </c>
      <c r="D7" s="103">
        <v>15488</v>
      </c>
      <c r="E7" s="104">
        <v>221293</v>
      </c>
      <c r="F7" s="92">
        <v>9474</v>
      </c>
      <c r="G7" s="105">
        <v>147666</v>
      </c>
      <c r="H7" s="58">
        <f t="shared" si="0"/>
        <v>378433</v>
      </c>
      <c r="I7" s="103">
        <v>12455664420</v>
      </c>
      <c r="J7" s="103">
        <v>13162</v>
      </c>
      <c r="K7" s="56">
        <f t="shared" ref="K7:K70" si="1">IFERROR(I7/D7,0)</f>
        <v>804213.87009297521</v>
      </c>
      <c r="L7" s="56">
        <f t="shared" ref="L7:L70" si="2">IFERROR(I7/H7,0)</f>
        <v>32913.790340694388</v>
      </c>
      <c r="M7" s="56">
        <f t="shared" ref="M7:M70" si="3">IFERROR(I7/J7,0)</f>
        <v>946335.23932533048</v>
      </c>
      <c r="N7" s="59">
        <f t="shared" ref="N7:N70" si="4">IFERROR(H7/D7,0)</f>
        <v>24.433948863636363</v>
      </c>
      <c r="O7" s="60">
        <f t="shared" ref="O7:O70" si="5">IFERROR(J7/D7,0)</f>
        <v>0.84981921487603307</v>
      </c>
    </row>
    <row r="8" spans="2:15" s="10" customFormat="1" ht="12">
      <c r="B8" s="67">
        <v>3</v>
      </c>
      <c r="C8" s="8" t="s">
        <v>75</v>
      </c>
      <c r="D8" s="103">
        <v>9729</v>
      </c>
      <c r="E8" s="104">
        <v>138613</v>
      </c>
      <c r="F8" s="92">
        <v>7028</v>
      </c>
      <c r="G8" s="105">
        <v>93797</v>
      </c>
      <c r="H8" s="58">
        <f t="shared" si="0"/>
        <v>239438</v>
      </c>
      <c r="I8" s="103">
        <v>8636515990</v>
      </c>
      <c r="J8" s="103">
        <v>8421</v>
      </c>
      <c r="K8" s="56">
        <f t="shared" si="1"/>
        <v>887708.49933189433</v>
      </c>
      <c r="L8" s="56">
        <f t="shared" si="2"/>
        <v>36069.947084422689</v>
      </c>
      <c r="M8" s="56">
        <f t="shared" si="3"/>
        <v>1025592.6837667736</v>
      </c>
      <c r="N8" s="59">
        <f t="shared" si="4"/>
        <v>24.610751361907699</v>
      </c>
      <c r="O8" s="60">
        <f t="shared" si="5"/>
        <v>0.86555658341042241</v>
      </c>
    </row>
    <row r="9" spans="2:15" s="10" customFormat="1" ht="12">
      <c r="B9" s="67">
        <v>4</v>
      </c>
      <c r="C9" s="8" t="s">
        <v>76</v>
      </c>
      <c r="D9" s="103">
        <v>10808</v>
      </c>
      <c r="E9" s="104">
        <v>155825</v>
      </c>
      <c r="F9" s="92">
        <v>8243</v>
      </c>
      <c r="G9" s="105">
        <v>96246</v>
      </c>
      <c r="H9" s="58">
        <f t="shared" si="0"/>
        <v>260314</v>
      </c>
      <c r="I9" s="103">
        <v>9919445520</v>
      </c>
      <c r="J9" s="103">
        <v>9423</v>
      </c>
      <c r="K9" s="56">
        <f t="shared" si="1"/>
        <v>917787.33530717983</v>
      </c>
      <c r="L9" s="56">
        <f t="shared" si="2"/>
        <v>38105.693585439127</v>
      </c>
      <c r="M9" s="56">
        <f t="shared" si="3"/>
        <v>1052684.4444444445</v>
      </c>
      <c r="N9" s="59">
        <f t="shared" si="4"/>
        <v>24.085307179866767</v>
      </c>
      <c r="O9" s="60">
        <f t="shared" si="5"/>
        <v>0.87185418208734267</v>
      </c>
    </row>
    <row r="10" spans="2:15" s="10" customFormat="1" ht="12">
      <c r="B10" s="67">
        <v>5</v>
      </c>
      <c r="C10" s="8" t="s">
        <v>77</v>
      </c>
      <c r="D10" s="103">
        <v>9963</v>
      </c>
      <c r="E10" s="104">
        <v>128765</v>
      </c>
      <c r="F10" s="92">
        <v>6198</v>
      </c>
      <c r="G10" s="105">
        <v>92657</v>
      </c>
      <c r="H10" s="58">
        <f t="shared" si="0"/>
        <v>227620</v>
      </c>
      <c r="I10" s="103">
        <v>7773318260</v>
      </c>
      <c r="J10" s="103">
        <v>8329</v>
      </c>
      <c r="K10" s="56">
        <f t="shared" si="1"/>
        <v>780218.63494931243</v>
      </c>
      <c r="L10" s="56">
        <f t="shared" si="2"/>
        <v>34150.418504525085</v>
      </c>
      <c r="M10" s="56">
        <f t="shared" si="3"/>
        <v>933283.49861928204</v>
      </c>
      <c r="N10" s="59">
        <f t="shared" si="4"/>
        <v>22.846532169025394</v>
      </c>
      <c r="O10" s="60">
        <f t="shared" si="5"/>
        <v>0.83599317474656232</v>
      </c>
    </row>
    <row r="11" spans="2:15" s="10" customFormat="1" ht="12">
      <c r="B11" s="67">
        <v>6</v>
      </c>
      <c r="C11" s="8" t="s">
        <v>78</v>
      </c>
      <c r="D11" s="103">
        <v>13283</v>
      </c>
      <c r="E11" s="104">
        <v>183146</v>
      </c>
      <c r="F11" s="92">
        <v>9485</v>
      </c>
      <c r="G11" s="105">
        <v>129165</v>
      </c>
      <c r="H11" s="58">
        <f t="shared" si="0"/>
        <v>321796</v>
      </c>
      <c r="I11" s="103">
        <v>11459003140</v>
      </c>
      <c r="J11" s="103">
        <v>11592</v>
      </c>
      <c r="K11" s="56">
        <f t="shared" si="1"/>
        <v>862681.85951968678</v>
      </c>
      <c r="L11" s="56">
        <f t="shared" si="2"/>
        <v>35609.526345883729</v>
      </c>
      <c r="M11" s="56">
        <f t="shared" si="3"/>
        <v>988526.84092477569</v>
      </c>
      <c r="N11" s="59">
        <f t="shared" si="4"/>
        <v>24.226153730332005</v>
      </c>
      <c r="O11" s="60">
        <f t="shared" si="5"/>
        <v>0.87269442144093956</v>
      </c>
    </row>
    <row r="12" spans="2:15" s="10" customFormat="1" ht="12">
      <c r="B12" s="67">
        <v>7</v>
      </c>
      <c r="C12" s="8" t="s">
        <v>79</v>
      </c>
      <c r="D12" s="103">
        <v>11994</v>
      </c>
      <c r="E12" s="106">
        <v>172156</v>
      </c>
      <c r="F12" s="93">
        <v>8508</v>
      </c>
      <c r="G12" s="107">
        <v>100663</v>
      </c>
      <c r="H12" s="61">
        <f t="shared" si="0"/>
        <v>281327</v>
      </c>
      <c r="I12" s="103">
        <v>11198935300</v>
      </c>
      <c r="J12" s="33">
        <v>10595</v>
      </c>
      <c r="K12" s="68">
        <f t="shared" si="1"/>
        <v>933711.46406536596</v>
      </c>
      <c r="L12" s="68">
        <f t="shared" si="2"/>
        <v>39807.538202874239</v>
      </c>
      <c r="M12" s="68">
        <f t="shared" si="3"/>
        <v>1057001.9159981124</v>
      </c>
      <c r="N12" s="69">
        <f t="shared" si="4"/>
        <v>23.455644488911123</v>
      </c>
      <c r="O12" s="70">
        <f t="shared" si="5"/>
        <v>0.8833583458395865</v>
      </c>
    </row>
    <row r="13" spans="2:15" s="10" customFormat="1" ht="12">
      <c r="B13" s="67">
        <v>8</v>
      </c>
      <c r="C13" s="8" t="s">
        <v>51</v>
      </c>
      <c r="D13" s="103">
        <v>10094</v>
      </c>
      <c r="E13" s="106">
        <v>137928</v>
      </c>
      <c r="F13" s="93">
        <v>5755</v>
      </c>
      <c r="G13" s="107">
        <v>97111</v>
      </c>
      <c r="H13" s="61">
        <f t="shared" si="0"/>
        <v>240794</v>
      </c>
      <c r="I13" s="103">
        <v>7999714770</v>
      </c>
      <c r="J13" s="33">
        <v>8231</v>
      </c>
      <c r="K13" s="33">
        <f t="shared" si="1"/>
        <v>792521.77234000398</v>
      </c>
      <c r="L13" s="33">
        <f t="shared" si="2"/>
        <v>33222.234648703874</v>
      </c>
      <c r="M13" s="33">
        <f t="shared" si="3"/>
        <v>971900.713157575</v>
      </c>
      <c r="N13" s="69">
        <f t="shared" si="4"/>
        <v>23.855161482068556</v>
      </c>
      <c r="O13" s="70">
        <f t="shared" si="5"/>
        <v>0.81543491182880923</v>
      </c>
    </row>
    <row r="14" spans="2:15" s="10" customFormat="1" ht="12">
      <c r="B14" s="67">
        <v>9</v>
      </c>
      <c r="C14" s="8" t="s">
        <v>80</v>
      </c>
      <c r="D14" s="103">
        <v>6537</v>
      </c>
      <c r="E14" s="104">
        <v>78574</v>
      </c>
      <c r="F14" s="92">
        <v>4222</v>
      </c>
      <c r="G14" s="105">
        <v>57779</v>
      </c>
      <c r="H14" s="58">
        <f t="shared" si="0"/>
        <v>140575</v>
      </c>
      <c r="I14" s="103">
        <v>5152277950</v>
      </c>
      <c r="J14" s="103">
        <v>5128</v>
      </c>
      <c r="K14" s="56">
        <f t="shared" si="1"/>
        <v>788171.63071745448</v>
      </c>
      <c r="L14" s="56">
        <f t="shared" si="2"/>
        <v>36651.452605370796</v>
      </c>
      <c r="M14" s="56">
        <f t="shared" si="3"/>
        <v>1004734.3896255851</v>
      </c>
      <c r="N14" s="59">
        <f t="shared" si="4"/>
        <v>21.504512773443476</v>
      </c>
      <c r="O14" s="60">
        <f t="shared" si="5"/>
        <v>0.78445770230992806</v>
      </c>
    </row>
    <row r="15" spans="2:15" s="10" customFormat="1" ht="12">
      <c r="B15" s="67">
        <v>10</v>
      </c>
      <c r="C15" s="8" t="s">
        <v>52</v>
      </c>
      <c r="D15" s="103">
        <v>14759</v>
      </c>
      <c r="E15" s="104">
        <v>201188</v>
      </c>
      <c r="F15" s="92">
        <v>9590</v>
      </c>
      <c r="G15" s="105">
        <v>140863</v>
      </c>
      <c r="H15" s="58">
        <f t="shared" si="0"/>
        <v>351641</v>
      </c>
      <c r="I15" s="103">
        <v>12336623690</v>
      </c>
      <c r="J15" s="103">
        <v>13083</v>
      </c>
      <c r="K15" s="56">
        <f t="shared" si="1"/>
        <v>835871.24398671999</v>
      </c>
      <c r="L15" s="56">
        <f t="shared" si="2"/>
        <v>35083.007072554108</v>
      </c>
      <c r="M15" s="56">
        <f t="shared" si="3"/>
        <v>942950.67568600469</v>
      </c>
      <c r="N15" s="59">
        <f t="shared" si="4"/>
        <v>23.825530184971882</v>
      </c>
      <c r="O15" s="60">
        <f t="shared" si="5"/>
        <v>0.88644217087878585</v>
      </c>
    </row>
    <row r="16" spans="2:15" s="10" customFormat="1" ht="12">
      <c r="B16" s="67">
        <v>11</v>
      </c>
      <c r="C16" s="8" t="s">
        <v>53</v>
      </c>
      <c r="D16" s="103">
        <v>25098</v>
      </c>
      <c r="E16" s="104">
        <v>355609</v>
      </c>
      <c r="F16" s="92">
        <v>16595</v>
      </c>
      <c r="G16" s="105">
        <v>248621</v>
      </c>
      <c r="H16" s="58">
        <f t="shared" si="0"/>
        <v>620825</v>
      </c>
      <c r="I16" s="103">
        <v>21409855650</v>
      </c>
      <c r="J16" s="103">
        <v>22006</v>
      </c>
      <c r="K16" s="56">
        <f t="shared" si="1"/>
        <v>853050.26894573274</v>
      </c>
      <c r="L16" s="56">
        <f t="shared" si="2"/>
        <v>34486.136431361498</v>
      </c>
      <c r="M16" s="56">
        <f t="shared" si="3"/>
        <v>972909.91774970468</v>
      </c>
      <c r="N16" s="59">
        <f t="shared" si="4"/>
        <v>24.736034743804286</v>
      </c>
      <c r="O16" s="60">
        <f t="shared" si="5"/>
        <v>0.87680293250458208</v>
      </c>
    </row>
    <row r="17" spans="2:15" s="10" customFormat="1" ht="12">
      <c r="B17" s="67">
        <v>12</v>
      </c>
      <c r="C17" s="8" t="s">
        <v>81</v>
      </c>
      <c r="D17" s="103">
        <v>12972</v>
      </c>
      <c r="E17" s="104">
        <v>178417</v>
      </c>
      <c r="F17" s="92">
        <v>8359</v>
      </c>
      <c r="G17" s="105">
        <v>123319</v>
      </c>
      <c r="H17" s="58">
        <f t="shared" si="0"/>
        <v>310095</v>
      </c>
      <c r="I17" s="103">
        <v>10784635630</v>
      </c>
      <c r="J17" s="103">
        <v>11022</v>
      </c>
      <c r="K17" s="56">
        <f t="shared" si="1"/>
        <v>831378.01649707067</v>
      </c>
      <c r="L17" s="56">
        <f t="shared" si="2"/>
        <v>34778.489269417434</v>
      </c>
      <c r="M17" s="56">
        <f t="shared" si="3"/>
        <v>978464.49192524038</v>
      </c>
      <c r="N17" s="59">
        <f t="shared" si="4"/>
        <v>23.904949121184089</v>
      </c>
      <c r="O17" s="60">
        <f t="shared" si="5"/>
        <v>0.8496762257169288</v>
      </c>
    </row>
    <row r="18" spans="2:15" s="10" customFormat="1" ht="12">
      <c r="B18" s="67">
        <v>13</v>
      </c>
      <c r="C18" s="8" t="s">
        <v>82</v>
      </c>
      <c r="D18" s="103">
        <v>22027</v>
      </c>
      <c r="E18" s="104">
        <v>314578</v>
      </c>
      <c r="F18" s="92">
        <v>15410</v>
      </c>
      <c r="G18" s="105">
        <v>201220</v>
      </c>
      <c r="H18" s="58">
        <f t="shared" si="0"/>
        <v>531208</v>
      </c>
      <c r="I18" s="103">
        <v>19189434380</v>
      </c>
      <c r="J18" s="103">
        <v>19017</v>
      </c>
      <c r="K18" s="56">
        <f t="shared" si="1"/>
        <v>871177.84446361288</v>
      </c>
      <c r="L18" s="56">
        <f t="shared" si="2"/>
        <v>36124.144177045528</v>
      </c>
      <c r="M18" s="56">
        <f t="shared" si="3"/>
        <v>1009067.3807645791</v>
      </c>
      <c r="N18" s="59">
        <f t="shared" si="4"/>
        <v>24.116221001498161</v>
      </c>
      <c r="O18" s="60">
        <f t="shared" si="5"/>
        <v>0.86334952558223998</v>
      </c>
    </row>
    <row r="19" spans="2:15" s="10" customFormat="1" ht="12">
      <c r="B19" s="67">
        <v>14</v>
      </c>
      <c r="C19" s="8" t="s">
        <v>83</v>
      </c>
      <c r="D19" s="103">
        <v>16994</v>
      </c>
      <c r="E19" s="104">
        <v>249657</v>
      </c>
      <c r="F19" s="92">
        <v>10676</v>
      </c>
      <c r="G19" s="105">
        <v>133970</v>
      </c>
      <c r="H19" s="58">
        <f t="shared" si="0"/>
        <v>394303</v>
      </c>
      <c r="I19" s="103">
        <v>14090298200</v>
      </c>
      <c r="J19" s="103">
        <v>14698</v>
      </c>
      <c r="K19" s="56">
        <f t="shared" si="1"/>
        <v>829133.70601388731</v>
      </c>
      <c r="L19" s="56">
        <f t="shared" si="2"/>
        <v>35734.696920895862</v>
      </c>
      <c r="M19" s="56">
        <f t="shared" si="3"/>
        <v>958654.11620628659</v>
      </c>
      <c r="N19" s="59">
        <f t="shared" si="4"/>
        <v>23.202483229375073</v>
      </c>
      <c r="O19" s="60">
        <f t="shared" si="5"/>
        <v>0.86489349182064257</v>
      </c>
    </row>
    <row r="20" spans="2:15" s="10" customFormat="1" ht="12">
      <c r="B20" s="67">
        <v>15</v>
      </c>
      <c r="C20" s="8" t="s">
        <v>84</v>
      </c>
      <c r="D20" s="103">
        <v>27763</v>
      </c>
      <c r="E20" s="106">
        <v>406229</v>
      </c>
      <c r="F20" s="93">
        <v>17398</v>
      </c>
      <c r="G20" s="107">
        <v>257594</v>
      </c>
      <c r="H20" s="61">
        <f t="shared" si="0"/>
        <v>681221</v>
      </c>
      <c r="I20" s="103">
        <v>23111823340</v>
      </c>
      <c r="J20" s="33">
        <v>24000</v>
      </c>
      <c r="K20" s="68">
        <f t="shared" si="1"/>
        <v>832468.51348917629</v>
      </c>
      <c r="L20" s="68">
        <f t="shared" si="2"/>
        <v>33927.056476532576</v>
      </c>
      <c r="M20" s="68">
        <f t="shared" si="3"/>
        <v>962992.63916666666</v>
      </c>
      <c r="N20" s="69">
        <f t="shared" si="4"/>
        <v>24.53700968915463</v>
      </c>
      <c r="O20" s="70">
        <f t="shared" si="5"/>
        <v>0.86445989266289669</v>
      </c>
    </row>
    <row r="21" spans="2:15" s="10" customFormat="1" ht="12">
      <c r="B21" s="67">
        <v>16</v>
      </c>
      <c r="C21" s="8" t="s">
        <v>54</v>
      </c>
      <c r="D21" s="103">
        <v>18326</v>
      </c>
      <c r="E21" s="106">
        <v>273727</v>
      </c>
      <c r="F21" s="93">
        <v>10790</v>
      </c>
      <c r="G21" s="107">
        <v>180568</v>
      </c>
      <c r="H21" s="61">
        <f t="shared" si="0"/>
        <v>465085</v>
      </c>
      <c r="I21" s="103">
        <v>14909561420</v>
      </c>
      <c r="J21" s="33">
        <v>15424</v>
      </c>
      <c r="K21" s="33">
        <f t="shared" si="1"/>
        <v>813574.2344210411</v>
      </c>
      <c r="L21" s="33">
        <f t="shared" si="2"/>
        <v>32057.712934194824</v>
      </c>
      <c r="M21" s="33">
        <f t="shared" si="3"/>
        <v>966646.87629668054</v>
      </c>
      <c r="N21" s="69">
        <f t="shared" si="4"/>
        <v>25.378424096911491</v>
      </c>
      <c r="O21" s="70">
        <f t="shared" si="5"/>
        <v>0.84164574920877444</v>
      </c>
    </row>
    <row r="22" spans="2:15" s="10" customFormat="1" ht="12">
      <c r="B22" s="67">
        <v>17</v>
      </c>
      <c r="C22" s="8" t="s">
        <v>85</v>
      </c>
      <c r="D22" s="103">
        <v>25948</v>
      </c>
      <c r="E22" s="104">
        <v>381501</v>
      </c>
      <c r="F22" s="92">
        <v>17736</v>
      </c>
      <c r="G22" s="105">
        <v>270527</v>
      </c>
      <c r="H22" s="58">
        <f t="shared" si="0"/>
        <v>669764</v>
      </c>
      <c r="I22" s="103">
        <v>22765760370</v>
      </c>
      <c r="J22" s="103">
        <v>22194</v>
      </c>
      <c r="K22" s="56">
        <f t="shared" si="1"/>
        <v>877360.88985663641</v>
      </c>
      <c r="L22" s="56">
        <f t="shared" si="2"/>
        <v>33990.719671406645</v>
      </c>
      <c r="M22" s="56">
        <f t="shared" si="3"/>
        <v>1025761.9343065694</v>
      </c>
      <c r="N22" s="59">
        <f t="shared" si="4"/>
        <v>25.811777400955759</v>
      </c>
      <c r="O22" s="60">
        <f t="shared" si="5"/>
        <v>0.85532603668876217</v>
      </c>
    </row>
    <row r="23" spans="2:15" s="10" customFormat="1" ht="12">
      <c r="B23" s="67">
        <v>18</v>
      </c>
      <c r="C23" s="8" t="s">
        <v>55</v>
      </c>
      <c r="D23" s="103">
        <v>23197</v>
      </c>
      <c r="E23" s="104">
        <v>344547</v>
      </c>
      <c r="F23" s="92">
        <v>14537</v>
      </c>
      <c r="G23" s="105">
        <v>217327</v>
      </c>
      <c r="H23" s="58">
        <f t="shared" si="0"/>
        <v>576411</v>
      </c>
      <c r="I23" s="103">
        <v>19661299370</v>
      </c>
      <c r="J23" s="103">
        <v>20010</v>
      </c>
      <c r="K23" s="56">
        <f t="shared" si="1"/>
        <v>847579.40121567447</v>
      </c>
      <c r="L23" s="56">
        <f t="shared" si="2"/>
        <v>34109.861487723167</v>
      </c>
      <c r="M23" s="56">
        <f t="shared" si="3"/>
        <v>982573.68165917043</v>
      </c>
      <c r="N23" s="59">
        <f t="shared" si="4"/>
        <v>24.848514894167348</v>
      </c>
      <c r="O23" s="60">
        <f t="shared" si="5"/>
        <v>0.86261154459628397</v>
      </c>
    </row>
    <row r="24" spans="2:15" s="10" customFormat="1" ht="12">
      <c r="B24" s="67">
        <v>19</v>
      </c>
      <c r="C24" s="8" t="s">
        <v>86</v>
      </c>
      <c r="D24" s="103">
        <v>16046</v>
      </c>
      <c r="E24" s="104">
        <v>215077</v>
      </c>
      <c r="F24" s="92">
        <v>11542</v>
      </c>
      <c r="G24" s="105">
        <v>155021</v>
      </c>
      <c r="H24" s="58">
        <f t="shared" si="0"/>
        <v>381640</v>
      </c>
      <c r="I24" s="103">
        <v>13575900960</v>
      </c>
      <c r="J24" s="103">
        <v>13261</v>
      </c>
      <c r="K24" s="56">
        <f t="shared" si="1"/>
        <v>846061.38352237316</v>
      </c>
      <c r="L24" s="56">
        <f t="shared" si="2"/>
        <v>35572.531600461167</v>
      </c>
      <c r="M24" s="56">
        <f t="shared" si="3"/>
        <v>1023746.3961993817</v>
      </c>
      <c r="N24" s="59">
        <f t="shared" si="4"/>
        <v>23.784120653122272</v>
      </c>
      <c r="O24" s="60">
        <f t="shared" si="5"/>
        <v>0.82643649507665462</v>
      </c>
    </row>
    <row r="25" spans="2:15" s="10" customFormat="1" ht="12">
      <c r="B25" s="67">
        <v>20</v>
      </c>
      <c r="C25" s="8" t="s">
        <v>87</v>
      </c>
      <c r="D25" s="103">
        <v>25098</v>
      </c>
      <c r="E25" s="104">
        <v>352350</v>
      </c>
      <c r="F25" s="92">
        <v>16699</v>
      </c>
      <c r="G25" s="105">
        <v>248808</v>
      </c>
      <c r="H25" s="58">
        <f t="shared" si="0"/>
        <v>617857</v>
      </c>
      <c r="I25" s="103">
        <v>21459629180</v>
      </c>
      <c r="J25" s="103">
        <v>21920</v>
      </c>
      <c r="K25" s="56">
        <f t="shared" si="1"/>
        <v>855033.43613036897</v>
      </c>
      <c r="L25" s="56">
        <f t="shared" si="2"/>
        <v>34732.355836382849</v>
      </c>
      <c r="M25" s="56">
        <f t="shared" si="3"/>
        <v>978997.68156934308</v>
      </c>
      <c r="N25" s="59">
        <f t="shared" si="4"/>
        <v>24.617778309028608</v>
      </c>
      <c r="O25" s="60">
        <f t="shared" si="5"/>
        <v>0.87337636465056978</v>
      </c>
    </row>
    <row r="26" spans="2:15" s="10" customFormat="1" ht="12">
      <c r="B26" s="67">
        <v>21</v>
      </c>
      <c r="C26" s="8" t="s">
        <v>88</v>
      </c>
      <c r="D26" s="103">
        <v>16365</v>
      </c>
      <c r="E26" s="104">
        <v>239466</v>
      </c>
      <c r="F26" s="92">
        <v>10532</v>
      </c>
      <c r="G26" s="105">
        <v>163783</v>
      </c>
      <c r="H26" s="58">
        <f t="shared" si="0"/>
        <v>413781</v>
      </c>
      <c r="I26" s="103">
        <v>14117426680</v>
      </c>
      <c r="J26" s="103">
        <v>14430</v>
      </c>
      <c r="K26" s="56">
        <f t="shared" si="1"/>
        <v>862659.74213260005</v>
      </c>
      <c r="L26" s="56">
        <f t="shared" si="2"/>
        <v>34118.112431455287</v>
      </c>
      <c r="M26" s="56">
        <f t="shared" si="3"/>
        <v>978338.64726264728</v>
      </c>
      <c r="N26" s="59">
        <f t="shared" si="4"/>
        <v>25.284509624197984</v>
      </c>
      <c r="O26" s="60">
        <f t="shared" si="5"/>
        <v>0.88175985334555451</v>
      </c>
    </row>
    <row r="27" spans="2:15" s="10" customFormat="1" ht="12">
      <c r="B27" s="67">
        <v>22</v>
      </c>
      <c r="C27" s="8" t="s">
        <v>56</v>
      </c>
      <c r="D27" s="103">
        <v>21781</v>
      </c>
      <c r="E27" s="104">
        <v>317475</v>
      </c>
      <c r="F27" s="92">
        <v>13914</v>
      </c>
      <c r="G27" s="105">
        <v>222525</v>
      </c>
      <c r="H27" s="58">
        <f t="shared" si="0"/>
        <v>553914</v>
      </c>
      <c r="I27" s="103">
        <v>18406359370</v>
      </c>
      <c r="J27" s="103">
        <v>19194</v>
      </c>
      <c r="K27" s="56">
        <f t="shared" si="1"/>
        <v>845064.93595335388</v>
      </c>
      <c r="L27" s="56">
        <f t="shared" si="2"/>
        <v>33229.633787916537</v>
      </c>
      <c r="M27" s="56">
        <f t="shared" si="3"/>
        <v>958964.22684172133</v>
      </c>
      <c r="N27" s="59">
        <f t="shared" si="4"/>
        <v>25.431063771176714</v>
      </c>
      <c r="O27" s="60">
        <f t="shared" si="5"/>
        <v>0.88122675726550659</v>
      </c>
    </row>
    <row r="28" spans="2:15" s="10" customFormat="1" ht="12">
      <c r="B28" s="67">
        <v>23</v>
      </c>
      <c r="C28" s="8" t="s">
        <v>89</v>
      </c>
      <c r="D28" s="103">
        <v>33821</v>
      </c>
      <c r="E28" s="106">
        <v>511174</v>
      </c>
      <c r="F28" s="93">
        <v>21360</v>
      </c>
      <c r="G28" s="107">
        <v>310632</v>
      </c>
      <c r="H28" s="61">
        <f t="shared" si="0"/>
        <v>843166</v>
      </c>
      <c r="I28" s="103">
        <v>28584588180</v>
      </c>
      <c r="J28" s="33">
        <v>29942</v>
      </c>
      <c r="K28" s="68">
        <f t="shared" si="1"/>
        <v>845172.76780698379</v>
      </c>
      <c r="L28" s="68">
        <f t="shared" si="2"/>
        <v>33901.495292741878</v>
      </c>
      <c r="M28" s="68">
        <f t="shared" si="3"/>
        <v>954665.29223164788</v>
      </c>
      <c r="N28" s="69">
        <f t="shared" si="4"/>
        <v>24.930250436119572</v>
      </c>
      <c r="O28" s="70">
        <f t="shared" si="5"/>
        <v>0.88530794476804353</v>
      </c>
    </row>
    <row r="29" spans="2:15" s="10" customFormat="1" ht="12">
      <c r="B29" s="67">
        <v>24</v>
      </c>
      <c r="C29" s="8" t="s">
        <v>90</v>
      </c>
      <c r="D29" s="103">
        <v>15444</v>
      </c>
      <c r="E29" s="106">
        <v>212460</v>
      </c>
      <c r="F29" s="93">
        <v>9286</v>
      </c>
      <c r="G29" s="107">
        <v>155111</v>
      </c>
      <c r="H29" s="61">
        <f t="shared" si="0"/>
        <v>376857</v>
      </c>
      <c r="I29" s="103">
        <v>12516572590</v>
      </c>
      <c r="J29" s="33">
        <v>13179</v>
      </c>
      <c r="K29" s="33">
        <f t="shared" si="1"/>
        <v>810448.88565138564</v>
      </c>
      <c r="L29" s="33">
        <f t="shared" si="2"/>
        <v>33213.055854077276</v>
      </c>
      <c r="M29" s="33">
        <f t="shared" si="3"/>
        <v>949736.14007132559</v>
      </c>
      <c r="N29" s="69">
        <f t="shared" si="4"/>
        <v>24.401515151515152</v>
      </c>
      <c r="O29" s="70">
        <f t="shared" si="5"/>
        <v>0.85334110334110336</v>
      </c>
    </row>
    <row r="30" spans="2:15" s="10" customFormat="1" ht="12">
      <c r="B30" s="67">
        <v>25</v>
      </c>
      <c r="C30" s="8" t="s">
        <v>91</v>
      </c>
      <c r="D30" s="103">
        <v>10686</v>
      </c>
      <c r="E30" s="104">
        <v>144450</v>
      </c>
      <c r="F30" s="92">
        <v>6361</v>
      </c>
      <c r="G30" s="105">
        <v>99047</v>
      </c>
      <c r="H30" s="58">
        <f t="shared" si="0"/>
        <v>249858</v>
      </c>
      <c r="I30" s="103">
        <v>8180221750</v>
      </c>
      <c r="J30" s="103">
        <v>8725</v>
      </c>
      <c r="K30" s="56">
        <f t="shared" si="1"/>
        <v>765508.30525921762</v>
      </c>
      <c r="L30" s="56">
        <f t="shared" si="2"/>
        <v>32739.483026358972</v>
      </c>
      <c r="M30" s="56">
        <f t="shared" si="3"/>
        <v>937561.23209169053</v>
      </c>
      <c r="N30" s="59">
        <f t="shared" si="4"/>
        <v>23.381807973048851</v>
      </c>
      <c r="O30" s="60">
        <f t="shared" si="5"/>
        <v>0.81648886393411946</v>
      </c>
    </row>
    <row r="31" spans="2:15" s="10" customFormat="1" ht="12">
      <c r="B31" s="67">
        <v>26</v>
      </c>
      <c r="C31" s="8" t="s">
        <v>30</v>
      </c>
      <c r="D31" s="103">
        <v>146909</v>
      </c>
      <c r="E31" s="104">
        <v>2097233</v>
      </c>
      <c r="F31" s="92">
        <v>103595</v>
      </c>
      <c r="G31" s="105">
        <v>1291764</v>
      </c>
      <c r="H31" s="58">
        <f t="shared" si="0"/>
        <v>3492592</v>
      </c>
      <c r="I31" s="103">
        <v>124701867620</v>
      </c>
      <c r="J31" s="103">
        <v>133140</v>
      </c>
      <c r="K31" s="56">
        <f t="shared" si="1"/>
        <v>848837.49545637099</v>
      </c>
      <c r="L31" s="56">
        <f t="shared" si="2"/>
        <v>35704.676532500787</v>
      </c>
      <c r="M31" s="56">
        <f t="shared" si="3"/>
        <v>936622.10920835217</v>
      </c>
      <c r="N31" s="59">
        <f t="shared" si="4"/>
        <v>23.773846394706929</v>
      </c>
      <c r="O31" s="60">
        <f t="shared" si="5"/>
        <v>0.90627531328917899</v>
      </c>
    </row>
    <row r="32" spans="2:15" s="10" customFormat="1" ht="12">
      <c r="B32" s="67">
        <v>27</v>
      </c>
      <c r="C32" s="8" t="s">
        <v>31</v>
      </c>
      <c r="D32" s="103">
        <v>24767</v>
      </c>
      <c r="E32" s="104">
        <v>336923</v>
      </c>
      <c r="F32" s="92">
        <v>17320</v>
      </c>
      <c r="G32" s="105">
        <v>203005</v>
      </c>
      <c r="H32" s="58">
        <f t="shared" si="0"/>
        <v>557248</v>
      </c>
      <c r="I32" s="103">
        <v>20408696830</v>
      </c>
      <c r="J32" s="103">
        <v>21328</v>
      </c>
      <c r="K32" s="56">
        <f t="shared" si="1"/>
        <v>824027.81241167686</v>
      </c>
      <c r="L32" s="56">
        <f t="shared" si="2"/>
        <v>36624.082688497758</v>
      </c>
      <c r="M32" s="56">
        <f t="shared" si="3"/>
        <v>956896.88812828204</v>
      </c>
      <c r="N32" s="59">
        <f t="shared" si="4"/>
        <v>22.499616425081761</v>
      </c>
      <c r="O32" s="60">
        <f t="shared" si="5"/>
        <v>0.86114587959785194</v>
      </c>
    </row>
    <row r="33" spans="2:15" s="10" customFormat="1" ht="12">
      <c r="B33" s="67">
        <v>28</v>
      </c>
      <c r="C33" s="8" t="s">
        <v>32</v>
      </c>
      <c r="D33" s="103">
        <v>21008</v>
      </c>
      <c r="E33" s="104">
        <v>281035</v>
      </c>
      <c r="F33" s="92">
        <v>14664</v>
      </c>
      <c r="G33" s="105">
        <v>172309</v>
      </c>
      <c r="H33" s="58">
        <f t="shared" si="0"/>
        <v>468008</v>
      </c>
      <c r="I33" s="103">
        <v>17784477730</v>
      </c>
      <c r="J33" s="103">
        <v>18508</v>
      </c>
      <c r="K33" s="56">
        <f t="shared" si="1"/>
        <v>846557.39384996193</v>
      </c>
      <c r="L33" s="56">
        <f t="shared" si="2"/>
        <v>38000.371211603218</v>
      </c>
      <c r="M33" s="56">
        <f t="shared" si="3"/>
        <v>960907.59293278586</v>
      </c>
      <c r="N33" s="59">
        <f t="shared" si="4"/>
        <v>22.277608530083779</v>
      </c>
      <c r="O33" s="60">
        <f t="shared" si="5"/>
        <v>0.88099771515613101</v>
      </c>
    </row>
    <row r="34" spans="2:15" s="10" customFormat="1" ht="12">
      <c r="B34" s="67">
        <v>29</v>
      </c>
      <c r="C34" s="8" t="s">
        <v>33</v>
      </c>
      <c r="D34" s="103">
        <v>17258</v>
      </c>
      <c r="E34" s="104">
        <v>249548</v>
      </c>
      <c r="F34" s="92">
        <v>11869</v>
      </c>
      <c r="G34" s="105">
        <v>130673</v>
      </c>
      <c r="H34" s="58">
        <f t="shared" si="0"/>
        <v>392090</v>
      </c>
      <c r="I34" s="103">
        <v>14374574700</v>
      </c>
      <c r="J34" s="103">
        <v>15357</v>
      </c>
      <c r="K34" s="56">
        <f t="shared" si="1"/>
        <v>832922.39541082399</v>
      </c>
      <c r="L34" s="56">
        <f t="shared" si="2"/>
        <v>36661.416256471726</v>
      </c>
      <c r="M34" s="56">
        <f t="shared" si="3"/>
        <v>936027.5249072084</v>
      </c>
      <c r="N34" s="59">
        <f t="shared" si="4"/>
        <v>22.719318576891876</v>
      </c>
      <c r="O34" s="60">
        <f t="shared" si="5"/>
        <v>0.88984818634836016</v>
      </c>
    </row>
    <row r="35" spans="2:15" s="10" customFormat="1" ht="12">
      <c r="B35" s="67">
        <v>30</v>
      </c>
      <c r="C35" s="8" t="s">
        <v>34</v>
      </c>
      <c r="D35" s="103">
        <v>23108</v>
      </c>
      <c r="E35" s="104">
        <v>328323</v>
      </c>
      <c r="F35" s="92">
        <v>14916</v>
      </c>
      <c r="G35" s="105">
        <v>220177</v>
      </c>
      <c r="H35" s="58">
        <f t="shared" si="0"/>
        <v>563416</v>
      </c>
      <c r="I35" s="103">
        <v>18895124700</v>
      </c>
      <c r="J35" s="103">
        <v>20433</v>
      </c>
      <c r="K35" s="56">
        <f t="shared" si="1"/>
        <v>817687.58438635967</v>
      </c>
      <c r="L35" s="56">
        <f t="shared" si="2"/>
        <v>33536.720114444746</v>
      </c>
      <c r="M35" s="56">
        <f t="shared" si="3"/>
        <v>924735.70694464841</v>
      </c>
      <c r="N35" s="59">
        <f t="shared" si="4"/>
        <v>24.381859096416825</v>
      </c>
      <c r="O35" s="60">
        <f t="shared" si="5"/>
        <v>0.88423922451099191</v>
      </c>
    </row>
    <row r="36" spans="2:15" s="10" customFormat="1" ht="12">
      <c r="B36" s="67">
        <v>31</v>
      </c>
      <c r="C36" s="8" t="s">
        <v>35</v>
      </c>
      <c r="D36" s="103">
        <v>31562</v>
      </c>
      <c r="E36" s="106">
        <v>439670</v>
      </c>
      <c r="F36" s="93">
        <v>20497</v>
      </c>
      <c r="G36" s="107">
        <v>269948</v>
      </c>
      <c r="H36" s="61">
        <f t="shared" si="0"/>
        <v>730115</v>
      </c>
      <c r="I36" s="103">
        <v>25281621960</v>
      </c>
      <c r="J36" s="33">
        <v>27980</v>
      </c>
      <c r="K36" s="68">
        <f t="shared" si="1"/>
        <v>801014.57322096196</v>
      </c>
      <c r="L36" s="68">
        <f t="shared" si="2"/>
        <v>34626.903926093837</v>
      </c>
      <c r="M36" s="68">
        <f t="shared" si="3"/>
        <v>903560.47033595422</v>
      </c>
      <c r="N36" s="69">
        <f t="shared" si="4"/>
        <v>23.132722894620112</v>
      </c>
      <c r="O36" s="70">
        <f t="shared" si="5"/>
        <v>0.8865090932133578</v>
      </c>
    </row>
    <row r="37" spans="2:15" s="10" customFormat="1" ht="12">
      <c r="B37" s="67">
        <v>32</v>
      </c>
      <c r="C37" s="8" t="s">
        <v>36</v>
      </c>
      <c r="D37" s="103">
        <v>25703</v>
      </c>
      <c r="E37" s="106">
        <v>360653</v>
      </c>
      <c r="F37" s="93">
        <v>18754</v>
      </c>
      <c r="G37" s="107">
        <v>232759</v>
      </c>
      <c r="H37" s="61">
        <f t="shared" si="0"/>
        <v>612166</v>
      </c>
      <c r="I37" s="103">
        <v>21436898740</v>
      </c>
      <c r="J37" s="33">
        <v>22696</v>
      </c>
      <c r="K37" s="33">
        <f t="shared" si="1"/>
        <v>834023.21674512699</v>
      </c>
      <c r="L37" s="33">
        <f t="shared" si="2"/>
        <v>35018.113942950113</v>
      </c>
      <c r="M37" s="33">
        <f t="shared" si="3"/>
        <v>944523.20849488897</v>
      </c>
      <c r="N37" s="69">
        <f t="shared" si="4"/>
        <v>23.816908532077967</v>
      </c>
      <c r="O37" s="70">
        <f t="shared" si="5"/>
        <v>0.88300976539703535</v>
      </c>
    </row>
    <row r="38" spans="2:15" s="10" customFormat="1" ht="12">
      <c r="B38" s="67">
        <v>33</v>
      </c>
      <c r="C38" s="8" t="s">
        <v>37</v>
      </c>
      <c r="D38" s="103">
        <v>7555</v>
      </c>
      <c r="E38" s="104">
        <v>101081</v>
      </c>
      <c r="F38" s="92">
        <v>5575</v>
      </c>
      <c r="G38" s="105">
        <v>62893</v>
      </c>
      <c r="H38" s="58">
        <f t="shared" ref="H38:H69" si="6">SUM(E38:G38)</f>
        <v>169549</v>
      </c>
      <c r="I38" s="103">
        <v>6520472960</v>
      </c>
      <c r="J38" s="103">
        <v>6850</v>
      </c>
      <c r="K38" s="56">
        <f t="shared" si="1"/>
        <v>863067.23494374589</v>
      </c>
      <c r="L38" s="56">
        <f t="shared" si="2"/>
        <v>38457.749441164502</v>
      </c>
      <c r="M38" s="56">
        <f t="shared" si="3"/>
        <v>951893.86277372262</v>
      </c>
      <c r="N38" s="59">
        <f t="shared" si="4"/>
        <v>22.441958967571146</v>
      </c>
      <c r="O38" s="60">
        <f t="shared" si="5"/>
        <v>0.90668431502316349</v>
      </c>
    </row>
    <row r="39" spans="2:15" s="10" customFormat="1" ht="12">
      <c r="B39" s="67">
        <v>34</v>
      </c>
      <c r="C39" s="8" t="s">
        <v>38</v>
      </c>
      <c r="D39" s="103">
        <v>32422</v>
      </c>
      <c r="E39" s="104">
        <v>431941</v>
      </c>
      <c r="F39" s="92">
        <v>26007</v>
      </c>
      <c r="G39" s="105">
        <v>264978</v>
      </c>
      <c r="H39" s="58">
        <f t="shared" si="6"/>
        <v>722926</v>
      </c>
      <c r="I39" s="103">
        <v>29513160160</v>
      </c>
      <c r="J39" s="103">
        <v>29685</v>
      </c>
      <c r="K39" s="56">
        <f t="shared" si="1"/>
        <v>910281.912281784</v>
      </c>
      <c r="L39" s="56">
        <f t="shared" si="2"/>
        <v>40824.593609857715</v>
      </c>
      <c r="M39" s="56">
        <f t="shared" si="3"/>
        <v>994211.22317668854</v>
      </c>
      <c r="N39" s="59">
        <f t="shared" si="4"/>
        <v>22.297390660662511</v>
      </c>
      <c r="O39" s="60">
        <f t="shared" si="5"/>
        <v>0.91558201221392876</v>
      </c>
    </row>
    <row r="40" spans="2:15" s="10" customFormat="1" ht="12">
      <c r="B40" s="67">
        <v>35</v>
      </c>
      <c r="C40" s="8" t="s">
        <v>1</v>
      </c>
      <c r="D40" s="103">
        <v>66353</v>
      </c>
      <c r="E40" s="104">
        <v>1018916</v>
      </c>
      <c r="F40" s="92">
        <v>41311</v>
      </c>
      <c r="G40" s="105">
        <v>678481</v>
      </c>
      <c r="H40" s="58">
        <f t="shared" si="6"/>
        <v>1738708</v>
      </c>
      <c r="I40" s="103">
        <v>54774479220</v>
      </c>
      <c r="J40" s="103">
        <v>60249</v>
      </c>
      <c r="K40" s="56">
        <f t="shared" si="1"/>
        <v>825501.17131101829</v>
      </c>
      <c r="L40" s="56">
        <f t="shared" si="2"/>
        <v>31502.977624765055</v>
      </c>
      <c r="M40" s="56">
        <f t="shared" si="3"/>
        <v>909135.07643280388</v>
      </c>
      <c r="N40" s="59">
        <f t="shared" si="4"/>
        <v>26.203909393697344</v>
      </c>
      <c r="O40" s="60">
        <f t="shared" si="5"/>
        <v>0.9080071737525055</v>
      </c>
    </row>
    <row r="41" spans="2:15" s="10" customFormat="1" ht="12">
      <c r="B41" s="67">
        <v>36</v>
      </c>
      <c r="C41" s="8" t="s">
        <v>2</v>
      </c>
      <c r="D41" s="103">
        <v>18444</v>
      </c>
      <c r="E41" s="104">
        <v>279357</v>
      </c>
      <c r="F41" s="92">
        <v>12176</v>
      </c>
      <c r="G41" s="105">
        <v>160763</v>
      </c>
      <c r="H41" s="58">
        <f t="shared" si="6"/>
        <v>452296</v>
      </c>
      <c r="I41" s="103">
        <v>15549638020</v>
      </c>
      <c r="J41" s="103">
        <v>16908</v>
      </c>
      <c r="K41" s="56">
        <f t="shared" si="1"/>
        <v>843072.97874647577</v>
      </c>
      <c r="L41" s="56">
        <f t="shared" si="2"/>
        <v>34379.34012239772</v>
      </c>
      <c r="M41" s="56">
        <f t="shared" si="3"/>
        <v>919661.58149988169</v>
      </c>
      <c r="N41" s="59">
        <f t="shared" si="4"/>
        <v>24.522663196703537</v>
      </c>
      <c r="O41" s="60">
        <f t="shared" si="5"/>
        <v>0.91672088484059855</v>
      </c>
    </row>
    <row r="42" spans="2:15" s="10" customFormat="1" ht="12">
      <c r="B42" s="67">
        <v>37</v>
      </c>
      <c r="C42" s="8" t="s">
        <v>3</v>
      </c>
      <c r="D42" s="103">
        <v>57228</v>
      </c>
      <c r="E42" s="104">
        <v>863655</v>
      </c>
      <c r="F42" s="92">
        <v>36223</v>
      </c>
      <c r="G42" s="105">
        <v>617731</v>
      </c>
      <c r="H42" s="58">
        <f t="shared" si="6"/>
        <v>1517609</v>
      </c>
      <c r="I42" s="103">
        <v>48258933790</v>
      </c>
      <c r="J42" s="103">
        <v>52402</v>
      </c>
      <c r="K42" s="56">
        <f t="shared" si="1"/>
        <v>843274.86178094638</v>
      </c>
      <c r="L42" s="56">
        <f t="shared" si="2"/>
        <v>31799.319712785047</v>
      </c>
      <c r="M42" s="56">
        <f t="shared" si="3"/>
        <v>920936.86863096827</v>
      </c>
      <c r="N42" s="59">
        <f t="shared" si="4"/>
        <v>26.51864471936814</v>
      </c>
      <c r="O42" s="60">
        <f t="shared" si="5"/>
        <v>0.91567065073041165</v>
      </c>
    </row>
    <row r="43" spans="2:15" s="10" customFormat="1" ht="12">
      <c r="B43" s="67">
        <v>38</v>
      </c>
      <c r="C43" s="71" t="s">
        <v>39</v>
      </c>
      <c r="D43" s="103">
        <v>11957</v>
      </c>
      <c r="E43" s="104">
        <v>181678</v>
      </c>
      <c r="F43" s="92">
        <v>8091</v>
      </c>
      <c r="G43" s="105">
        <v>126031</v>
      </c>
      <c r="H43" s="58">
        <f t="shared" si="6"/>
        <v>315800</v>
      </c>
      <c r="I43" s="103">
        <v>10254718030</v>
      </c>
      <c r="J43" s="103">
        <v>10785</v>
      </c>
      <c r="K43" s="56">
        <f t="shared" si="1"/>
        <v>857633.02082462155</v>
      </c>
      <c r="L43" s="56">
        <f t="shared" si="2"/>
        <v>32472.191355288156</v>
      </c>
      <c r="M43" s="56">
        <f t="shared" si="3"/>
        <v>950831.52804821508</v>
      </c>
      <c r="N43" s="59">
        <f t="shared" si="4"/>
        <v>26.411307184076275</v>
      </c>
      <c r="O43" s="60">
        <f t="shared" si="5"/>
        <v>0.90198210253408051</v>
      </c>
    </row>
    <row r="44" spans="2:15" s="10" customFormat="1" ht="12">
      <c r="B44" s="67">
        <v>39</v>
      </c>
      <c r="C44" s="71" t="s">
        <v>7</v>
      </c>
      <c r="D44" s="103">
        <v>66470</v>
      </c>
      <c r="E44" s="106">
        <v>958783</v>
      </c>
      <c r="F44" s="93">
        <v>42412</v>
      </c>
      <c r="G44" s="107">
        <v>695744</v>
      </c>
      <c r="H44" s="61">
        <f t="shared" si="6"/>
        <v>1696939</v>
      </c>
      <c r="I44" s="103">
        <v>54401495570</v>
      </c>
      <c r="J44" s="33">
        <v>61850</v>
      </c>
      <c r="K44" s="68">
        <f t="shared" si="1"/>
        <v>818436.82217541744</v>
      </c>
      <c r="L44" s="68">
        <f t="shared" si="2"/>
        <v>32058.604092427602</v>
      </c>
      <c r="M44" s="68">
        <f t="shared" si="3"/>
        <v>879571.47243330639</v>
      </c>
      <c r="N44" s="69">
        <f t="shared" si="4"/>
        <v>25.529396720324957</v>
      </c>
      <c r="O44" s="70">
        <f t="shared" si="5"/>
        <v>0.93049496013239053</v>
      </c>
    </row>
    <row r="45" spans="2:15" s="10" customFormat="1" ht="12">
      <c r="B45" s="67">
        <v>40</v>
      </c>
      <c r="C45" s="71" t="s">
        <v>40</v>
      </c>
      <c r="D45" s="103">
        <v>14344</v>
      </c>
      <c r="E45" s="106">
        <v>191410</v>
      </c>
      <c r="F45" s="93">
        <v>12784</v>
      </c>
      <c r="G45" s="107">
        <v>123009</v>
      </c>
      <c r="H45" s="61">
        <f t="shared" si="6"/>
        <v>327203</v>
      </c>
      <c r="I45" s="103">
        <v>13089497030</v>
      </c>
      <c r="J45" s="33">
        <v>13065</v>
      </c>
      <c r="K45" s="33">
        <f t="shared" si="1"/>
        <v>912541.62228109315</v>
      </c>
      <c r="L45" s="33">
        <f t="shared" si="2"/>
        <v>40004.208488308483</v>
      </c>
      <c r="M45" s="33">
        <f t="shared" si="3"/>
        <v>1001875.0118637581</v>
      </c>
      <c r="N45" s="69">
        <f t="shared" si="4"/>
        <v>22.811140546569995</v>
      </c>
      <c r="O45" s="70">
        <f t="shared" si="5"/>
        <v>0.91083379810373677</v>
      </c>
    </row>
    <row r="46" spans="2:15" s="10" customFormat="1" ht="12">
      <c r="B46" s="67">
        <v>41</v>
      </c>
      <c r="C46" s="71" t="s">
        <v>11</v>
      </c>
      <c r="D46" s="103">
        <v>26342</v>
      </c>
      <c r="E46" s="104">
        <v>381110</v>
      </c>
      <c r="F46" s="92">
        <v>15771</v>
      </c>
      <c r="G46" s="105">
        <v>237036</v>
      </c>
      <c r="H46" s="58">
        <f t="shared" si="6"/>
        <v>633917</v>
      </c>
      <c r="I46" s="103">
        <v>21488580360</v>
      </c>
      <c r="J46" s="103">
        <v>23652</v>
      </c>
      <c r="K46" s="56">
        <f t="shared" si="1"/>
        <v>815753.56313112145</v>
      </c>
      <c r="L46" s="56">
        <f t="shared" si="2"/>
        <v>33898.097637387858</v>
      </c>
      <c r="M46" s="56">
        <f t="shared" si="3"/>
        <v>908531.21765601216</v>
      </c>
      <c r="N46" s="59">
        <f t="shared" si="4"/>
        <v>24.064877382127403</v>
      </c>
      <c r="O46" s="60">
        <f t="shared" si="5"/>
        <v>0.8978817098170222</v>
      </c>
    </row>
    <row r="47" spans="2:15" s="10" customFormat="1" ht="12">
      <c r="B47" s="67">
        <v>42</v>
      </c>
      <c r="C47" s="71" t="s">
        <v>12</v>
      </c>
      <c r="D47" s="103">
        <v>70556</v>
      </c>
      <c r="E47" s="104">
        <v>961500</v>
      </c>
      <c r="F47" s="92">
        <v>44024</v>
      </c>
      <c r="G47" s="105">
        <v>644966</v>
      </c>
      <c r="H47" s="58">
        <f t="shared" si="6"/>
        <v>1650490</v>
      </c>
      <c r="I47" s="103">
        <v>56086849990</v>
      </c>
      <c r="J47" s="103">
        <v>65472</v>
      </c>
      <c r="K47" s="56">
        <f t="shared" si="1"/>
        <v>794926.72472929303</v>
      </c>
      <c r="L47" s="56">
        <f t="shared" si="2"/>
        <v>33981.938690934207</v>
      </c>
      <c r="M47" s="56">
        <f t="shared" si="3"/>
        <v>856653.9893389541</v>
      </c>
      <c r="N47" s="59">
        <f t="shared" si="4"/>
        <v>23.392624298429617</v>
      </c>
      <c r="O47" s="60">
        <f t="shared" si="5"/>
        <v>0.92794376098418274</v>
      </c>
    </row>
    <row r="48" spans="2:15" s="10" customFormat="1" ht="12">
      <c r="B48" s="67">
        <v>43</v>
      </c>
      <c r="C48" s="71" t="s">
        <v>8</v>
      </c>
      <c r="D48" s="103">
        <v>43423</v>
      </c>
      <c r="E48" s="104">
        <v>613246</v>
      </c>
      <c r="F48" s="92">
        <v>30373</v>
      </c>
      <c r="G48" s="105">
        <v>431300</v>
      </c>
      <c r="H48" s="58">
        <f t="shared" si="6"/>
        <v>1074919</v>
      </c>
      <c r="I48" s="103">
        <v>36660218090</v>
      </c>
      <c r="J48" s="103">
        <v>39840</v>
      </c>
      <c r="K48" s="56">
        <f t="shared" si="1"/>
        <v>844258.06807452277</v>
      </c>
      <c r="L48" s="56">
        <f t="shared" si="2"/>
        <v>34105.098235308891</v>
      </c>
      <c r="M48" s="56">
        <f t="shared" si="3"/>
        <v>920186.1970381526</v>
      </c>
      <c r="N48" s="59">
        <f t="shared" si="4"/>
        <v>24.754600096722935</v>
      </c>
      <c r="O48" s="60">
        <f t="shared" si="5"/>
        <v>0.91748612486470305</v>
      </c>
    </row>
    <row r="49" spans="2:15" s="10" customFormat="1" ht="12">
      <c r="B49" s="67">
        <v>44</v>
      </c>
      <c r="C49" s="71" t="s">
        <v>18</v>
      </c>
      <c r="D49" s="103">
        <v>46653</v>
      </c>
      <c r="E49" s="104">
        <v>675299</v>
      </c>
      <c r="F49" s="92">
        <v>25760</v>
      </c>
      <c r="G49" s="105">
        <v>440914</v>
      </c>
      <c r="H49" s="58">
        <f t="shared" si="6"/>
        <v>1141973</v>
      </c>
      <c r="I49" s="103">
        <v>36696130590</v>
      </c>
      <c r="J49" s="103">
        <v>42996</v>
      </c>
      <c r="K49" s="56">
        <f t="shared" si="1"/>
        <v>786576.00990290008</v>
      </c>
      <c r="L49" s="56">
        <f t="shared" si="2"/>
        <v>32133.973911817531</v>
      </c>
      <c r="M49" s="56">
        <f t="shared" si="3"/>
        <v>853477.77909572981</v>
      </c>
      <c r="N49" s="59">
        <f t="shared" si="4"/>
        <v>24.478018562579042</v>
      </c>
      <c r="O49" s="60">
        <f t="shared" si="5"/>
        <v>0.92161275802199216</v>
      </c>
    </row>
    <row r="50" spans="2:15" s="10" customFormat="1" ht="12">
      <c r="B50" s="67">
        <v>45</v>
      </c>
      <c r="C50" s="71" t="s">
        <v>41</v>
      </c>
      <c r="D50" s="103">
        <v>16304</v>
      </c>
      <c r="E50" s="104">
        <v>229985</v>
      </c>
      <c r="F50" s="92">
        <v>12819</v>
      </c>
      <c r="G50" s="105">
        <v>151588</v>
      </c>
      <c r="H50" s="58">
        <f t="shared" si="6"/>
        <v>394392</v>
      </c>
      <c r="I50" s="103">
        <v>14673594090</v>
      </c>
      <c r="J50" s="103">
        <v>14846</v>
      </c>
      <c r="K50" s="56">
        <f t="shared" si="1"/>
        <v>899999.63751226699</v>
      </c>
      <c r="L50" s="56">
        <f t="shared" si="2"/>
        <v>37205.607847015155</v>
      </c>
      <c r="M50" s="56">
        <f t="shared" si="3"/>
        <v>988387.04634244915</v>
      </c>
      <c r="N50" s="59">
        <f t="shared" si="4"/>
        <v>24.189892051030423</v>
      </c>
      <c r="O50" s="60">
        <f t="shared" si="5"/>
        <v>0.91057409224730124</v>
      </c>
    </row>
    <row r="51" spans="2:15" s="10" customFormat="1" ht="12">
      <c r="B51" s="67">
        <v>46</v>
      </c>
      <c r="C51" s="71" t="s">
        <v>21</v>
      </c>
      <c r="D51" s="103">
        <v>21150</v>
      </c>
      <c r="E51" s="104">
        <v>275072</v>
      </c>
      <c r="F51" s="92">
        <v>14242</v>
      </c>
      <c r="G51" s="105">
        <v>168103</v>
      </c>
      <c r="H51" s="58">
        <f t="shared" si="6"/>
        <v>457417</v>
      </c>
      <c r="I51" s="103">
        <v>16971121720</v>
      </c>
      <c r="J51" s="103">
        <v>19178</v>
      </c>
      <c r="K51" s="56">
        <f t="shared" si="1"/>
        <v>802417.10260047286</v>
      </c>
      <c r="L51" s="56">
        <f t="shared" si="2"/>
        <v>37102.07910943406</v>
      </c>
      <c r="M51" s="56">
        <f t="shared" si="3"/>
        <v>884926.56794243399</v>
      </c>
      <c r="N51" s="59">
        <f t="shared" si="4"/>
        <v>21.627281323877067</v>
      </c>
      <c r="O51" s="60">
        <f t="shared" si="5"/>
        <v>0.90676122931442082</v>
      </c>
    </row>
    <row r="52" spans="2:15" s="10" customFormat="1" ht="12">
      <c r="B52" s="67">
        <v>47</v>
      </c>
      <c r="C52" s="71" t="s">
        <v>13</v>
      </c>
      <c r="D52" s="103">
        <v>43039</v>
      </c>
      <c r="E52" s="106">
        <v>581464</v>
      </c>
      <c r="F52" s="93">
        <v>26776</v>
      </c>
      <c r="G52" s="107">
        <v>413515</v>
      </c>
      <c r="H52" s="61">
        <f t="shared" si="6"/>
        <v>1021755</v>
      </c>
      <c r="I52" s="103">
        <v>33962684210</v>
      </c>
      <c r="J52" s="33">
        <v>39177</v>
      </c>
      <c r="K52" s="68">
        <f t="shared" si="1"/>
        <v>789114.15715978527</v>
      </c>
      <c r="L52" s="68">
        <f t="shared" si="2"/>
        <v>33239.557633679309</v>
      </c>
      <c r="M52" s="68">
        <f t="shared" si="3"/>
        <v>866903.64780355815</v>
      </c>
      <c r="N52" s="69">
        <f t="shared" si="4"/>
        <v>23.74021236552894</v>
      </c>
      <c r="O52" s="70">
        <f t="shared" si="5"/>
        <v>0.91026743186412329</v>
      </c>
    </row>
    <row r="53" spans="2:15" s="10" customFormat="1" ht="12">
      <c r="B53" s="67">
        <v>48</v>
      </c>
      <c r="C53" s="71" t="s">
        <v>22</v>
      </c>
      <c r="D53" s="103">
        <v>23103</v>
      </c>
      <c r="E53" s="106">
        <v>326584</v>
      </c>
      <c r="F53" s="93">
        <v>15936</v>
      </c>
      <c r="G53" s="107">
        <v>219494</v>
      </c>
      <c r="H53" s="61">
        <f t="shared" si="6"/>
        <v>562014</v>
      </c>
      <c r="I53" s="103">
        <v>18742492530</v>
      </c>
      <c r="J53" s="33">
        <v>21382</v>
      </c>
      <c r="K53" s="33">
        <f t="shared" si="1"/>
        <v>811257.95481106348</v>
      </c>
      <c r="L53" s="33">
        <f t="shared" si="2"/>
        <v>33348.800083271948</v>
      </c>
      <c r="M53" s="33">
        <f t="shared" si="3"/>
        <v>876554.69694135257</v>
      </c>
      <c r="N53" s="69">
        <f t="shared" si="4"/>
        <v>24.326451110245422</v>
      </c>
      <c r="O53" s="70">
        <f t="shared" si="5"/>
        <v>0.92550750984720598</v>
      </c>
    </row>
    <row r="54" spans="2:15" s="10" customFormat="1" ht="12">
      <c r="B54" s="67">
        <v>49</v>
      </c>
      <c r="C54" s="71" t="s">
        <v>23</v>
      </c>
      <c r="D54" s="103">
        <v>22902</v>
      </c>
      <c r="E54" s="104">
        <v>328391</v>
      </c>
      <c r="F54" s="92">
        <v>14795</v>
      </c>
      <c r="G54" s="105">
        <v>239541</v>
      </c>
      <c r="H54" s="58">
        <f t="shared" si="6"/>
        <v>582727</v>
      </c>
      <c r="I54" s="103">
        <v>18586087020</v>
      </c>
      <c r="J54" s="103">
        <v>20964</v>
      </c>
      <c r="K54" s="56">
        <f t="shared" si="1"/>
        <v>811548.64291328273</v>
      </c>
      <c r="L54" s="56">
        <f t="shared" si="2"/>
        <v>31895.016053829666</v>
      </c>
      <c r="M54" s="56">
        <f t="shared" si="3"/>
        <v>886571.59988551808</v>
      </c>
      <c r="N54" s="59">
        <f t="shared" si="4"/>
        <v>25.444371670596453</v>
      </c>
      <c r="O54" s="60">
        <f t="shared" si="5"/>
        <v>0.91537856955724395</v>
      </c>
    </row>
    <row r="55" spans="2:15" s="10" customFormat="1" ht="12">
      <c r="B55" s="67">
        <v>50</v>
      </c>
      <c r="C55" s="71" t="s">
        <v>14</v>
      </c>
      <c r="D55" s="103">
        <v>20903</v>
      </c>
      <c r="E55" s="104">
        <v>285140</v>
      </c>
      <c r="F55" s="92">
        <v>12983</v>
      </c>
      <c r="G55" s="105">
        <v>153739</v>
      </c>
      <c r="H55" s="58">
        <f t="shared" si="6"/>
        <v>451862</v>
      </c>
      <c r="I55" s="103">
        <v>17143814990</v>
      </c>
      <c r="J55" s="103">
        <v>18818</v>
      </c>
      <c r="K55" s="56">
        <f t="shared" si="1"/>
        <v>820160.50279864133</v>
      </c>
      <c r="L55" s="56">
        <f t="shared" si="2"/>
        <v>37940.377792334824</v>
      </c>
      <c r="M55" s="56">
        <f t="shared" si="3"/>
        <v>911032.7872249973</v>
      </c>
      <c r="N55" s="59">
        <f t="shared" si="4"/>
        <v>21.61708845620246</v>
      </c>
      <c r="O55" s="60">
        <f t="shared" si="5"/>
        <v>0.90025355212170499</v>
      </c>
    </row>
    <row r="56" spans="2:15" s="10" customFormat="1" ht="12">
      <c r="B56" s="67">
        <v>51</v>
      </c>
      <c r="C56" s="71" t="s">
        <v>42</v>
      </c>
      <c r="D56" s="103">
        <v>28605</v>
      </c>
      <c r="E56" s="104">
        <v>381736</v>
      </c>
      <c r="F56" s="92">
        <v>20295</v>
      </c>
      <c r="G56" s="105">
        <v>237909</v>
      </c>
      <c r="H56" s="58">
        <f t="shared" si="6"/>
        <v>639940</v>
      </c>
      <c r="I56" s="103">
        <v>24424445230</v>
      </c>
      <c r="J56" s="103">
        <v>26148</v>
      </c>
      <c r="K56" s="56">
        <f t="shared" si="1"/>
        <v>853852.30658975709</v>
      </c>
      <c r="L56" s="56">
        <f t="shared" si="2"/>
        <v>38166.773806919402</v>
      </c>
      <c r="M56" s="56">
        <f t="shared" si="3"/>
        <v>934084.64242007036</v>
      </c>
      <c r="N56" s="59">
        <f t="shared" si="4"/>
        <v>22.371613354308689</v>
      </c>
      <c r="O56" s="60">
        <f t="shared" si="5"/>
        <v>0.91410592553749348</v>
      </c>
    </row>
    <row r="57" spans="2:15" s="10" customFormat="1" ht="12">
      <c r="B57" s="67">
        <v>52</v>
      </c>
      <c r="C57" s="71" t="s">
        <v>4</v>
      </c>
      <c r="D57" s="103">
        <v>22912</v>
      </c>
      <c r="E57" s="104">
        <v>332900</v>
      </c>
      <c r="F57" s="92">
        <v>14324</v>
      </c>
      <c r="G57" s="105">
        <v>227830</v>
      </c>
      <c r="H57" s="58">
        <f t="shared" si="6"/>
        <v>575054</v>
      </c>
      <c r="I57" s="103">
        <v>18606358020</v>
      </c>
      <c r="J57" s="103">
        <v>20981</v>
      </c>
      <c r="K57" s="56">
        <f t="shared" si="1"/>
        <v>812079.17335893854</v>
      </c>
      <c r="L57" s="56">
        <f t="shared" si="2"/>
        <v>32355.844877176751</v>
      </c>
      <c r="M57" s="56">
        <f t="shared" si="3"/>
        <v>886819.40898908535</v>
      </c>
      <c r="N57" s="59">
        <f t="shared" si="4"/>
        <v>25.098376396648046</v>
      </c>
      <c r="O57" s="60">
        <f t="shared" si="5"/>
        <v>0.91572101955307261</v>
      </c>
    </row>
    <row r="58" spans="2:15" s="10" customFormat="1" ht="12">
      <c r="B58" s="67">
        <v>53</v>
      </c>
      <c r="C58" s="71" t="s">
        <v>19</v>
      </c>
      <c r="D58" s="103">
        <v>12794</v>
      </c>
      <c r="E58" s="104">
        <v>183780</v>
      </c>
      <c r="F58" s="92">
        <v>7437</v>
      </c>
      <c r="G58" s="105">
        <v>138799</v>
      </c>
      <c r="H58" s="58">
        <f t="shared" si="6"/>
        <v>330016</v>
      </c>
      <c r="I58" s="103">
        <v>9866428550</v>
      </c>
      <c r="J58" s="103">
        <v>11673</v>
      </c>
      <c r="K58" s="56">
        <f t="shared" si="1"/>
        <v>771176.21932155697</v>
      </c>
      <c r="L58" s="56">
        <f t="shared" si="2"/>
        <v>29896.818790604091</v>
      </c>
      <c r="M58" s="56">
        <f t="shared" si="3"/>
        <v>845235.03383877326</v>
      </c>
      <c r="N58" s="59">
        <f t="shared" si="4"/>
        <v>25.794591214631858</v>
      </c>
      <c r="O58" s="60">
        <f t="shared" si="5"/>
        <v>0.91238080350164141</v>
      </c>
    </row>
    <row r="59" spans="2:15" s="10" customFormat="1" ht="12">
      <c r="B59" s="67">
        <v>54</v>
      </c>
      <c r="C59" s="71" t="s">
        <v>24</v>
      </c>
      <c r="D59" s="103">
        <v>21237</v>
      </c>
      <c r="E59" s="104">
        <v>288406</v>
      </c>
      <c r="F59" s="92">
        <v>13377</v>
      </c>
      <c r="G59" s="105">
        <v>204430</v>
      </c>
      <c r="H59" s="58">
        <f t="shared" si="6"/>
        <v>506213</v>
      </c>
      <c r="I59" s="103">
        <v>16895544690</v>
      </c>
      <c r="J59" s="103">
        <v>19235</v>
      </c>
      <c r="K59" s="56">
        <f t="shared" si="1"/>
        <v>795571.15835569997</v>
      </c>
      <c r="L59" s="56">
        <f t="shared" si="2"/>
        <v>33376.354795313433</v>
      </c>
      <c r="M59" s="56">
        <f t="shared" si="3"/>
        <v>878375.08136210032</v>
      </c>
      <c r="N59" s="59">
        <f t="shared" si="4"/>
        <v>23.836370485473466</v>
      </c>
      <c r="O59" s="60">
        <f t="shared" si="5"/>
        <v>0.90573056458068468</v>
      </c>
    </row>
    <row r="60" spans="2:15" s="10" customFormat="1" ht="12">
      <c r="B60" s="67">
        <v>55</v>
      </c>
      <c r="C60" s="71" t="s">
        <v>15</v>
      </c>
      <c r="D60" s="103">
        <v>21975</v>
      </c>
      <c r="E60" s="106">
        <v>308677</v>
      </c>
      <c r="F60" s="93">
        <v>13470</v>
      </c>
      <c r="G60" s="107">
        <v>195727</v>
      </c>
      <c r="H60" s="61">
        <f t="shared" si="6"/>
        <v>517874</v>
      </c>
      <c r="I60" s="103">
        <v>17294111830</v>
      </c>
      <c r="J60" s="33">
        <v>19579</v>
      </c>
      <c r="K60" s="68">
        <f t="shared" si="1"/>
        <v>786990.29943117173</v>
      </c>
      <c r="L60" s="68">
        <f t="shared" si="2"/>
        <v>33394.43924583972</v>
      </c>
      <c r="M60" s="68">
        <f t="shared" si="3"/>
        <v>883299.03621226829</v>
      </c>
      <c r="N60" s="69">
        <f t="shared" si="4"/>
        <v>23.566507394766781</v>
      </c>
      <c r="O60" s="70">
        <f t="shared" si="5"/>
        <v>0.89096700796359496</v>
      </c>
    </row>
    <row r="61" spans="2:15" s="10" customFormat="1" ht="12">
      <c r="B61" s="67">
        <v>56</v>
      </c>
      <c r="C61" s="71" t="s">
        <v>9</v>
      </c>
      <c r="D61" s="103">
        <v>14205</v>
      </c>
      <c r="E61" s="106">
        <v>192870</v>
      </c>
      <c r="F61" s="93">
        <v>8986</v>
      </c>
      <c r="G61" s="107">
        <v>135302</v>
      </c>
      <c r="H61" s="61">
        <f t="shared" si="6"/>
        <v>337158</v>
      </c>
      <c r="I61" s="103">
        <v>11759320360</v>
      </c>
      <c r="J61" s="33">
        <v>12845</v>
      </c>
      <c r="K61" s="33">
        <f t="shared" si="1"/>
        <v>827829.66279479058</v>
      </c>
      <c r="L61" s="33">
        <f t="shared" si="2"/>
        <v>34877.773506783167</v>
      </c>
      <c r="M61" s="33">
        <f t="shared" si="3"/>
        <v>915478.42428960686</v>
      </c>
      <c r="N61" s="69">
        <f t="shared" si="4"/>
        <v>23.735163674762408</v>
      </c>
      <c r="O61" s="70">
        <f t="shared" si="5"/>
        <v>0.90425906370996123</v>
      </c>
    </row>
    <row r="62" spans="2:15" s="10" customFormat="1" ht="12">
      <c r="B62" s="67">
        <v>57</v>
      </c>
      <c r="C62" s="71" t="s">
        <v>43</v>
      </c>
      <c r="D62" s="103">
        <v>10006</v>
      </c>
      <c r="E62" s="104">
        <v>142221</v>
      </c>
      <c r="F62" s="92">
        <v>7778</v>
      </c>
      <c r="G62" s="105">
        <v>93081</v>
      </c>
      <c r="H62" s="58">
        <f t="shared" si="6"/>
        <v>243080</v>
      </c>
      <c r="I62" s="103">
        <v>8626830980</v>
      </c>
      <c r="J62" s="103">
        <v>9104</v>
      </c>
      <c r="K62" s="56">
        <f t="shared" si="1"/>
        <v>862165.7985208875</v>
      </c>
      <c r="L62" s="56">
        <f t="shared" si="2"/>
        <v>35489.678212934014</v>
      </c>
      <c r="M62" s="56">
        <f t="shared" si="3"/>
        <v>947586.88268892793</v>
      </c>
      <c r="N62" s="59">
        <f t="shared" si="4"/>
        <v>24.293423945632622</v>
      </c>
      <c r="O62" s="60">
        <f t="shared" si="5"/>
        <v>0.90985408754747155</v>
      </c>
    </row>
    <row r="63" spans="2:15" s="10" customFormat="1" ht="12">
      <c r="B63" s="67">
        <v>58</v>
      </c>
      <c r="C63" s="71" t="s">
        <v>25</v>
      </c>
      <c r="D63" s="103">
        <v>11734</v>
      </c>
      <c r="E63" s="104">
        <v>163575</v>
      </c>
      <c r="F63" s="92">
        <v>7065</v>
      </c>
      <c r="G63" s="105">
        <v>112490</v>
      </c>
      <c r="H63" s="58">
        <f t="shared" si="6"/>
        <v>283130</v>
      </c>
      <c r="I63" s="103">
        <v>9265730730</v>
      </c>
      <c r="J63" s="103">
        <v>10557</v>
      </c>
      <c r="K63" s="56">
        <f t="shared" si="1"/>
        <v>789648.0935742287</v>
      </c>
      <c r="L63" s="56">
        <f t="shared" si="2"/>
        <v>32726.06481121746</v>
      </c>
      <c r="M63" s="56">
        <f t="shared" si="3"/>
        <v>877685.96476271667</v>
      </c>
      <c r="N63" s="59">
        <f t="shared" si="4"/>
        <v>24.129026759843192</v>
      </c>
      <c r="O63" s="60">
        <f t="shared" si="5"/>
        <v>0.89969319925004265</v>
      </c>
    </row>
    <row r="64" spans="2:15" s="10" customFormat="1" ht="12">
      <c r="B64" s="67">
        <v>59</v>
      </c>
      <c r="C64" s="71" t="s">
        <v>20</v>
      </c>
      <c r="D64" s="103">
        <v>83614</v>
      </c>
      <c r="E64" s="104">
        <v>1215043</v>
      </c>
      <c r="F64" s="92">
        <v>53013</v>
      </c>
      <c r="G64" s="105">
        <v>782024</v>
      </c>
      <c r="H64" s="58">
        <f t="shared" si="6"/>
        <v>2050080</v>
      </c>
      <c r="I64" s="103">
        <v>69174435770</v>
      </c>
      <c r="J64" s="103">
        <v>76989</v>
      </c>
      <c r="K64" s="56">
        <f t="shared" si="1"/>
        <v>827306.85973640776</v>
      </c>
      <c r="L64" s="56">
        <f t="shared" si="2"/>
        <v>33742.310431788028</v>
      </c>
      <c r="M64" s="56">
        <f t="shared" si="3"/>
        <v>898497.65252178884</v>
      </c>
      <c r="N64" s="59">
        <f t="shared" si="4"/>
        <v>24.518382089123833</v>
      </c>
      <c r="O64" s="60">
        <f t="shared" si="5"/>
        <v>0.92076685722486662</v>
      </c>
    </row>
    <row r="65" spans="2:15" s="10" customFormat="1" ht="12">
      <c r="B65" s="67">
        <v>60</v>
      </c>
      <c r="C65" s="71" t="s">
        <v>44</v>
      </c>
      <c r="D65" s="103">
        <v>11177</v>
      </c>
      <c r="E65" s="104">
        <v>150121</v>
      </c>
      <c r="F65" s="92">
        <v>8742</v>
      </c>
      <c r="G65" s="105">
        <v>83360</v>
      </c>
      <c r="H65" s="58">
        <f t="shared" si="6"/>
        <v>242223</v>
      </c>
      <c r="I65" s="103">
        <v>9302992330</v>
      </c>
      <c r="J65" s="103">
        <v>10227</v>
      </c>
      <c r="K65" s="56">
        <f t="shared" si="1"/>
        <v>832333.57162029168</v>
      </c>
      <c r="L65" s="56">
        <f t="shared" si="2"/>
        <v>38406.725744458621</v>
      </c>
      <c r="M65" s="56">
        <f t="shared" si="3"/>
        <v>909650.1740490857</v>
      </c>
      <c r="N65" s="59">
        <f t="shared" si="4"/>
        <v>21.671557663058067</v>
      </c>
      <c r="O65" s="60">
        <f t="shared" si="5"/>
        <v>0.91500402612507825</v>
      </c>
    </row>
    <row r="66" spans="2:15" s="10" customFormat="1" ht="12">
      <c r="B66" s="67">
        <v>61</v>
      </c>
      <c r="C66" s="71" t="s">
        <v>16</v>
      </c>
      <c r="D66" s="103">
        <v>9762</v>
      </c>
      <c r="E66" s="104">
        <v>138712</v>
      </c>
      <c r="F66" s="92">
        <v>6457</v>
      </c>
      <c r="G66" s="105">
        <v>84731</v>
      </c>
      <c r="H66" s="58">
        <f t="shared" si="6"/>
        <v>229900</v>
      </c>
      <c r="I66" s="103">
        <v>7934636530</v>
      </c>
      <c r="J66" s="103">
        <v>8941</v>
      </c>
      <c r="K66" s="56">
        <f t="shared" si="1"/>
        <v>812808.49518541282</v>
      </c>
      <c r="L66" s="56">
        <f t="shared" si="2"/>
        <v>34513.425532840367</v>
      </c>
      <c r="M66" s="56">
        <f t="shared" si="3"/>
        <v>887443.96935465827</v>
      </c>
      <c r="N66" s="59">
        <f t="shared" si="4"/>
        <v>23.550501946322473</v>
      </c>
      <c r="O66" s="60">
        <f t="shared" si="5"/>
        <v>0.9158983814792051</v>
      </c>
    </row>
    <row r="67" spans="2:15" s="10" customFormat="1" ht="12">
      <c r="B67" s="67">
        <v>62</v>
      </c>
      <c r="C67" s="71" t="s">
        <v>17</v>
      </c>
      <c r="D67" s="103">
        <v>14406</v>
      </c>
      <c r="E67" s="104">
        <v>199080</v>
      </c>
      <c r="F67" s="92">
        <v>7879</v>
      </c>
      <c r="G67" s="105">
        <v>135463</v>
      </c>
      <c r="H67" s="58">
        <f t="shared" si="6"/>
        <v>342422</v>
      </c>
      <c r="I67" s="103">
        <v>10894525350</v>
      </c>
      <c r="J67" s="103">
        <v>13348</v>
      </c>
      <c r="K67" s="56">
        <f t="shared" si="1"/>
        <v>756249.15660141606</v>
      </c>
      <c r="L67" s="56">
        <f t="shared" si="2"/>
        <v>31816.07884423314</v>
      </c>
      <c r="M67" s="56">
        <f t="shared" si="3"/>
        <v>816191.59050044953</v>
      </c>
      <c r="N67" s="59">
        <f t="shared" si="4"/>
        <v>23.769401638206304</v>
      </c>
      <c r="O67" s="60">
        <f t="shared" si="5"/>
        <v>0.92655837845342215</v>
      </c>
    </row>
    <row r="68" spans="2:15" s="10" customFormat="1" ht="12">
      <c r="B68" s="67">
        <v>63</v>
      </c>
      <c r="C68" s="71" t="s">
        <v>26</v>
      </c>
      <c r="D68" s="103">
        <v>10544</v>
      </c>
      <c r="E68" s="106">
        <v>142175</v>
      </c>
      <c r="F68" s="93">
        <v>6982</v>
      </c>
      <c r="G68" s="107">
        <v>81565</v>
      </c>
      <c r="H68" s="61">
        <f t="shared" si="6"/>
        <v>230722</v>
      </c>
      <c r="I68" s="103">
        <v>8558589220</v>
      </c>
      <c r="J68" s="33">
        <v>9686</v>
      </c>
      <c r="K68" s="68">
        <f t="shared" si="1"/>
        <v>811702.31600910472</v>
      </c>
      <c r="L68" s="68">
        <f t="shared" si="2"/>
        <v>37094.812024861087</v>
      </c>
      <c r="M68" s="68">
        <f t="shared" si="3"/>
        <v>883604.09043981007</v>
      </c>
      <c r="N68" s="69">
        <f t="shared" si="4"/>
        <v>21.881828528072838</v>
      </c>
      <c r="O68" s="70">
        <f t="shared" si="5"/>
        <v>0.91862670713201822</v>
      </c>
    </row>
    <row r="69" spans="2:15" s="10" customFormat="1" ht="12">
      <c r="B69" s="67">
        <v>64</v>
      </c>
      <c r="C69" s="71" t="s">
        <v>45</v>
      </c>
      <c r="D69" s="103">
        <v>10960</v>
      </c>
      <c r="E69" s="106">
        <v>149765</v>
      </c>
      <c r="F69" s="93">
        <v>7664</v>
      </c>
      <c r="G69" s="107">
        <v>87235</v>
      </c>
      <c r="H69" s="61">
        <f t="shared" si="6"/>
        <v>244664</v>
      </c>
      <c r="I69" s="103">
        <v>9244311620</v>
      </c>
      <c r="J69" s="33">
        <v>10027</v>
      </c>
      <c r="K69" s="33">
        <f t="shared" si="1"/>
        <v>843459.08941605838</v>
      </c>
      <c r="L69" s="33">
        <f t="shared" si="2"/>
        <v>37783.701811463885</v>
      </c>
      <c r="M69" s="33">
        <f t="shared" si="3"/>
        <v>921941.91881918814</v>
      </c>
      <c r="N69" s="69">
        <f t="shared" si="4"/>
        <v>22.323357664233576</v>
      </c>
      <c r="O69" s="70">
        <f t="shared" si="5"/>
        <v>0.91487226277372258</v>
      </c>
    </row>
    <row r="70" spans="2:15" s="10" customFormat="1" ht="12">
      <c r="B70" s="67">
        <v>65</v>
      </c>
      <c r="C70" s="71" t="s">
        <v>10</v>
      </c>
      <c r="D70" s="103">
        <v>5508</v>
      </c>
      <c r="E70" s="104">
        <v>79355</v>
      </c>
      <c r="F70" s="92">
        <v>3630</v>
      </c>
      <c r="G70" s="105">
        <v>55376</v>
      </c>
      <c r="H70" s="58">
        <f t="shared" ref="H70:H79" si="7">SUM(E70:G70)</f>
        <v>138361</v>
      </c>
      <c r="I70" s="103">
        <v>4649166030</v>
      </c>
      <c r="J70" s="103">
        <v>5121</v>
      </c>
      <c r="K70" s="56">
        <f t="shared" si="1"/>
        <v>844075.16884531593</v>
      </c>
      <c r="L70" s="56">
        <f t="shared" si="2"/>
        <v>33601.708790771969</v>
      </c>
      <c r="M70" s="56">
        <f t="shared" si="3"/>
        <v>907862.9232571763</v>
      </c>
      <c r="N70" s="59">
        <f t="shared" si="4"/>
        <v>25.120007262164126</v>
      </c>
      <c r="O70" s="60">
        <f t="shared" si="5"/>
        <v>0.9297385620915033</v>
      </c>
    </row>
    <row r="71" spans="2:15" s="10" customFormat="1" ht="12">
      <c r="B71" s="67">
        <v>66</v>
      </c>
      <c r="C71" s="71" t="s">
        <v>5</v>
      </c>
      <c r="D71" s="103">
        <v>5670</v>
      </c>
      <c r="E71" s="104">
        <v>81499</v>
      </c>
      <c r="F71" s="92">
        <v>3315</v>
      </c>
      <c r="G71" s="105">
        <v>55837</v>
      </c>
      <c r="H71" s="58">
        <f t="shared" si="7"/>
        <v>140651</v>
      </c>
      <c r="I71" s="103">
        <v>4353257460</v>
      </c>
      <c r="J71" s="103">
        <v>5303</v>
      </c>
      <c r="K71" s="56">
        <f t="shared" ref="K71:K79" si="8">IFERROR(I71/D71,0)</f>
        <v>767770.27513227519</v>
      </c>
      <c r="L71" s="56">
        <f t="shared" ref="L71:L79" si="9">IFERROR(I71/H71,0)</f>
        <v>30950.775038926135</v>
      </c>
      <c r="M71" s="56">
        <f t="shared" ref="M71:M79" si="10">IFERROR(I71/J71,0)</f>
        <v>820904.66905525175</v>
      </c>
      <c r="N71" s="59">
        <f t="shared" ref="N71:N79" si="11">IFERROR(H71/D71,0)</f>
        <v>24.806172839506171</v>
      </c>
      <c r="O71" s="60">
        <f t="shared" ref="O71:O79" si="12">IFERROR(J71/D71,0)</f>
        <v>0.93527336860670196</v>
      </c>
    </row>
    <row r="72" spans="2:15" s="10" customFormat="1" ht="12">
      <c r="B72" s="67">
        <v>67</v>
      </c>
      <c r="C72" s="71" t="s">
        <v>6</v>
      </c>
      <c r="D72" s="103">
        <v>2435</v>
      </c>
      <c r="E72" s="104">
        <v>27806</v>
      </c>
      <c r="F72" s="92">
        <v>1807</v>
      </c>
      <c r="G72" s="105">
        <v>15137</v>
      </c>
      <c r="H72" s="58">
        <f t="shared" si="7"/>
        <v>44750</v>
      </c>
      <c r="I72" s="103">
        <v>2108839760</v>
      </c>
      <c r="J72" s="103">
        <v>2215</v>
      </c>
      <c r="K72" s="56">
        <f t="shared" si="8"/>
        <v>866053.28952772077</v>
      </c>
      <c r="L72" s="56">
        <f t="shared" si="9"/>
        <v>47124.910837988828</v>
      </c>
      <c r="M72" s="56">
        <f t="shared" si="10"/>
        <v>952072.12641083519</v>
      </c>
      <c r="N72" s="59">
        <f t="shared" si="11"/>
        <v>18.377823408624231</v>
      </c>
      <c r="O72" s="60">
        <f t="shared" si="12"/>
        <v>0.90965092402464065</v>
      </c>
    </row>
    <row r="73" spans="2:15" s="10" customFormat="1" ht="12">
      <c r="B73" s="67">
        <v>68</v>
      </c>
      <c r="C73" s="71" t="s">
        <v>46</v>
      </c>
      <c r="D73" s="103">
        <v>3170</v>
      </c>
      <c r="E73" s="104">
        <v>45558</v>
      </c>
      <c r="F73" s="92">
        <v>2295</v>
      </c>
      <c r="G73" s="105">
        <v>28486</v>
      </c>
      <c r="H73" s="58">
        <f t="shared" si="7"/>
        <v>76339</v>
      </c>
      <c r="I73" s="103">
        <v>2699917590</v>
      </c>
      <c r="J73" s="103">
        <v>2804</v>
      </c>
      <c r="K73" s="56">
        <f t="shared" si="8"/>
        <v>851709.01892744482</v>
      </c>
      <c r="L73" s="56">
        <f t="shared" si="9"/>
        <v>35367.47389931752</v>
      </c>
      <c r="M73" s="56">
        <f t="shared" si="10"/>
        <v>962880.7382310984</v>
      </c>
      <c r="N73" s="59">
        <f t="shared" si="11"/>
        <v>24.081703470031545</v>
      </c>
      <c r="O73" s="60">
        <f t="shared" si="12"/>
        <v>0.88454258675078867</v>
      </c>
    </row>
    <row r="74" spans="2:15" s="10" customFormat="1" ht="12">
      <c r="B74" s="67">
        <v>69</v>
      </c>
      <c r="C74" s="71" t="s">
        <v>47</v>
      </c>
      <c r="D74" s="103">
        <v>7840</v>
      </c>
      <c r="E74" s="104">
        <v>105515</v>
      </c>
      <c r="F74" s="92">
        <v>5359</v>
      </c>
      <c r="G74" s="105">
        <v>80187</v>
      </c>
      <c r="H74" s="58">
        <f t="shared" si="7"/>
        <v>191061</v>
      </c>
      <c r="I74" s="103">
        <v>6398410690</v>
      </c>
      <c r="J74" s="103">
        <v>7212</v>
      </c>
      <c r="K74" s="56">
        <f t="shared" si="8"/>
        <v>816123.8125</v>
      </c>
      <c r="L74" s="56">
        <f t="shared" si="9"/>
        <v>33488.837020637387</v>
      </c>
      <c r="M74" s="56">
        <f t="shared" si="10"/>
        <v>887189.50221852469</v>
      </c>
      <c r="N74" s="59">
        <f t="shared" si="11"/>
        <v>24.37002551020408</v>
      </c>
      <c r="O74" s="60">
        <f t="shared" si="12"/>
        <v>0.91989795918367345</v>
      </c>
    </row>
    <row r="75" spans="2:15" s="10" customFormat="1" ht="12">
      <c r="B75" s="67">
        <v>70</v>
      </c>
      <c r="C75" s="71" t="s">
        <v>48</v>
      </c>
      <c r="D75" s="103">
        <v>1299</v>
      </c>
      <c r="E75" s="104">
        <v>18382</v>
      </c>
      <c r="F75" s="92">
        <v>982</v>
      </c>
      <c r="G75" s="105">
        <v>10863</v>
      </c>
      <c r="H75" s="58">
        <f t="shared" si="7"/>
        <v>30227</v>
      </c>
      <c r="I75" s="103">
        <v>1123591570</v>
      </c>
      <c r="J75" s="103">
        <v>1180</v>
      </c>
      <c r="K75" s="56">
        <f t="shared" si="8"/>
        <v>864966.56658968434</v>
      </c>
      <c r="L75" s="56">
        <f t="shared" si="9"/>
        <v>37171.785820623947</v>
      </c>
      <c r="M75" s="56">
        <f t="shared" si="10"/>
        <v>952196.24576271186</v>
      </c>
      <c r="N75" s="59">
        <f t="shared" si="11"/>
        <v>23.269438029253273</v>
      </c>
      <c r="O75" s="60">
        <f t="shared" si="12"/>
        <v>0.90839107005388764</v>
      </c>
    </row>
    <row r="76" spans="2:15" s="10" customFormat="1" ht="12">
      <c r="B76" s="67">
        <v>71</v>
      </c>
      <c r="C76" s="71" t="s">
        <v>49</v>
      </c>
      <c r="D76" s="103">
        <v>3884</v>
      </c>
      <c r="E76" s="106">
        <v>54853</v>
      </c>
      <c r="F76" s="93">
        <v>3081</v>
      </c>
      <c r="G76" s="107">
        <v>34164</v>
      </c>
      <c r="H76" s="61">
        <f t="shared" si="7"/>
        <v>92098</v>
      </c>
      <c r="I76" s="103">
        <v>3505030020</v>
      </c>
      <c r="J76" s="33">
        <v>3565</v>
      </c>
      <c r="K76" s="68">
        <f t="shared" si="8"/>
        <v>902427.91452111222</v>
      </c>
      <c r="L76" s="68">
        <f t="shared" si="9"/>
        <v>38057.612760320531</v>
      </c>
      <c r="M76" s="68">
        <f t="shared" si="10"/>
        <v>983178.126227209</v>
      </c>
      <c r="N76" s="69">
        <f t="shared" si="11"/>
        <v>23.712152420185376</v>
      </c>
      <c r="O76" s="70">
        <f t="shared" si="12"/>
        <v>0.91786817713697222</v>
      </c>
    </row>
    <row r="77" spans="2:15" s="10" customFormat="1" ht="12">
      <c r="B77" s="67">
        <v>72</v>
      </c>
      <c r="C77" s="71" t="s">
        <v>27</v>
      </c>
      <c r="D77" s="103">
        <v>2477</v>
      </c>
      <c r="E77" s="106">
        <v>33594</v>
      </c>
      <c r="F77" s="93">
        <v>1519</v>
      </c>
      <c r="G77" s="107">
        <v>16138</v>
      </c>
      <c r="H77" s="61">
        <f t="shared" si="7"/>
        <v>51251</v>
      </c>
      <c r="I77" s="103">
        <v>1843141230</v>
      </c>
      <c r="J77" s="33">
        <v>2297</v>
      </c>
      <c r="K77" s="33">
        <f>IFERROR(I77/D77,0)</f>
        <v>744102.23253936216</v>
      </c>
      <c r="L77" s="33">
        <f t="shared" si="9"/>
        <v>35963.029599422451</v>
      </c>
      <c r="M77" s="33">
        <f t="shared" si="10"/>
        <v>802412.37701349589</v>
      </c>
      <c r="N77" s="69">
        <f t="shared" si="11"/>
        <v>20.690754945498586</v>
      </c>
      <c r="O77" s="70">
        <f t="shared" si="12"/>
        <v>0.92733144933387157</v>
      </c>
    </row>
    <row r="78" spans="2:15" s="10" customFormat="1" ht="12">
      <c r="B78" s="67">
        <v>73</v>
      </c>
      <c r="C78" s="71" t="s">
        <v>28</v>
      </c>
      <c r="D78" s="103">
        <v>3332</v>
      </c>
      <c r="E78" s="106">
        <v>42551</v>
      </c>
      <c r="F78" s="93">
        <v>2140</v>
      </c>
      <c r="G78" s="107">
        <v>24727</v>
      </c>
      <c r="H78" s="61">
        <f t="shared" si="7"/>
        <v>69418</v>
      </c>
      <c r="I78" s="103">
        <v>2671067090</v>
      </c>
      <c r="J78" s="33">
        <v>2997</v>
      </c>
      <c r="K78" s="33">
        <f t="shared" si="8"/>
        <v>801640.78331332537</v>
      </c>
      <c r="L78" s="33">
        <f t="shared" si="9"/>
        <v>38478.018525454492</v>
      </c>
      <c r="M78" s="33">
        <f t="shared" si="10"/>
        <v>891246.94361027691</v>
      </c>
      <c r="N78" s="69">
        <f t="shared" si="11"/>
        <v>20.833733493397357</v>
      </c>
      <c r="O78" s="70">
        <f t="shared" si="12"/>
        <v>0.8994597839135654</v>
      </c>
    </row>
    <row r="79" spans="2:15" s="10" customFormat="1" ht="12.75" thickBot="1">
      <c r="B79" s="67">
        <v>74</v>
      </c>
      <c r="C79" s="71" t="s">
        <v>29</v>
      </c>
      <c r="D79" s="103">
        <v>1542</v>
      </c>
      <c r="E79" s="106">
        <v>20770</v>
      </c>
      <c r="F79" s="93">
        <v>1013</v>
      </c>
      <c r="G79" s="107">
        <v>9968</v>
      </c>
      <c r="H79" s="61">
        <f t="shared" si="7"/>
        <v>31751</v>
      </c>
      <c r="I79" s="103">
        <v>1262815510</v>
      </c>
      <c r="J79" s="33">
        <v>1416</v>
      </c>
      <c r="K79" s="33">
        <f t="shared" si="8"/>
        <v>818946.50453955901</v>
      </c>
      <c r="L79" s="33">
        <f t="shared" si="9"/>
        <v>39772.464174356712</v>
      </c>
      <c r="M79" s="33">
        <f t="shared" si="10"/>
        <v>891818.86299435026</v>
      </c>
      <c r="N79" s="69">
        <f t="shared" si="11"/>
        <v>20.590791180285343</v>
      </c>
      <c r="O79" s="70">
        <f t="shared" si="12"/>
        <v>0.91828793774319062</v>
      </c>
    </row>
    <row r="80" spans="2:15" s="10" customFormat="1" ht="12.75" thickTop="1">
      <c r="B80" s="135" t="s">
        <v>0</v>
      </c>
      <c r="C80" s="136"/>
      <c r="D80" s="34">
        <f>年齢階層別_医療費!C13</f>
        <v>1427513</v>
      </c>
      <c r="E80" s="35">
        <f>年齢階層別_医療費!D13</f>
        <v>21093913</v>
      </c>
      <c r="F80" s="42">
        <f>年齢階層別_医療費!E13</f>
        <v>974386</v>
      </c>
      <c r="G80" s="41">
        <f>年齢階層別_医療費!F13</f>
        <v>13933546</v>
      </c>
      <c r="H80" s="34">
        <f>年齢階層別_医療費!G13</f>
        <v>36001845</v>
      </c>
      <c r="I80" s="35">
        <f>年齢階層別_医療費!H13</f>
        <v>1233713727300</v>
      </c>
      <c r="J80" s="35">
        <f>年齢階層別_医療費!I13</f>
        <v>1334778</v>
      </c>
      <c r="K80" s="35">
        <f>年齢階層別_医療費!J13</f>
        <v>864239.9244700399</v>
      </c>
      <c r="L80" s="35">
        <f>年齢階層別_医療費!K13</f>
        <v>34268.069519770448</v>
      </c>
      <c r="M80" s="35">
        <f>年齢階層別_医療費!L13</f>
        <v>924283.83394092496</v>
      </c>
      <c r="N80" s="38">
        <f>年齢階層別_医療費!M13</f>
        <v>25.219976980945184</v>
      </c>
      <c r="O80" s="39">
        <f>年齢階層別_医療費!N13</f>
        <v>0.93503736918683056</v>
      </c>
    </row>
  </sheetData>
  <mergeCells count="13">
    <mergeCell ref="M4:M5"/>
    <mergeCell ref="N4:N5"/>
    <mergeCell ref="O4:O5"/>
    <mergeCell ref="B80:C80"/>
    <mergeCell ref="E4:H4"/>
    <mergeCell ref="B3:B5"/>
    <mergeCell ref="C3:C5"/>
    <mergeCell ref="D4:D5"/>
    <mergeCell ref="E3:H3"/>
    <mergeCell ref="I4:I5"/>
    <mergeCell ref="J4:J5"/>
    <mergeCell ref="K4:K5"/>
    <mergeCell ref="L4:L5"/>
  </mergeCells>
  <phoneticPr fontId="4"/>
  <pageMargins left="0.70866141732283472" right="0.43307086614173229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2-1.①医療費の状況</oddHeader>
  </headerFooter>
  <ignoredErrors>
    <ignoredError sqref="H6:H7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26" customWidth="1"/>
    <col min="2" max="2" width="2.125" style="26" customWidth="1"/>
    <col min="3" max="3" width="8.375" style="26" customWidth="1"/>
    <col min="4" max="4" width="11.625" style="26" customWidth="1"/>
    <col min="5" max="5" width="5.5" style="26" bestFit="1" customWidth="1"/>
    <col min="6" max="6" width="11.625" style="26" customWidth="1"/>
    <col min="7" max="7" width="5.5" style="26" customWidth="1"/>
    <col min="8" max="15" width="8.875" style="26" customWidth="1"/>
    <col min="16" max="16384" width="9" style="2"/>
  </cols>
  <sheetData>
    <row r="1" spans="1:15" ht="16.5" customHeight="1">
      <c r="A1" s="73"/>
      <c r="B1" s="73" t="s">
        <v>135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6.5" customHeight="1">
      <c r="A2" s="73"/>
      <c r="B2" s="73" t="s">
        <v>136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 ht="13.5" customHeight="1">
      <c r="A4" s="73"/>
      <c r="B4" s="74"/>
      <c r="C4" s="75"/>
      <c r="D4" s="75"/>
      <c r="E4" s="75"/>
      <c r="F4" s="75"/>
      <c r="G4" s="76"/>
      <c r="H4" s="73"/>
      <c r="I4" s="73"/>
      <c r="J4" s="73"/>
      <c r="K4" s="73"/>
      <c r="L4" s="73"/>
      <c r="M4" s="73"/>
      <c r="N4" s="73"/>
      <c r="O4" s="73"/>
    </row>
    <row r="5" spans="1:15" ht="13.5" customHeight="1">
      <c r="A5" s="73"/>
      <c r="B5" s="77"/>
      <c r="C5" s="27"/>
      <c r="D5" s="78">
        <v>895860</v>
      </c>
      <c r="E5" s="14" t="s">
        <v>144</v>
      </c>
      <c r="F5" s="78">
        <v>933800</v>
      </c>
      <c r="G5" s="79" t="s">
        <v>145</v>
      </c>
      <c r="H5" s="73"/>
      <c r="I5" s="73"/>
      <c r="J5" s="73"/>
      <c r="K5" s="73"/>
      <c r="L5" s="73"/>
      <c r="M5" s="73"/>
      <c r="N5" s="73"/>
      <c r="O5" s="73"/>
    </row>
    <row r="6" spans="1:15">
      <c r="A6" s="73"/>
      <c r="B6" s="77"/>
      <c r="C6" s="73"/>
      <c r="D6" s="78"/>
      <c r="E6" s="14"/>
      <c r="F6" s="78"/>
      <c r="G6" s="79"/>
      <c r="H6" s="73"/>
      <c r="I6" s="73"/>
      <c r="J6" s="73"/>
      <c r="K6" s="73"/>
      <c r="L6" s="73"/>
      <c r="M6" s="73"/>
      <c r="N6" s="73"/>
      <c r="O6" s="73"/>
    </row>
    <row r="7" spans="1:15">
      <c r="A7" s="73"/>
      <c r="B7" s="77"/>
      <c r="C7" s="28"/>
      <c r="D7" s="78">
        <v>857920</v>
      </c>
      <c r="E7" s="14" t="s">
        <v>144</v>
      </c>
      <c r="F7" s="78">
        <v>895860</v>
      </c>
      <c r="G7" s="79" t="s">
        <v>146</v>
      </c>
      <c r="H7" s="73"/>
      <c r="I7" s="73"/>
      <c r="J7" s="73"/>
      <c r="K7" s="73"/>
      <c r="L7" s="73"/>
      <c r="M7" s="73"/>
      <c r="N7" s="73"/>
      <c r="O7" s="73"/>
    </row>
    <row r="8" spans="1:15">
      <c r="A8" s="73"/>
      <c r="B8" s="77"/>
      <c r="C8" s="73"/>
      <c r="D8" s="78"/>
      <c r="E8" s="14"/>
      <c r="F8" s="78"/>
      <c r="G8" s="79"/>
      <c r="H8" s="73"/>
      <c r="I8" s="73"/>
      <c r="J8" s="73"/>
      <c r="K8" s="73"/>
      <c r="L8" s="73"/>
      <c r="M8" s="73"/>
      <c r="N8" s="73"/>
      <c r="O8" s="73"/>
    </row>
    <row r="9" spans="1:15">
      <c r="A9" s="73"/>
      <c r="B9" s="77"/>
      <c r="C9" s="29"/>
      <c r="D9" s="78">
        <v>819980</v>
      </c>
      <c r="E9" s="14" t="s">
        <v>144</v>
      </c>
      <c r="F9" s="78">
        <v>857920</v>
      </c>
      <c r="G9" s="79" t="s">
        <v>146</v>
      </c>
      <c r="H9" s="73"/>
      <c r="I9" s="73"/>
      <c r="J9" s="73"/>
      <c r="K9" s="73"/>
      <c r="L9" s="73"/>
      <c r="M9" s="73"/>
      <c r="N9" s="73"/>
      <c r="O9" s="73"/>
    </row>
    <row r="10" spans="1:15">
      <c r="A10" s="73"/>
      <c r="B10" s="77"/>
      <c r="C10" s="73"/>
      <c r="D10" s="78"/>
      <c r="E10" s="14"/>
      <c r="F10" s="78"/>
      <c r="G10" s="79"/>
      <c r="H10" s="73"/>
      <c r="I10" s="73"/>
      <c r="J10" s="73"/>
      <c r="K10" s="73"/>
      <c r="L10" s="73"/>
      <c r="M10" s="73"/>
      <c r="N10" s="73"/>
      <c r="O10" s="73"/>
    </row>
    <row r="11" spans="1:15">
      <c r="A11" s="73"/>
      <c r="B11" s="77"/>
      <c r="C11" s="30"/>
      <c r="D11" s="78">
        <v>782040</v>
      </c>
      <c r="E11" s="14" t="s">
        <v>144</v>
      </c>
      <c r="F11" s="78">
        <v>819980</v>
      </c>
      <c r="G11" s="79" t="s">
        <v>146</v>
      </c>
      <c r="H11" s="73"/>
      <c r="I11" s="73"/>
      <c r="J11" s="73"/>
      <c r="K11" s="73"/>
      <c r="L11" s="73"/>
      <c r="M11" s="73"/>
      <c r="N11" s="73"/>
      <c r="O11" s="73"/>
    </row>
    <row r="12" spans="1:15">
      <c r="A12" s="73"/>
      <c r="B12" s="77"/>
      <c r="C12" s="73"/>
      <c r="D12" s="78"/>
      <c r="E12" s="14"/>
      <c r="F12" s="78"/>
      <c r="G12" s="79"/>
      <c r="H12" s="73"/>
      <c r="I12" s="73"/>
      <c r="J12" s="73"/>
      <c r="K12" s="73"/>
      <c r="L12" s="73"/>
      <c r="M12" s="73"/>
      <c r="N12" s="73"/>
      <c r="O12" s="73"/>
    </row>
    <row r="13" spans="1:15">
      <c r="A13" s="73"/>
      <c r="B13" s="77"/>
      <c r="C13" s="31"/>
      <c r="D13" s="78">
        <v>744100</v>
      </c>
      <c r="E13" s="14" t="s">
        <v>144</v>
      </c>
      <c r="F13" s="78">
        <v>782040</v>
      </c>
      <c r="G13" s="79" t="s">
        <v>146</v>
      </c>
      <c r="H13" s="73"/>
      <c r="I13" s="73"/>
      <c r="J13" s="73"/>
      <c r="K13" s="73"/>
      <c r="L13" s="73"/>
      <c r="M13" s="73"/>
      <c r="N13" s="73"/>
      <c r="O13" s="73"/>
    </row>
    <row r="14" spans="1:15">
      <c r="A14" s="73"/>
      <c r="B14" s="80"/>
      <c r="C14" s="81"/>
      <c r="D14" s="81"/>
      <c r="E14" s="81"/>
      <c r="F14" s="81"/>
      <c r="G14" s="82"/>
      <c r="H14" s="73"/>
      <c r="I14" s="73"/>
      <c r="J14" s="73"/>
      <c r="K14" s="73"/>
      <c r="L14" s="73"/>
      <c r="M14" s="73"/>
      <c r="N14" s="73"/>
      <c r="O14" s="73"/>
    </row>
    <row r="15" spans="1:1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</row>
    <row r="16" spans="1:15">
      <c r="A16" s="73"/>
      <c r="B16" s="74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6"/>
    </row>
    <row r="17" spans="1:15">
      <c r="A17" s="73"/>
      <c r="B17" s="77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83"/>
    </row>
    <row r="18" spans="1:15">
      <c r="A18" s="73"/>
      <c r="B18" s="77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83"/>
    </row>
    <row r="19" spans="1:15">
      <c r="A19" s="73"/>
      <c r="B19" s="77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83"/>
    </row>
    <row r="20" spans="1:15">
      <c r="A20" s="73"/>
      <c r="B20" s="77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83"/>
    </row>
    <row r="21" spans="1:15">
      <c r="A21" s="73"/>
      <c r="B21" s="77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83"/>
    </row>
    <row r="22" spans="1:15">
      <c r="A22" s="73"/>
      <c r="B22" s="77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83"/>
    </row>
    <row r="23" spans="1:15">
      <c r="A23" s="73"/>
      <c r="B23" s="77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83"/>
    </row>
    <row r="24" spans="1:15">
      <c r="A24" s="73"/>
      <c r="B24" s="77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83"/>
    </row>
    <row r="25" spans="1:15">
      <c r="A25" s="73"/>
      <c r="B25" s="77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83"/>
    </row>
    <row r="26" spans="1:15">
      <c r="A26" s="73"/>
      <c r="B26" s="77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83"/>
    </row>
    <row r="27" spans="1:15">
      <c r="A27" s="73"/>
      <c r="B27" s="77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83"/>
    </row>
    <row r="28" spans="1:15">
      <c r="A28" s="73"/>
      <c r="B28" s="77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83"/>
    </row>
    <row r="29" spans="1:15">
      <c r="A29" s="73"/>
      <c r="B29" s="77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83"/>
    </row>
    <row r="30" spans="1:15">
      <c r="A30" s="73"/>
      <c r="B30" s="77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83"/>
    </row>
    <row r="31" spans="1:15">
      <c r="A31" s="73"/>
      <c r="B31" s="77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83"/>
    </row>
    <row r="32" spans="1:15">
      <c r="A32" s="73"/>
      <c r="B32" s="77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83"/>
    </row>
    <row r="33" spans="1:15">
      <c r="A33" s="73"/>
      <c r="B33" s="77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83"/>
    </row>
    <row r="34" spans="1:15">
      <c r="A34" s="73"/>
      <c r="B34" s="77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83"/>
    </row>
    <row r="35" spans="1:15">
      <c r="A35" s="73"/>
      <c r="B35" s="77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83"/>
    </row>
    <row r="36" spans="1:15">
      <c r="A36" s="73"/>
      <c r="B36" s="77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83"/>
    </row>
    <row r="37" spans="1:15">
      <c r="A37" s="73"/>
      <c r="B37" s="77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83"/>
    </row>
    <row r="38" spans="1:15">
      <c r="A38" s="73"/>
      <c r="B38" s="77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83"/>
    </row>
    <row r="39" spans="1:15">
      <c r="A39" s="73"/>
      <c r="B39" s="77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83"/>
    </row>
    <row r="40" spans="1:15">
      <c r="A40" s="73"/>
      <c r="B40" s="77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83"/>
    </row>
    <row r="41" spans="1:15">
      <c r="A41" s="73"/>
      <c r="B41" s="77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83"/>
    </row>
    <row r="42" spans="1:15">
      <c r="A42" s="73"/>
      <c r="B42" s="77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83"/>
    </row>
    <row r="43" spans="1:15">
      <c r="A43" s="73"/>
      <c r="B43" s="77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83"/>
    </row>
    <row r="44" spans="1:15">
      <c r="A44" s="73"/>
      <c r="B44" s="77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83"/>
    </row>
    <row r="45" spans="1:15">
      <c r="A45" s="73"/>
      <c r="B45" s="77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83"/>
    </row>
    <row r="46" spans="1:15">
      <c r="A46" s="73"/>
      <c r="B46" s="77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83"/>
    </row>
    <row r="47" spans="1:15">
      <c r="A47" s="73"/>
      <c r="B47" s="77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83"/>
    </row>
    <row r="48" spans="1:15">
      <c r="A48" s="73"/>
      <c r="B48" s="77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83"/>
    </row>
    <row r="49" spans="1:15">
      <c r="A49" s="73"/>
      <c r="B49" s="77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83"/>
    </row>
    <row r="50" spans="1:15">
      <c r="A50" s="73"/>
      <c r="B50" s="77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83"/>
    </row>
    <row r="51" spans="1:15">
      <c r="A51" s="73"/>
      <c r="B51" s="77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83"/>
    </row>
    <row r="52" spans="1:15">
      <c r="A52" s="73"/>
      <c r="B52" s="77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83"/>
    </row>
    <row r="53" spans="1:15">
      <c r="A53" s="73"/>
      <c r="B53" s="77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83"/>
    </row>
    <row r="54" spans="1:15">
      <c r="A54" s="73"/>
      <c r="B54" s="77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83"/>
    </row>
    <row r="55" spans="1:15">
      <c r="A55" s="73"/>
      <c r="B55" s="77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83"/>
    </row>
    <row r="56" spans="1:15">
      <c r="A56" s="73"/>
      <c r="B56" s="77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83"/>
    </row>
    <row r="57" spans="1:15">
      <c r="A57" s="73"/>
      <c r="B57" s="77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83"/>
    </row>
    <row r="58" spans="1:15">
      <c r="A58" s="73"/>
      <c r="B58" s="77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83"/>
    </row>
    <row r="59" spans="1:15">
      <c r="A59" s="73"/>
      <c r="B59" s="77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83"/>
    </row>
    <row r="60" spans="1:15">
      <c r="A60" s="73"/>
      <c r="B60" s="77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83"/>
    </row>
    <row r="61" spans="1:15">
      <c r="A61" s="73"/>
      <c r="B61" s="77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83"/>
    </row>
    <row r="62" spans="1:15">
      <c r="A62" s="73"/>
      <c r="B62" s="77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83"/>
    </row>
    <row r="63" spans="1:15">
      <c r="A63" s="73"/>
      <c r="B63" s="77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83"/>
    </row>
    <row r="64" spans="1:15">
      <c r="A64" s="73"/>
      <c r="B64" s="77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83"/>
    </row>
    <row r="65" spans="1:15">
      <c r="A65" s="73"/>
      <c r="B65" s="77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83"/>
    </row>
    <row r="66" spans="1:15">
      <c r="A66" s="73"/>
      <c r="B66" s="77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83"/>
    </row>
    <row r="67" spans="1:15">
      <c r="A67" s="73"/>
      <c r="B67" s="77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83"/>
    </row>
    <row r="68" spans="1:15">
      <c r="A68" s="73"/>
      <c r="B68" s="77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83"/>
    </row>
    <row r="69" spans="1:15">
      <c r="A69" s="73"/>
      <c r="B69" s="77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83"/>
    </row>
    <row r="70" spans="1:15">
      <c r="A70" s="73"/>
      <c r="B70" s="77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83"/>
    </row>
    <row r="71" spans="1:15">
      <c r="A71" s="73"/>
      <c r="B71" s="77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83"/>
    </row>
    <row r="72" spans="1:15">
      <c r="A72" s="73"/>
      <c r="B72" s="77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83"/>
    </row>
    <row r="73" spans="1:15">
      <c r="A73" s="73"/>
      <c r="B73" s="77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83"/>
    </row>
    <row r="74" spans="1:15">
      <c r="A74" s="73"/>
      <c r="B74" s="77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83"/>
    </row>
    <row r="75" spans="1:15">
      <c r="A75" s="73"/>
      <c r="B75" s="77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83"/>
    </row>
    <row r="76" spans="1:15">
      <c r="A76" s="73"/>
      <c r="B76" s="77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83"/>
    </row>
    <row r="77" spans="1:15">
      <c r="A77" s="73"/>
      <c r="B77" s="77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83"/>
    </row>
    <row r="78" spans="1:15">
      <c r="A78" s="73"/>
      <c r="B78" s="77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83"/>
    </row>
    <row r="79" spans="1:15">
      <c r="A79" s="73"/>
      <c r="B79" s="77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83"/>
    </row>
    <row r="80" spans="1:15">
      <c r="A80" s="73"/>
      <c r="B80" s="77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83"/>
    </row>
    <row r="81" spans="1:15">
      <c r="A81" s="73"/>
      <c r="B81" s="77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83"/>
    </row>
    <row r="82" spans="1:15">
      <c r="A82" s="73"/>
      <c r="B82" s="77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83"/>
    </row>
    <row r="83" spans="1:15">
      <c r="A83" s="73"/>
      <c r="B83" s="77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83"/>
    </row>
    <row r="84" spans="1:15">
      <c r="A84" s="73"/>
      <c r="B84" s="80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2"/>
    </row>
  </sheetData>
  <phoneticPr fontId="4"/>
  <pageMargins left="0.47244094488188981" right="0.23622047244094491" top="0.43307086614173229" bottom="0.31496062992125984" header="0.31496062992125984" footer="0.19685039370078741"/>
  <pageSetup paperSize="8" scale="75" orientation="landscape" r:id="rId1"/>
  <headerFooter>
    <oddHeader>&amp;R&amp;"ＭＳ 明朝,標準"&amp;12 2-1.①医療費の状況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26" customWidth="1"/>
    <col min="2" max="2" width="2.125" style="26" customWidth="1"/>
    <col min="3" max="3" width="8.375" style="26" customWidth="1"/>
    <col min="4" max="4" width="11.625" style="26" customWidth="1"/>
    <col min="5" max="5" width="5.5" style="26" bestFit="1" customWidth="1"/>
    <col min="6" max="6" width="11.625" style="26" customWidth="1"/>
    <col min="7" max="7" width="5.5" style="26" customWidth="1"/>
    <col min="8" max="15" width="8.875" style="26" customWidth="1"/>
    <col min="16" max="16384" width="9" style="2"/>
  </cols>
  <sheetData>
    <row r="1" spans="1:15" ht="16.5" customHeight="1">
      <c r="A1" s="73"/>
      <c r="B1" s="73" t="s">
        <v>128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6.5" customHeight="1">
      <c r="A2" s="73"/>
      <c r="B2" s="73" t="s">
        <v>136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 ht="13.5" customHeight="1">
      <c r="A4" s="73"/>
      <c r="B4" s="74"/>
      <c r="C4" s="75"/>
      <c r="D4" s="75"/>
      <c r="E4" s="75"/>
      <c r="F4" s="75"/>
      <c r="G4" s="76"/>
      <c r="H4" s="73"/>
      <c r="I4" s="73"/>
      <c r="J4" s="73"/>
      <c r="K4" s="73"/>
      <c r="L4" s="73"/>
      <c r="M4" s="73"/>
      <c r="N4" s="73"/>
      <c r="O4" s="73"/>
    </row>
    <row r="5" spans="1:15" ht="13.5" customHeight="1">
      <c r="A5" s="73"/>
      <c r="B5" s="77"/>
      <c r="C5" s="27"/>
      <c r="D5" s="78">
        <v>43720</v>
      </c>
      <c r="E5" s="14" t="s">
        <v>144</v>
      </c>
      <c r="F5" s="78">
        <v>47200</v>
      </c>
      <c r="G5" s="79" t="s">
        <v>145</v>
      </c>
      <c r="H5" s="73"/>
      <c r="I5" s="73"/>
      <c r="J5" s="73"/>
      <c r="K5" s="73"/>
      <c r="L5" s="73"/>
      <c r="M5" s="73"/>
      <c r="N5" s="73"/>
      <c r="O5" s="73"/>
    </row>
    <row r="6" spans="1:15">
      <c r="A6" s="73"/>
      <c r="B6" s="77"/>
      <c r="C6" s="73"/>
      <c r="D6" s="78"/>
      <c r="E6" s="14"/>
      <c r="F6" s="78"/>
      <c r="G6" s="79"/>
      <c r="H6" s="73"/>
      <c r="I6" s="73"/>
      <c r="J6" s="73"/>
      <c r="K6" s="73"/>
      <c r="L6" s="73"/>
      <c r="M6" s="73"/>
      <c r="N6" s="73"/>
      <c r="O6" s="73"/>
    </row>
    <row r="7" spans="1:15">
      <c r="A7" s="73"/>
      <c r="B7" s="77"/>
      <c r="C7" s="28"/>
      <c r="D7" s="78">
        <v>40240</v>
      </c>
      <c r="E7" s="14" t="s">
        <v>144</v>
      </c>
      <c r="F7" s="78">
        <v>43720</v>
      </c>
      <c r="G7" s="79" t="s">
        <v>146</v>
      </c>
      <c r="H7" s="73"/>
      <c r="I7" s="73"/>
      <c r="J7" s="73"/>
      <c r="K7" s="73"/>
      <c r="L7" s="73"/>
      <c r="M7" s="73"/>
      <c r="N7" s="73"/>
      <c r="O7" s="73"/>
    </row>
    <row r="8" spans="1:15">
      <c r="A8" s="73"/>
      <c r="B8" s="77"/>
      <c r="C8" s="73"/>
      <c r="D8" s="78"/>
      <c r="E8" s="14"/>
      <c r="F8" s="78"/>
      <c r="G8" s="79"/>
      <c r="H8" s="73"/>
      <c r="I8" s="73"/>
      <c r="J8" s="73"/>
      <c r="K8" s="73"/>
      <c r="L8" s="73"/>
      <c r="M8" s="73"/>
      <c r="N8" s="73"/>
      <c r="O8" s="73"/>
    </row>
    <row r="9" spans="1:15">
      <c r="A9" s="73"/>
      <c r="B9" s="77"/>
      <c r="C9" s="29"/>
      <c r="D9" s="78">
        <v>36760</v>
      </c>
      <c r="E9" s="14" t="s">
        <v>144</v>
      </c>
      <c r="F9" s="78">
        <v>40240</v>
      </c>
      <c r="G9" s="79" t="s">
        <v>146</v>
      </c>
      <c r="H9" s="73"/>
      <c r="I9" s="73"/>
      <c r="J9" s="73"/>
      <c r="K9" s="73"/>
      <c r="L9" s="73"/>
      <c r="M9" s="73"/>
      <c r="N9" s="73"/>
      <c r="O9" s="73"/>
    </row>
    <row r="10" spans="1:15">
      <c r="A10" s="73"/>
      <c r="B10" s="77"/>
      <c r="C10" s="73"/>
      <c r="D10" s="78"/>
      <c r="E10" s="14"/>
      <c r="F10" s="78"/>
      <c r="G10" s="79"/>
      <c r="H10" s="73"/>
      <c r="I10" s="73"/>
      <c r="J10" s="73"/>
      <c r="K10" s="73"/>
      <c r="L10" s="73"/>
      <c r="M10" s="73"/>
      <c r="N10" s="73"/>
      <c r="O10" s="73"/>
    </row>
    <row r="11" spans="1:15">
      <c r="A11" s="73"/>
      <c r="B11" s="77"/>
      <c r="C11" s="30"/>
      <c r="D11" s="78">
        <v>33280</v>
      </c>
      <c r="E11" s="14" t="s">
        <v>144</v>
      </c>
      <c r="F11" s="78">
        <v>36760</v>
      </c>
      <c r="G11" s="79" t="s">
        <v>146</v>
      </c>
      <c r="H11" s="73"/>
      <c r="I11" s="73"/>
      <c r="J11" s="73"/>
      <c r="K11" s="73"/>
      <c r="L11" s="73"/>
      <c r="M11" s="73"/>
      <c r="N11" s="73"/>
      <c r="O11" s="73"/>
    </row>
    <row r="12" spans="1:15">
      <c r="A12" s="73"/>
      <c r="B12" s="77"/>
      <c r="C12" s="73"/>
      <c r="D12" s="78"/>
      <c r="E12" s="14"/>
      <c r="F12" s="78"/>
      <c r="G12" s="79"/>
      <c r="H12" s="73"/>
      <c r="I12" s="73"/>
      <c r="J12" s="73"/>
      <c r="K12" s="73"/>
      <c r="L12" s="73"/>
      <c r="M12" s="73"/>
      <c r="N12" s="73"/>
      <c r="O12" s="73"/>
    </row>
    <row r="13" spans="1:15">
      <c r="A13" s="73"/>
      <c r="B13" s="77"/>
      <c r="C13" s="31"/>
      <c r="D13" s="78">
        <v>29800</v>
      </c>
      <c r="E13" s="14" t="s">
        <v>144</v>
      </c>
      <c r="F13" s="78">
        <v>33280</v>
      </c>
      <c r="G13" s="79" t="s">
        <v>146</v>
      </c>
      <c r="H13" s="73"/>
      <c r="I13" s="73"/>
      <c r="J13" s="73"/>
      <c r="K13" s="73"/>
      <c r="L13" s="73"/>
      <c r="M13" s="73"/>
      <c r="N13" s="73"/>
      <c r="O13" s="73"/>
    </row>
    <row r="14" spans="1:15">
      <c r="A14" s="73"/>
      <c r="B14" s="80"/>
      <c r="C14" s="81"/>
      <c r="D14" s="81"/>
      <c r="E14" s="81"/>
      <c r="F14" s="81"/>
      <c r="G14" s="82"/>
      <c r="H14" s="73"/>
      <c r="I14" s="73"/>
      <c r="J14" s="73"/>
      <c r="K14" s="73"/>
      <c r="L14" s="73"/>
      <c r="M14" s="73"/>
      <c r="N14" s="73"/>
      <c r="O14" s="73"/>
    </row>
    <row r="15" spans="1:1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</row>
    <row r="16" spans="1:15">
      <c r="A16" s="73"/>
      <c r="B16" s="74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6"/>
    </row>
    <row r="17" spans="1:15">
      <c r="A17" s="73"/>
      <c r="B17" s="77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83"/>
    </row>
    <row r="18" spans="1:15">
      <c r="A18" s="73"/>
      <c r="B18" s="77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83"/>
    </row>
    <row r="19" spans="1:15">
      <c r="A19" s="73"/>
      <c r="B19" s="77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83"/>
    </row>
    <row r="20" spans="1:15">
      <c r="A20" s="73"/>
      <c r="B20" s="77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83"/>
    </row>
    <row r="21" spans="1:15">
      <c r="A21" s="73"/>
      <c r="B21" s="77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83"/>
    </row>
    <row r="22" spans="1:15">
      <c r="A22" s="73"/>
      <c r="B22" s="77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83"/>
    </row>
    <row r="23" spans="1:15">
      <c r="A23" s="73"/>
      <c r="B23" s="77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83"/>
    </row>
    <row r="24" spans="1:15">
      <c r="A24" s="73"/>
      <c r="B24" s="77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83"/>
    </row>
    <row r="25" spans="1:15">
      <c r="A25" s="73"/>
      <c r="B25" s="77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83"/>
    </row>
    <row r="26" spans="1:15">
      <c r="A26" s="73"/>
      <c r="B26" s="77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83"/>
    </row>
    <row r="27" spans="1:15">
      <c r="A27" s="73"/>
      <c r="B27" s="77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83"/>
    </row>
    <row r="28" spans="1:15">
      <c r="A28" s="73"/>
      <c r="B28" s="77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83"/>
    </row>
    <row r="29" spans="1:15">
      <c r="A29" s="73"/>
      <c r="B29" s="77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83"/>
    </row>
    <row r="30" spans="1:15">
      <c r="A30" s="73"/>
      <c r="B30" s="77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83"/>
    </row>
    <row r="31" spans="1:15">
      <c r="A31" s="73"/>
      <c r="B31" s="77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83"/>
    </row>
    <row r="32" spans="1:15">
      <c r="A32" s="73"/>
      <c r="B32" s="77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83"/>
    </row>
    <row r="33" spans="1:15">
      <c r="A33" s="73"/>
      <c r="B33" s="77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83"/>
    </row>
    <row r="34" spans="1:15">
      <c r="A34" s="73"/>
      <c r="B34" s="77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83"/>
    </row>
    <row r="35" spans="1:15">
      <c r="A35" s="73"/>
      <c r="B35" s="77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83"/>
    </row>
    <row r="36" spans="1:15">
      <c r="A36" s="73"/>
      <c r="B36" s="77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83"/>
    </row>
    <row r="37" spans="1:15">
      <c r="A37" s="73"/>
      <c r="B37" s="77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83"/>
    </row>
    <row r="38" spans="1:15">
      <c r="A38" s="73"/>
      <c r="B38" s="77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83"/>
    </row>
    <row r="39" spans="1:15">
      <c r="A39" s="73"/>
      <c r="B39" s="77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83"/>
    </row>
    <row r="40" spans="1:15">
      <c r="A40" s="73"/>
      <c r="B40" s="77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83"/>
    </row>
    <row r="41" spans="1:15">
      <c r="A41" s="73"/>
      <c r="B41" s="77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83"/>
    </row>
    <row r="42" spans="1:15">
      <c r="A42" s="73"/>
      <c r="B42" s="77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83"/>
    </row>
    <row r="43" spans="1:15">
      <c r="A43" s="73"/>
      <c r="B43" s="77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83"/>
    </row>
    <row r="44" spans="1:15">
      <c r="A44" s="73"/>
      <c r="B44" s="77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83"/>
    </row>
    <row r="45" spans="1:15">
      <c r="A45" s="73"/>
      <c r="B45" s="77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83"/>
    </row>
    <row r="46" spans="1:15">
      <c r="A46" s="73"/>
      <c r="B46" s="77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83"/>
    </row>
    <row r="47" spans="1:15">
      <c r="A47" s="73"/>
      <c r="B47" s="77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83"/>
    </row>
    <row r="48" spans="1:15">
      <c r="A48" s="73"/>
      <c r="B48" s="77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83"/>
    </row>
    <row r="49" spans="1:15">
      <c r="A49" s="73"/>
      <c r="B49" s="77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83"/>
    </row>
    <row r="50" spans="1:15">
      <c r="A50" s="73"/>
      <c r="B50" s="77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83"/>
    </row>
    <row r="51" spans="1:15">
      <c r="A51" s="73"/>
      <c r="B51" s="77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83"/>
    </row>
    <row r="52" spans="1:15">
      <c r="A52" s="73"/>
      <c r="B52" s="77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83"/>
    </row>
    <row r="53" spans="1:15">
      <c r="A53" s="73"/>
      <c r="B53" s="77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83"/>
    </row>
    <row r="54" spans="1:15">
      <c r="A54" s="73"/>
      <c r="B54" s="77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83"/>
    </row>
    <row r="55" spans="1:15">
      <c r="A55" s="73"/>
      <c r="B55" s="77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83"/>
    </row>
    <row r="56" spans="1:15">
      <c r="A56" s="73"/>
      <c r="B56" s="77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83"/>
    </row>
    <row r="57" spans="1:15">
      <c r="A57" s="73"/>
      <c r="B57" s="77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83"/>
    </row>
    <row r="58" spans="1:15">
      <c r="A58" s="73"/>
      <c r="B58" s="77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83"/>
    </row>
    <row r="59" spans="1:15">
      <c r="A59" s="73"/>
      <c r="B59" s="77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83"/>
    </row>
    <row r="60" spans="1:15">
      <c r="A60" s="73"/>
      <c r="B60" s="77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83"/>
    </row>
    <row r="61" spans="1:15">
      <c r="A61" s="73"/>
      <c r="B61" s="77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83"/>
    </row>
    <row r="62" spans="1:15">
      <c r="A62" s="73"/>
      <c r="B62" s="77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83"/>
    </row>
    <row r="63" spans="1:15">
      <c r="A63" s="73"/>
      <c r="B63" s="77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83"/>
    </row>
    <row r="64" spans="1:15">
      <c r="A64" s="73"/>
      <c r="B64" s="77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83"/>
    </row>
    <row r="65" spans="1:15">
      <c r="A65" s="73"/>
      <c r="B65" s="77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83"/>
    </row>
    <row r="66" spans="1:15">
      <c r="A66" s="73"/>
      <c r="B66" s="77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83"/>
    </row>
    <row r="67" spans="1:15">
      <c r="A67" s="73"/>
      <c r="B67" s="77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83"/>
    </row>
    <row r="68" spans="1:15">
      <c r="A68" s="73"/>
      <c r="B68" s="77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83"/>
    </row>
    <row r="69" spans="1:15">
      <c r="A69" s="73"/>
      <c r="B69" s="77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83"/>
    </row>
    <row r="70" spans="1:15">
      <c r="A70" s="73"/>
      <c r="B70" s="77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83"/>
    </row>
    <row r="71" spans="1:15">
      <c r="A71" s="73"/>
      <c r="B71" s="77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83"/>
    </row>
    <row r="72" spans="1:15">
      <c r="A72" s="73"/>
      <c r="B72" s="77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83"/>
    </row>
    <row r="73" spans="1:15">
      <c r="A73" s="73"/>
      <c r="B73" s="77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83"/>
    </row>
    <row r="74" spans="1:15">
      <c r="A74" s="73"/>
      <c r="B74" s="77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83"/>
    </row>
    <row r="75" spans="1:15">
      <c r="A75" s="73"/>
      <c r="B75" s="77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83"/>
    </row>
    <row r="76" spans="1:15">
      <c r="A76" s="73"/>
      <c r="B76" s="77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83"/>
    </row>
    <row r="77" spans="1:15">
      <c r="A77" s="73"/>
      <c r="B77" s="77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83"/>
    </row>
    <row r="78" spans="1:15">
      <c r="A78" s="73"/>
      <c r="B78" s="77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83"/>
    </row>
    <row r="79" spans="1:15">
      <c r="A79" s="73"/>
      <c r="B79" s="77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83"/>
    </row>
    <row r="80" spans="1:15">
      <c r="A80" s="73"/>
      <c r="B80" s="77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83"/>
    </row>
    <row r="81" spans="1:15">
      <c r="A81" s="73"/>
      <c r="B81" s="77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83"/>
    </row>
    <row r="82" spans="1:15">
      <c r="A82" s="73"/>
      <c r="B82" s="77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83"/>
    </row>
    <row r="83" spans="1:15">
      <c r="A83" s="73"/>
      <c r="B83" s="77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83"/>
    </row>
    <row r="84" spans="1:15">
      <c r="A84" s="73"/>
      <c r="B84" s="80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2"/>
    </row>
  </sheetData>
  <phoneticPr fontId="4"/>
  <pageMargins left="0.47244094488188981" right="0.23622047244094491" top="0.43307086614173229" bottom="0.31496062992125984" header="0.31496062992125984" footer="0.19685039370078741"/>
  <pageSetup paperSize="8" scale="75" orientation="landscape" r:id="rId1"/>
  <headerFooter>
    <oddHeader>&amp;R&amp;"ＭＳ 明朝,標準"&amp;12 2-1.①医療費の状況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26" customWidth="1"/>
    <col min="2" max="2" width="2.125" style="26" customWidth="1"/>
    <col min="3" max="3" width="8.375" style="26" customWidth="1"/>
    <col min="4" max="4" width="11.625" style="26" customWidth="1"/>
    <col min="5" max="5" width="5.5" style="26" bestFit="1" customWidth="1"/>
    <col min="6" max="6" width="11.625" style="26" customWidth="1"/>
    <col min="7" max="7" width="5.5" style="26" customWidth="1"/>
    <col min="8" max="15" width="8.875" style="26" customWidth="1"/>
    <col min="16" max="16384" width="9" style="2"/>
  </cols>
  <sheetData>
    <row r="1" spans="1:15" ht="16.5" customHeight="1">
      <c r="A1" s="73"/>
      <c r="B1" s="73" t="s">
        <v>129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6.5" customHeight="1">
      <c r="A2" s="73"/>
      <c r="B2" s="73" t="s">
        <v>136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 ht="13.5" customHeight="1">
      <c r="A4" s="73"/>
      <c r="B4" s="74"/>
      <c r="C4" s="75"/>
      <c r="D4" s="75"/>
      <c r="E4" s="75"/>
      <c r="F4" s="75"/>
      <c r="G4" s="76"/>
      <c r="H4" s="73"/>
      <c r="I4" s="73"/>
      <c r="J4" s="73"/>
      <c r="K4" s="73"/>
      <c r="L4" s="73"/>
      <c r="M4" s="73"/>
      <c r="N4" s="73"/>
      <c r="O4" s="73"/>
    </row>
    <row r="5" spans="1:15" ht="13.5" customHeight="1">
      <c r="A5" s="73"/>
      <c r="B5" s="77"/>
      <c r="C5" s="27"/>
      <c r="D5" s="84">
        <v>1006160</v>
      </c>
      <c r="E5" s="14" t="s">
        <v>144</v>
      </c>
      <c r="F5" s="84">
        <v>1057100</v>
      </c>
      <c r="G5" s="79" t="s">
        <v>145</v>
      </c>
      <c r="H5" s="73"/>
      <c r="I5" s="73"/>
      <c r="J5" s="73"/>
      <c r="K5" s="73"/>
      <c r="L5" s="73"/>
      <c r="M5" s="73"/>
      <c r="N5" s="73"/>
      <c r="O5" s="73"/>
    </row>
    <row r="6" spans="1:15">
      <c r="A6" s="73"/>
      <c r="B6" s="77"/>
      <c r="C6" s="73"/>
      <c r="D6" s="78"/>
      <c r="E6" s="14"/>
      <c r="F6" s="78"/>
      <c r="G6" s="79"/>
      <c r="H6" s="73"/>
      <c r="I6" s="73"/>
      <c r="J6" s="73"/>
      <c r="K6" s="73"/>
      <c r="L6" s="73"/>
      <c r="M6" s="73"/>
      <c r="N6" s="73"/>
      <c r="O6" s="73"/>
    </row>
    <row r="7" spans="1:15">
      <c r="A7" s="73"/>
      <c r="B7" s="77"/>
      <c r="C7" s="28"/>
      <c r="D7" s="78">
        <v>955220</v>
      </c>
      <c r="E7" s="14" t="s">
        <v>144</v>
      </c>
      <c r="F7" s="84">
        <v>1006160</v>
      </c>
      <c r="G7" s="79" t="s">
        <v>146</v>
      </c>
      <c r="H7" s="73"/>
      <c r="I7" s="73"/>
      <c r="J7" s="73"/>
      <c r="K7" s="73"/>
      <c r="L7" s="73"/>
      <c r="M7" s="73"/>
      <c r="N7" s="73"/>
      <c r="O7" s="73"/>
    </row>
    <row r="8" spans="1:15">
      <c r="A8" s="73"/>
      <c r="B8" s="77"/>
      <c r="C8" s="73"/>
      <c r="D8" s="78"/>
      <c r="E8" s="14"/>
      <c r="F8" s="78"/>
      <c r="G8" s="79"/>
      <c r="H8" s="73"/>
      <c r="I8" s="73"/>
      <c r="J8" s="73"/>
      <c r="K8" s="73"/>
      <c r="L8" s="73"/>
      <c r="M8" s="73"/>
      <c r="N8" s="73"/>
      <c r="O8" s="73"/>
    </row>
    <row r="9" spans="1:15">
      <c r="A9" s="73"/>
      <c r="B9" s="77"/>
      <c r="C9" s="29"/>
      <c r="D9" s="78">
        <v>904280</v>
      </c>
      <c r="E9" s="14" t="s">
        <v>144</v>
      </c>
      <c r="F9" s="78">
        <v>955220</v>
      </c>
      <c r="G9" s="79" t="s">
        <v>146</v>
      </c>
      <c r="H9" s="73"/>
      <c r="I9" s="73"/>
      <c r="J9" s="73"/>
      <c r="K9" s="73"/>
      <c r="L9" s="73"/>
      <c r="M9" s="73"/>
      <c r="N9" s="73"/>
      <c r="O9" s="73"/>
    </row>
    <row r="10" spans="1:15">
      <c r="A10" s="73"/>
      <c r="B10" s="77"/>
      <c r="C10" s="73"/>
      <c r="D10" s="78"/>
      <c r="E10" s="14"/>
      <c r="F10" s="78"/>
      <c r="G10" s="79"/>
      <c r="H10" s="73"/>
      <c r="I10" s="73"/>
      <c r="J10" s="73"/>
      <c r="K10" s="73"/>
      <c r="L10" s="73"/>
      <c r="M10" s="73"/>
      <c r="N10" s="73"/>
      <c r="O10" s="73"/>
    </row>
    <row r="11" spans="1:15">
      <c r="A11" s="73"/>
      <c r="B11" s="77"/>
      <c r="C11" s="30"/>
      <c r="D11" s="78">
        <v>853340</v>
      </c>
      <c r="E11" s="14" t="s">
        <v>144</v>
      </c>
      <c r="F11" s="78">
        <v>904280</v>
      </c>
      <c r="G11" s="79" t="s">
        <v>146</v>
      </c>
      <c r="H11" s="73"/>
      <c r="I11" s="73"/>
      <c r="J11" s="73"/>
      <c r="K11" s="73"/>
      <c r="L11" s="73"/>
      <c r="M11" s="73"/>
      <c r="N11" s="73"/>
      <c r="O11" s="73"/>
    </row>
    <row r="12" spans="1:15">
      <c r="A12" s="73"/>
      <c r="B12" s="77"/>
      <c r="C12" s="73"/>
      <c r="D12" s="78"/>
      <c r="E12" s="14"/>
      <c r="F12" s="78"/>
      <c r="G12" s="79"/>
      <c r="H12" s="73"/>
      <c r="I12" s="73"/>
      <c r="J12" s="73"/>
      <c r="K12" s="73"/>
      <c r="L12" s="73"/>
      <c r="M12" s="73"/>
      <c r="N12" s="73"/>
      <c r="O12" s="73"/>
    </row>
    <row r="13" spans="1:15">
      <c r="A13" s="73"/>
      <c r="B13" s="77"/>
      <c r="C13" s="31"/>
      <c r="D13" s="78">
        <v>802400</v>
      </c>
      <c r="E13" s="14" t="s">
        <v>144</v>
      </c>
      <c r="F13" s="78">
        <v>853340</v>
      </c>
      <c r="G13" s="79" t="s">
        <v>146</v>
      </c>
      <c r="H13" s="73"/>
      <c r="I13" s="73"/>
      <c r="J13" s="73"/>
      <c r="K13" s="73"/>
      <c r="L13" s="73"/>
      <c r="M13" s="73"/>
      <c r="N13" s="73"/>
      <c r="O13" s="73"/>
    </row>
    <row r="14" spans="1:15">
      <c r="A14" s="73"/>
      <c r="B14" s="80"/>
      <c r="C14" s="81"/>
      <c r="D14" s="81"/>
      <c r="E14" s="81"/>
      <c r="F14" s="81"/>
      <c r="G14" s="82"/>
      <c r="H14" s="73"/>
      <c r="I14" s="73"/>
      <c r="J14" s="73"/>
      <c r="K14" s="73"/>
      <c r="L14" s="73"/>
      <c r="M14" s="73"/>
      <c r="N14" s="73"/>
      <c r="O14" s="73"/>
    </row>
    <row r="15" spans="1:1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</row>
    <row r="16" spans="1:15">
      <c r="A16" s="73"/>
      <c r="B16" s="74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6"/>
    </row>
    <row r="17" spans="1:15">
      <c r="A17" s="73"/>
      <c r="B17" s="77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83"/>
    </row>
    <row r="18" spans="1:15">
      <c r="A18" s="73"/>
      <c r="B18" s="77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83"/>
    </row>
    <row r="19" spans="1:15">
      <c r="A19" s="73"/>
      <c r="B19" s="77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83"/>
    </row>
    <row r="20" spans="1:15">
      <c r="A20" s="73"/>
      <c r="B20" s="77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83"/>
    </row>
    <row r="21" spans="1:15">
      <c r="A21" s="73"/>
      <c r="B21" s="77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83"/>
    </row>
    <row r="22" spans="1:15">
      <c r="A22" s="73"/>
      <c r="B22" s="77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83"/>
    </row>
    <row r="23" spans="1:15">
      <c r="A23" s="73"/>
      <c r="B23" s="77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83"/>
    </row>
    <row r="24" spans="1:15">
      <c r="A24" s="73"/>
      <c r="B24" s="77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83"/>
    </row>
    <row r="25" spans="1:15">
      <c r="A25" s="73"/>
      <c r="B25" s="77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83"/>
    </row>
    <row r="26" spans="1:15">
      <c r="A26" s="73"/>
      <c r="B26" s="77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83"/>
    </row>
    <row r="27" spans="1:15">
      <c r="A27" s="73"/>
      <c r="B27" s="77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83"/>
    </row>
    <row r="28" spans="1:15">
      <c r="A28" s="73"/>
      <c r="B28" s="77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83"/>
    </row>
    <row r="29" spans="1:15">
      <c r="A29" s="73"/>
      <c r="B29" s="77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83"/>
    </row>
    <row r="30" spans="1:15">
      <c r="A30" s="73"/>
      <c r="B30" s="77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83"/>
    </row>
    <row r="31" spans="1:15">
      <c r="A31" s="73"/>
      <c r="B31" s="77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83"/>
    </row>
    <row r="32" spans="1:15">
      <c r="A32" s="73"/>
      <c r="B32" s="77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83"/>
    </row>
    <row r="33" spans="1:15">
      <c r="A33" s="73"/>
      <c r="B33" s="77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83"/>
    </row>
    <row r="34" spans="1:15">
      <c r="A34" s="73"/>
      <c r="B34" s="77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83"/>
    </row>
    <row r="35" spans="1:15">
      <c r="A35" s="73"/>
      <c r="B35" s="77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83"/>
    </row>
    <row r="36" spans="1:15">
      <c r="A36" s="73"/>
      <c r="B36" s="77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83"/>
    </row>
    <row r="37" spans="1:15">
      <c r="A37" s="73"/>
      <c r="B37" s="77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83"/>
    </row>
    <row r="38" spans="1:15">
      <c r="A38" s="73"/>
      <c r="B38" s="77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83"/>
    </row>
    <row r="39" spans="1:15">
      <c r="A39" s="73"/>
      <c r="B39" s="77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83"/>
    </row>
    <row r="40" spans="1:15">
      <c r="A40" s="73"/>
      <c r="B40" s="77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83"/>
    </row>
    <row r="41" spans="1:15">
      <c r="A41" s="73"/>
      <c r="B41" s="77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83"/>
    </row>
    <row r="42" spans="1:15">
      <c r="A42" s="73"/>
      <c r="B42" s="77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83"/>
    </row>
    <row r="43" spans="1:15">
      <c r="A43" s="73"/>
      <c r="B43" s="77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83"/>
    </row>
    <row r="44" spans="1:15">
      <c r="A44" s="73"/>
      <c r="B44" s="77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83"/>
    </row>
    <row r="45" spans="1:15">
      <c r="A45" s="73"/>
      <c r="B45" s="77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83"/>
    </row>
    <row r="46" spans="1:15">
      <c r="A46" s="73"/>
      <c r="B46" s="77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83"/>
    </row>
    <row r="47" spans="1:15">
      <c r="A47" s="73"/>
      <c r="B47" s="77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83"/>
    </row>
    <row r="48" spans="1:15">
      <c r="A48" s="73"/>
      <c r="B48" s="77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83"/>
    </row>
    <row r="49" spans="1:15">
      <c r="A49" s="73"/>
      <c r="B49" s="77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83"/>
    </row>
    <row r="50" spans="1:15">
      <c r="A50" s="73"/>
      <c r="B50" s="77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83"/>
    </row>
    <row r="51" spans="1:15">
      <c r="A51" s="73"/>
      <c r="B51" s="77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83"/>
    </row>
    <row r="52" spans="1:15">
      <c r="A52" s="73"/>
      <c r="B52" s="77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83"/>
    </row>
    <row r="53" spans="1:15">
      <c r="A53" s="73"/>
      <c r="B53" s="77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83"/>
    </row>
    <row r="54" spans="1:15">
      <c r="A54" s="73"/>
      <c r="B54" s="77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83"/>
    </row>
    <row r="55" spans="1:15">
      <c r="A55" s="73"/>
      <c r="B55" s="77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83"/>
    </row>
    <row r="56" spans="1:15">
      <c r="A56" s="73"/>
      <c r="B56" s="77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83"/>
    </row>
    <row r="57" spans="1:15">
      <c r="A57" s="73"/>
      <c r="B57" s="77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83"/>
    </row>
    <row r="58" spans="1:15">
      <c r="A58" s="73"/>
      <c r="B58" s="77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83"/>
    </row>
    <row r="59" spans="1:15">
      <c r="A59" s="73"/>
      <c r="B59" s="77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83"/>
    </row>
    <row r="60" spans="1:15">
      <c r="A60" s="73"/>
      <c r="B60" s="77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83"/>
    </row>
    <row r="61" spans="1:15">
      <c r="A61" s="73"/>
      <c r="B61" s="77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83"/>
    </row>
    <row r="62" spans="1:15">
      <c r="A62" s="73"/>
      <c r="B62" s="77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83"/>
    </row>
    <row r="63" spans="1:15">
      <c r="A63" s="73"/>
      <c r="B63" s="77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83"/>
    </row>
    <row r="64" spans="1:15">
      <c r="A64" s="73"/>
      <c r="B64" s="77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83"/>
    </row>
    <row r="65" spans="1:15">
      <c r="A65" s="73"/>
      <c r="B65" s="77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83"/>
    </row>
    <row r="66" spans="1:15">
      <c r="A66" s="73"/>
      <c r="B66" s="77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83"/>
    </row>
    <row r="67" spans="1:15">
      <c r="A67" s="73"/>
      <c r="B67" s="77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83"/>
    </row>
    <row r="68" spans="1:15">
      <c r="A68" s="73"/>
      <c r="B68" s="77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83"/>
    </row>
    <row r="69" spans="1:15">
      <c r="A69" s="73"/>
      <c r="B69" s="77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83"/>
    </row>
    <row r="70" spans="1:15">
      <c r="A70" s="73"/>
      <c r="B70" s="77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83"/>
    </row>
    <row r="71" spans="1:15">
      <c r="A71" s="73"/>
      <c r="B71" s="77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83"/>
    </row>
    <row r="72" spans="1:15">
      <c r="A72" s="73"/>
      <c r="B72" s="77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83"/>
    </row>
    <row r="73" spans="1:15">
      <c r="A73" s="73"/>
      <c r="B73" s="77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83"/>
    </row>
    <row r="74" spans="1:15">
      <c r="A74" s="73"/>
      <c r="B74" s="77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83"/>
    </row>
    <row r="75" spans="1:15">
      <c r="A75" s="73"/>
      <c r="B75" s="77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83"/>
    </row>
    <row r="76" spans="1:15">
      <c r="A76" s="73"/>
      <c r="B76" s="77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83"/>
    </row>
    <row r="77" spans="1:15">
      <c r="A77" s="73"/>
      <c r="B77" s="77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83"/>
    </row>
    <row r="78" spans="1:15">
      <c r="A78" s="73"/>
      <c r="B78" s="77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83"/>
    </row>
    <row r="79" spans="1:15">
      <c r="A79" s="73"/>
      <c r="B79" s="77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83"/>
    </row>
    <row r="80" spans="1:15">
      <c r="A80" s="73"/>
      <c r="B80" s="77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83"/>
    </row>
    <row r="81" spans="1:15">
      <c r="A81" s="73"/>
      <c r="B81" s="77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83"/>
    </row>
    <row r="82" spans="1:15">
      <c r="A82" s="73"/>
      <c r="B82" s="77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83"/>
    </row>
    <row r="83" spans="1:15">
      <c r="A83" s="73"/>
      <c r="B83" s="77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83"/>
    </row>
    <row r="84" spans="1:15">
      <c r="A84" s="73"/>
      <c r="B84" s="80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2"/>
    </row>
  </sheetData>
  <phoneticPr fontId="4"/>
  <pageMargins left="0.47244094488188981" right="0.23622047244094491" top="0.43307086614173229" bottom="0.31496062992125984" header="0.31496062992125984" footer="0.19685039370078741"/>
  <pageSetup paperSize="8" scale="75" orientation="landscape" r:id="rId1"/>
  <headerFooter>
    <oddHeader>&amp;R&amp;"ＭＳ 明朝,標準"&amp;12 2-1.①医療費の状況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26" customWidth="1"/>
    <col min="2" max="2" width="2.125" style="26" customWidth="1"/>
    <col min="3" max="3" width="8.375" style="26" customWidth="1"/>
    <col min="4" max="4" width="11.625" style="26" customWidth="1"/>
    <col min="5" max="5" width="5.5" style="26" bestFit="1" customWidth="1"/>
    <col min="6" max="6" width="11.625" style="26" customWidth="1"/>
    <col min="7" max="7" width="5.5" style="26" customWidth="1"/>
    <col min="8" max="15" width="8.875" style="26" customWidth="1"/>
    <col min="16" max="16384" width="9" style="2"/>
  </cols>
  <sheetData>
    <row r="1" spans="1:15" ht="16.5" customHeight="1">
      <c r="A1" s="73"/>
      <c r="B1" s="73" t="s">
        <v>130</v>
      </c>
      <c r="C1" s="73"/>
      <c r="D1" s="73"/>
      <c r="E1" s="73"/>
      <c r="F1" s="73"/>
      <c r="G1" s="73"/>
      <c r="H1" s="73"/>
      <c r="I1" s="73"/>
      <c r="J1" s="73"/>
      <c r="K1" s="85"/>
      <c r="L1" s="73"/>
      <c r="M1" s="73"/>
      <c r="N1" s="73"/>
      <c r="O1" s="73"/>
    </row>
    <row r="2" spans="1:15" ht="16.5" customHeight="1">
      <c r="A2" s="73"/>
      <c r="B2" s="73" t="s">
        <v>136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 ht="13.5" customHeight="1">
      <c r="A4" s="73"/>
      <c r="B4" s="74"/>
      <c r="C4" s="75"/>
      <c r="D4" s="75"/>
      <c r="E4" s="75"/>
      <c r="F4" s="75"/>
      <c r="G4" s="76"/>
      <c r="H4" s="73"/>
      <c r="I4" s="73"/>
      <c r="J4" s="73"/>
      <c r="K4" s="73"/>
      <c r="L4" s="73"/>
      <c r="M4" s="73"/>
      <c r="N4" s="73"/>
      <c r="O4" s="73"/>
    </row>
    <row r="5" spans="1:15" ht="13.5" customHeight="1">
      <c r="A5" s="73"/>
      <c r="B5" s="77"/>
      <c r="C5" s="27"/>
      <c r="D5" s="86">
        <v>24.800000000000004</v>
      </c>
      <c r="E5" s="14" t="s">
        <v>144</v>
      </c>
      <c r="F5" s="86">
        <v>26.5</v>
      </c>
      <c r="G5" s="79" t="s">
        <v>145</v>
      </c>
      <c r="H5" s="73"/>
      <c r="I5" s="73"/>
      <c r="J5" s="73"/>
      <c r="K5" s="73"/>
      <c r="L5" s="73"/>
      <c r="M5" s="73"/>
      <c r="N5" s="73"/>
      <c r="O5" s="73"/>
    </row>
    <row r="6" spans="1:15">
      <c r="A6" s="73"/>
      <c r="B6" s="77"/>
      <c r="C6" s="73"/>
      <c r="D6" s="86"/>
      <c r="E6" s="14"/>
      <c r="F6" s="86"/>
      <c r="G6" s="79"/>
      <c r="H6" s="73"/>
      <c r="I6" s="73"/>
      <c r="J6" s="73"/>
      <c r="K6" s="73"/>
      <c r="L6" s="73"/>
      <c r="M6" s="73"/>
      <c r="N6" s="73"/>
      <c r="O6" s="73"/>
    </row>
    <row r="7" spans="1:15">
      <c r="A7" s="73"/>
      <c r="B7" s="77"/>
      <c r="C7" s="28"/>
      <c r="D7" s="86">
        <v>23.200000000000003</v>
      </c>
      <c r="E7" s="14" t="s">
        <v>144</v>
      </c>
      <c r="F7" s="86">
        <v>24.800000000000004</v>
      </c>
      <c r="G7" s="79" t="s">
        <v>146</v>
      </c>
      <c r="H7" s="73"/>
      <c r="I7" s="73"/>
      <c r="J7" s="73"/>
      <c r="K7" s="73"/>
      <c r="L7" s="73"/>
      <c r="M7" s="73"/>
      <c r="N7" s="73"/>
      <c r="O7" s="73"/>
    </row>
    <row r="8" spans="1:15">
      <c r="A8" s="73"/>
      <c r="B8" s="77"/>
      <c r="C8" s="73"/>
      <c r="D8" s="86"/>
      <c r="E8" s="14"/>
      <c r="F8" s="86"/>
      <c r="G8" s="79"/>
      <c r="H8" s="73"/>
      <c r="I8" s="73"/>
      <c r="J8" s="73"/>
      <c r="K8" s="73"/>
      <c r="L8" s="73"/>
      <c r="M8" s="73"/>
      <c r="N8" s="73"/>
      <c r="O8" s="73"/>
    </row>
    <row r="9" spans="1:15">
      <c r="A9" s="73"/>
      <c r="B9" s="77"/>
      <c r="C9" s="29"/>
      <c r="D9" s="86">
        <v>21.6</v>
      </c>
      <c r="E9" s="14" t="s">
        <v>144</v>
      </c>
      <c r="F9" s="86">
        <v>23.200000000000003</v>
      </c>
      <c r="G9" s="79" t="s">
        <v>146</v>
      </c>
      <c r="H9" s="73"/>
      <c r="I9" s="73"/>
      <c r="J9" s="73"/>
      <c r="K9" s="73"/>
      <c r="L9" s="73"/>
      <c r="M9" s="73"/>
      <c r="N9" s="73"/>
      <c r="O9" s="73"/>
    </row>
    <row r="10" spans="1:15">
      <c r="A10" s="73"/>
      <c r="B10" s="77"/>
      <c r="C10" s="73"/>
      <c r="D10" s="86"/>
      <c r="E10" s="14"/>
      <c r="F10" s="86"/>
      <c r="G10" s="79"/>
      <c r="H10" s="73"/>
      <c r="I10" s="73"/>
      <c r="J10" s="73"/>
      <c r="K10" s="73"/>
      <c r="L10" s="73"/>
      <c r="M10" s="73"/>
      <c r="N10" s="73"/>
      <c r="O10" s="73"/>
    </row>
    <row r="11" spans="1:15">
      <c r="A11" s="73"/>
      <c r="B11" s="77"/>
      <c r="C11" s="30"/>
      <c r="D11" s="86">
        <v>20</v>
      </c>
      <c r="E11" s="14" t="s">
        <v>144</v>
      </c>
      <c r="F11" s="86">
        <v>21.6</v>
      </c>
      <c r="G11" s="79" t="s">
        <v>146</v>
      </c>
      <c r="H11" s="73"/>
      <c r="I11" s="73"/>
      <c r="J11" s="73"/>
      <c r="K11" s="73"/>
      <c r="L11" s="73"/>
      <c r="M11" s="73"/>
      <c r="N11" s="73"/>
      <c r="O11" s="73"/>
    </row>
    <row r="12" spans="1:15">
      <c r="A12" s="73"/>
      <c r="B12" s="77"/>
      <c r="C12" s="73"/>
      <c r="D12" s="86"/>
      <c r="E12" s="14"/>
      <c r="F12" s="86"/>
      <c r="G12" s="79"/>
      <c r="H12" s="73"/>
      <c r="I12" s="73"/>
      <c r="J12" s="73"/>
      <c r="K12" s="73"/>
      <c r="L12" s="73"/>
      <c r="M12" s="73"/>
      <c r="N12" s="73"/>
      <c r="O12" s="73"/>
    </row>
    <row r="13" spans="1:15">
      <c r="A13" s="73"/>
      <c r="B13" s="77"/>
      <c r="C13" s="31"/>
      <c r="D13" s="86">
        <v>18.399999999999999</v>
      </c>
      <c r="E13" s="14" t="s">
        <v>144</v>
      </c>
      <c r="F13" s="86">
        <v>20</v>
      </c>
      <c r="G13" s="79" t="s">
        <v>146</v>
      </c>
      <c r="H13" s="73"/>
      <c r="I13" s="73"/>
      <c r="J13" s="73"/>
      <c r="K13" s="73"/>
      <c r="L13" s="73"/>
      <c r="M13" s="73"/>
      <c r="N13" s="73"/>
      <c r="O13" s="73"/>
    </row>
    <row r="14" spans="1:15">
      <c r="A14" s="73"/>
      <c r="B14" s="80"/>
      <c r="C14" s="81"/>
      <c r="D14" s="81"/>
      <c r="E14" s="81"/>
      <c r="F14" s="81"/>
      <c r="G14" s="82"/>
      <c r="H14" s="73"/>
      <c r="I14" s="73"/>
      <c r="J14" s="73"/>
      <c r="K14" s="73"/>
      <c r="L14" s="73"/>
      <c r="M14" s="73"/>
      <c r="N14" s="73"/>
      <c r="O14" s="73"/>
    </row>
    <row r="15" spans="1:1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</row>
    <row r="16" spans="1:15">
      <c r="A16" s="73"/>
      <c r="B16" s="74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6"/>
    </row>
    <row r="17" spans="1:15">
      <c r="A17" s="73"/>
      <c r="B17" s="77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83"/>
    </row>
    <row r="18" spans="1:15">
      <c r="A18" s="73"/>
      <c r="B18" s="77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83"/>
    </row>
    <row r="19" spans="1:15">
      <c r="A19" s="73"/>
      <c r="B19" s="77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83"/>
    </row>
    <row r="20" spans="1:15">
      <c r="A20" s="73"/>
      <c r="B20" s="77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83"/>
    </row>
    <row r="21" spans="1:15">
      <c r="A21" s="73"/>
      <c r="B21" s="77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83"/>
    </row>
    <row r="22" spans="1:15">
      <c r="A22" s="73"/>
      <c r="B22" s="77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83"/>
    </row>
    <row r="23" spans="1:15">
      <c r="A23" s="73"/>
      <c r="B23" s="77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83"/>
    </row>
    <row r="24" spans="1:15">
      <c r="A24" s="73"/>
      <c r="B24" s="77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83"/>
    </row>
    <row r="25" spans="1:15">
      <c r="A25" s="73"/>
      <c r="B25" s="77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83"/>
    </row>
    <row r="26" spans="1:15">
      <c r="A26" s="73"/>
      <c r="B26" s="77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83"/>
    </row>
    <row r="27" spans="1:15">
      <c r="A27" s="73"/>
      <c r="B27" s="77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83"/>
    </row>
    <row r="28" spans="1:15">
      <c r="A28" s="73"/>
      <c r="B28" s="77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83"/>
    </row>
    <row r="29" spans="1:15">
      <c r="A29" s="73"/>
      <c r="B29" s="77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83"/>
    </row>
    <row r="30" spans="1:15">
      <c r="A30" s="73"/>
      <c r="B30" s="77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83"/>
    </row>
    <row r="31" spans="1:15">
      <c r="A31" s="73"/>
      <c r="B31" s="77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83"/>
    </row>
    <row r="32" spans="1:15">
      <c r="A32" s="73"/>
      <c r="B32" s="77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83"/>
    </row>
    <row r="33" spans="1:15">
      <c r="A33" s="73"/>
      <c r="B33" s="77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83"/>
    </row>
    <row r="34" spans="1:15">
      <c r="A34" s="73"/>
      <c r="B34" s="77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83"/>
    </row>
    <row r="35" spans="1:15">
      <c r="A35" s="73"/>
      <c r="B35" s="77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83"/>
    </row>
    <row r="36" spans="1:15">
      <c r="A36" s="73"/>
      <c r="B36" s="77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83"/>
    </row>
    <row r="37" spans="1:15">
      <c r="A37" s="73"/>
      <c r="B37" s="77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83"/>
    </row>
    <row r="38" spans="1:15">
      <c r="A38" s="73"/>
      <c r="B38" s="77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83"/>
    </row>
    <row r="39" spans="1:15">
      <c r="A39" s="73"/>
      <c r="B39" s="77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83"/>
    </row>
    <row r="40" spans="1:15">
      <c r="A40" s="73"/>
      <c r="B40" s="77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83"/>
    </row>
    <row r="41" spans="1:15">
      <c r="A41" s="73"/>
      <c r="B41" s="77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83"/>
    </row>
    <row r="42" spans="1:15">
      <c r="A42" s="73"/>
      <c r="B42" s="77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83"/>
    </row>
    <row r="43" spans="1:15">
      <c r="A43" s="73"/>
      <c r="B43" s="77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83"/>
    </row>
    <row r="44" spans="1:15">
      <c r="A44" s="73"/>
      <c r="B44" s="77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83"/>
    </row>
    <row r="45" spans="1:15">
      <c r="A45" s="73"/>
      <c r="B45" s="77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83"/>
    </row>
    <row r="46" spans="1:15">
      <c r="A46" s="73"/>
      <c r="B46" s="77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83"/>
    </row>
    <row r="47" spans="1:15">
      <c r="A47" s="73"/>
      <c r="B47" s="77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83"/>
    </row>
    <row r="48" spans="1:15">
      <c r="A48" s="73"/>
      <c r="B48" s="77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83"/>
    </row>
    <row r="49" spans="1:15">
      <c r="A49" s="73"/>
      <c r="B49" s="77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83"/>
    </row>
    <row r="50" spans="1:15">
      <c r="A50" s="73"/>
      <c r="B50" s="77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83"/>
    </row>
    <row r="51" spans="1:15">
      <c r="A51" s="73"/>
      <c r="B51" s="77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83"/>
    </row>
    <row r="52" spans="1:15">
      <c r="A52" s="73"/>
      <c r="B52" s="77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83"/>
    </row>
    <row r="53" spans="1:15">
      <c r="A53" s="73"/>
      <c r="B53" s="77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83"/>
    </row>
    <row r="54" spans="1:15">
      <c r="A54" s="73"/>
      <c r="B54" s="77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83"/>
    </row>
    <row r="55" spans="1:15">
      <c r="A55" s="73"/>
      <c r="B55" s="77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83"/>
    </row>
    <row r="56" spans="1:15">
      <c r="A56" s="73"/>
      <c r="B56" s="77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83"/>
    </row>
    <row r="57" spans="1:15">
      <c r="A57" s="73"/>
      <c r="B57" s="77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83"/>
    </row>
    <row r="58" spans="1:15">
      <c r="A58" s="73"/>
      <c r="B58" s="77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83"/>
    </row>
    <row r="59" spans="1:15">
      <c r="A59" s="73"/>
      <c r="B59" s="77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83"/>
    </row>
    <row r="60" spans="1:15">
      <c r="A60" s="73"/>
      <c r="B60" s="77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83"/>
    </row>
    <row r="61" spans="1:15">
      <c r="A61" s="73"/>
      <c r="B61" s="77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83"/>
    </row>
    <row r="62" spans="1:15">
      <c r="A62" s="73"/>
      <c r="B62" s="77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83"/>
    </row>
    <row r="63" spans="1:15">
      <c r="A63" s="73"/>
      <c r="B63" s="77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83"/>
    </row>
    <row r="64" spans="1:15">
      <c r="A64" s="73"/>
      <c r="B64" s="77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83"/>
    </row>
    <row r="65" spans="1:15">
      <c r="A65" s="73"/>
      <c r="B65" s="77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83"/>
    </row>
    <row r="66" spans="1:15">
      <c r="A66" s="73"/>
      <c r="B66" s="77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83"/>
    </row>
    <row r="67" spans="1:15">
      <c r="A67" s="73"/>
      <c r="B67" s="77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83"/>
    </row>
    <row r="68" spans="1:15">
      <c r="A68" s="73"/>
      <c r="B68" s="77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83"/>
    </row>
    <row r="69" spans="1:15">
      <c r="A69" s="73"/>
      <c r="B69" s="77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83"/>
    </row>
    <row r="70" spans="1:15">
      <c r="A70" s="73"/>
      <c r="B70" s="77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83"/>
    </row>
    <row r="71" spans="1:15">
      <c r="A71" s="73"/>
      <c r="B71" s="77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83"/>
    </row>
    <row r="72" spans="1:15">
      <c r="A72" s="73"/>
      <c r="B72" s="77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83"/>
    </row>
    <row r="73" spans="1:15">
      <c r="A73" s="73"/>
      <c r="B73" s="77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83"/>
    </row>
    <row r="74" spans="1:15">
      <c r="A74" s="73"/>
      <c r="B74" s="77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83"/>
    </row>
    <row r="75" spans="1:15">
      <c r="A75" s="73"/>
      <c r="B75" s="77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83"/>
    </row>
    <row r="76" spans="1:15">
      <c r="A76" s="73"/>
      <c r="B76" s="77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83"/>
    </row>
    <row r="77" spans="1:15">
      <c r="A77" s="73"/>
      <c r="B77" s="77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83"/>
    </row>
    <row r="78" spans="1:15">
      <c r="A78" s="73"/>
      <c r="B78" s="77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83"/>
    </row>
    <row r="79" spans="1:15">
      <c r="A79" s="73"/>
      <c r="B79" s="77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83"/>
    </row>
    <row r="80" spans="1:15">
      <c r="A80" s="73"/>
      <c r="B80" s="77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83"/>
    </row>
    <row r="81" spans="1:15">
      <c r="A81" s="73"/>
      <c r="B81" s="77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83"/>
    </row>
    <row r="82" spans="1:15">
      <c r="A82" s="73"/>
      <c r="B82" s="77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83"/>
    </row>
    <row r="83" spans="1:15">
      <c r="A83" s="73"/>
      <c r="B83" s="77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83"/>
    </row>
    <row r="84" spans="1:15">
      <c r="A84" s="73"/>
      <c r="B84" s="80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2"/>
    </row>
  </sheetData>
  <phoneticPr fontId="4"/>
  <pageMargins left="0.47244094488188981" right="0.23622047244094491" top="0.43307086614173229" bottom="0.31496062992125984" header="0.31496062992125984" footer="0.19685039370078741"/>
  <pageSetup paperSize="8" scale="75" orientation="landscape" r:id="rId1"/>
  <headerFooter>
    <oddHeader>&amp;R&amp;"ＭＳ 明朝,標準"&amp;12 2-1.①医療費の状況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26" customWidth="1"/>
    <col min="2" max="2" width="2.125" style="26" customWidth="1"/>
    <col min="3" max="3" width="8.375" style="26" customWidth="1"/>
    <col min="4" max="4" width="11.625" style="26" customWidth="1"/>
    <col min="5" max="5" width="5.5" style="26" bestFit="1" customWidth="1"/>
    <col min="6" max="6" width="11.625" style="26" customWidth="1"/>
    <col min="7" max="7" width="5.5" style="26" customWidth="1"/>
    <col min="8" max="15" width="8.875" style="26" customWidth="1"/>
    <col min="16" max="16384" width="9" style="2"/>
  </cols>
  <sheetData>
    <row r="1" spans="1:15" ht="16.5" customHeight="1">
      <c r="A1" s="73"/>
      <c r="B1" s="73" t="s">
        <v>131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6.5" customHeight="1">
      <c r="A2" s="73"/>
      <c r="B2" s="73" t="s">
        <v>136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 ht="13.5" customHeight="1">
      <c r="A4" s="73"/>
      <c r="B4" s="74"/>
      <c r="C4" s="75"/>
      <c r="D4" s="75"/>
      <c r="E4" s="75"/>
      <c r="F4" s="75"/>
      <c r="G4" s="76"/>
      <c r="H4" s="73"/>
      <c r="I4" s="73"/>
      <c r="J4" s="73"/>
      <c r="K4" s="73"/>
      <c r="L4" s="73"/>
      <c r="M4" s="73"/>
      <c r="N4" s="73"/>
      <c r="O4" s="73"/>
    </row>
    <row r="5" spans="1:15" ht="13.5" customHeight="1">
      <c r="A5" s="73"/>
      <c r="B5" s="77"/>
      <c r="C5" s="27"/>
      <c r="D5" s="87">
        <v>0.90400000000000014</v>
      </c>
      <c r="E5" s="14" t="s">
        <v>144</v>
      </c>
      <c r="F5" s="88">
        <v>0.93500000000000005</v>
      </c>
      <c r="G5" s="79" t="s">
        <v>145</v>
      </c>
      <c r="H5" s="73"/>
      <c r="I5" s="73"/>
      <c r="J5" s="73"/>
      <c r="K5" s="73"/>
      <c r="L5" s="73"/>
      <c r="M5" s="73"/>
      <c r="N5" s="73"/>
      <c r="O5" s="73"/>
    </row>
    <row r="6" spans="1:15">
      <c r="A6" s="73"/>
      <c r="B6" s="77"/>
      <c r="C6" s="73"/>
      <c r="D6" s="87"/>
      <c r="E6" s="14"/>
      <c r="F6" s="88"/>
      <c r="G6" s="79"/>
      <c r="H6" s="73"/>
      <c r="I6" s="73"/>
      <c r="J6" s="73"/>
      <c r="K6" s="73"/>
      <c r="L6" s="73"/>
      <c r="M6" s="73"/>
      <c r="N6" s="73"/>
      <c r="O6" s="73"/>
    </row>
    <row r="7" spans="1:15">
      <c r="A7" s="73"/>
      <c r="B7" s="77"/>
      <c r="C7" s="28"/>
      <c r="D7" s="87">
        <v>0.87400000000000011</v>
      </c>
      <c r="E7" s="14" t="s">
        <v>144</v>
      </c>
      <c r="F7" s="88">
        <v>0.90400000000000014</v>
      </c>
      <c r="G7" s="79" t="s">
        <v>146</v>
      </c>
      <c r="H7" s="73"/>
      <c r="I7" s="73"/>
      <c r="J7" s="73"/>
      <c r="K7" s="73"/>
      <c r="L7" s="73"/>
      <c r="M7" s="73"/>
      <c r="N7" s="73"/>
      <c r="O7" s="73"/>
    </row>
    <row r="8" spans="1:15">
      <c r="A8" s="73"/>
      <c r="B8" s="77"/>
      <c r="C8" s="73"/>
      <c r="D8" s="87"/>
      <c r="E8" s="14"/>
      <c r="F8" s="88"/>
      <c r="G8" s="79"/>
      <c r="H8" s="73"/>
      <c r="I8" s="73"/>
      <c r="J8" s="73"/>
      <c r="K8" s="73"/>
      <c r="L8" s="73"/>
      <c r="M8" s="73"/>
      <c r="N8" s="73"/>
      <c r="O8" s="73"/>
    </row>
    <row r="9" spans="1:15">
      <c r="A9" s="73"/>
      <c r="B9" s="77"/>
      <c r="C9" s="29"/>
      <c r="D9" s="87">
        <v>0.84400000000000008</v>
      </c>
      <c r="E9" s="14" t="s">
        <v>144</v>
      </c>
      <c r="F9" s="88">
        <v>0.87400000000000011</v>
      </c>
      <c r="G9" s="79" t="s">
        <v>146</v>
      </c>
      <c r="H9" s="73"/>
      <c r="I9" s="73"/>
      <c r="J9" s="73"/>
      <c r="K9" s="73"/>
      <c r="L9" s="73"/>
      <c r="M9" s="73"/>
      <c r="N9" s="73"/>
      <c r="O9" s="73"/>
    </row>
    <row r="10" spans="1:15">
      <c r="A10" s="73"/>
      <c r="B10" s="77"/>
      <c r="C10" s="73"/>
      <c r="D10" s="87"/>
      <c r="E10" s="14"/>
      <c r="F10" s="88"/>
      <c r="G10" s="79"/>
      <c r="H10" s="73"/>
      <c r="I10" s="73"/>
      <c r="J10" s="73"/>
      <c r="K10" s="73"/>
      <c r="L10" s="73"/>
      <c r="M10" s="73"/>
      <c r="N10" s="73"/>
      <c r="O10" s="73"/>
    </row>
    <row r="11" spans="1:15">
      <c r="A11" s="73"/>
      <c r="B11" s="77"/>
      <c r="C11" s="30"/>
      <c r="D11" s="87">
        <v>0.81400000000000006</v>
      </c>
      <c r="E11" s="14" t="s">
        <v>144</v>
      </c>
      <c r="F11" s="88">
        <v>0.84400000000000008</v>
      </c>
      <c r="G11" s="79" t="s">
        <v>146</v>
      </c>
      <c r="H11" s="73"/>
      <c r="I11" s="73"/>
      <c r="J11" s="73"/>
      <c r="K11" s="73"/>
      <c r="L11" s="73"/>
      <c r="M11" s="73"/>
      <c r="N11" s="73"/>
      <c r="O11" s="73"/>
    </row>
    <row r="12" spans="1:15">
      <c r="A12" s="73"/>
      <c r="B12" s="77"/>
      <c r="C12" s="73"/>
      <c r="D12" s="87"/>
      <c r="E12" s="14"/>
      <c r="F12" s="88"/>
      <c r="G12" s="79"/>
      <c r="H12" s="73"/>
      <c r="I12" s="73"/>
      <c r="J12" s="73"/>
      <c r="K12" s="73"/>
      <c r="L12" s="73"/>
      <c r="M12" s="73"/>
      <c r="N12" s="73"/>
      <c r="O12" s="73"/>
    </row>
    <row r="13" spans="1:15">
      <c r="A13" s="73"/>
      <c r="B13" s="77"/>
      <c r="C13" s="31"/>
      <c r="D13" s="87">
        <v>0.78400000000000003</v>
      </c>
      <c r="E13" s="14" t="s">
        <v>144</v>
      </c>
      <c r="F13" s="88">
        <v>0.81400000000000006</v>
      </c>
      <c r="G13" s="79" t="s">
        <v>146</v>
      </c>
      <c r="H13" s="73"/>
      <c r="I13" s="73"/>
      <c r="J13" s="73"/>
      <c r="K13" s="73"/>
      <c r="L13" s="73"/>
      <c r="M13" s="73"/>
      <c r="N13" s="73"/>
      <c r="O13" s="73"/>
    </row>
    <row r="14" spans="1:15">
      <c r="A14" s="73"/>
      <c r="B14" s="80"/>
      <c r="C14" s="81"/>
      <c r="D14" s="81"/>
      <c r="E14" s="81"/>
      <c r="F14" s="81"/>
      <c r="G14" s="89"/>
      <c r="H14" s="73"/>
      <c r="I14" s="73"/>
      <c r="J14" s="73"/>
      <c r="K14" s="73"/>
      <c r="L14" s="73"/>
      <c r="M14" s="73"/>
      <c r="N14" s="73"/>
      <c r="O14" s="73"/>
    </row>
    <row r="15" spans="1:1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</row>
    <row r="16" spans="1:15">
      <c r="A16" s="73"/>
      <c r="B16" s="74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6"/>
    </row>
    <row r="17" spans="1:15">
      <c r="A17" s="73"/>
      <c r="B17" s="77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83"/>
    </row>
    <row r="18" spans="1:15">
      <c r="A18" s="73"/>
      <c r="B18" s="77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83"/>
    </row>
    <row r="19" spans="1:15">
      <c r="A19" s="73"/>
      <c r="B19" s="77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83"/>
    </row>
    <row r="20" spans="1:15">
      <c r="A20" s="73"/>
      <c r="B20" s="77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83"/>
    </row>
    <row r="21" spans="1:15">
      <c r="A21" s="73"/>
      <c r="B21" s="77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83"/>
    </row>
    <row r="22" spans="1:15">
      <c r="A22" s="73"/>
      <c r="B22" s="77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83"/>
    </row>
    <row r="23" spans="1:15">
      <c r="A23" s="73"/>
      <c r="B23" s="77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83"/>
    </row>
    <row r="24" spans="1:15">
      <c r="A24" s="73"/>
      <c r="B24" s="77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83"/>
    </row>
    <row r="25" spans="1:15">
      <c r="A25" s="73"/>
      <c r="B25" s="77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83"/>
    </row>
    <row r="26" spans="1:15">
      <c r="A26" s="73"/>
      <c r="B26" s="77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83"/>
    </row>
    <row r="27" spans="1:15">
      <c r="A27" s="73"/>
      <c r="B27" s="77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83"/>
    </row>
    <row r="28" spans="1:15">
      <c r="A28" s="73"/>
      <c r="B28" s="77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83"/>
    </row>
    <row r="29" spans="1:15">
      <c r="A29" s="73"/>
      <c r="B29" s="77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83"/>
    </row>
    <row r="30" spans="1:15">
      <c r="A30" s="73"/>
      <c r="B30" s="77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83"/>
    </row>
    <row r="31" spans="1:15">
      <c r="A31" s="73"/>
      <c r="B31" s="77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83"/>
    </row>
    <row r="32" spans="1:15">
      <c r="A32" s="73"/>
      <c r="B32" s="77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83"/>
    </row>
    <row r="33" spans="1:15">
      <c r="A33" s="73"/>
      <c r="B33" s="77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83"/>
    </row>
    <row r="34" spans="1:15">
      <c r="A34" s="73"/>
      <c r="B34" s="77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83"/>
    </row>
    <row r="35" spans="1:15">
      <c r="A35" s="73"/>
      <c r="B35" s="77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83"/>
    </row>
    <row r="36" spans="1:15">
      <c r="A36" s="73"/>
      <c r="B36" s="77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83"/>
    </row>
    <row r="37" spans="1:15">
      <c r="A37" s="73"/>
      <c r="B37" s="77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83"/>
    </row>
    <row r="38" spans="1:15">
      <c r="A38" s="73"/>
      <c r="B38" s="77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83"/>
    </row>
    <row r="39" spans="1:15">
      <c r="A39" s="73"/>
      <c r="B39" s="77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83"/>
    </row>
    <row r="40" spans="1:15">
      <c r="A40" s="73"/>
      <c r="B40" s="77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83"/>
    </row>
    <row r="41" spans="1:15">
      <c r="A41" s="73"/>
      <c r="B41" s="77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83"/>
    </row>
    <row r="42" spans="1:15">
      <c r="A42" s="73"/>
      <c r="B42" s="77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83"/>
    </row>
    <row r="43" spans="1:15">
      <c r="A43" s="73"/>
      <c r="B43" s="77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83"/>
    </row>
    <row r="44" spans="1:15">
      <c r="A44" s="73"/>
      <c r="B44" s="77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83"/>
    </row>
    <row r="45" spans="1:15">
      <c r="A45" s="73"/>
      <c r="B45" s="77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83"/>
    </row>
    <row r="46" spans="1:15">
      <c r="A46" s="73"/>
      <c r="B46" s="77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83"/>
    </row>
    <row r="47" spans="1:15">
      <c r="A47" s="73"/>
      <c r="B47" s="77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83"/>
    </row>
    <row r="48" spans="1:15">
      <c r="A48" s="73"/>
      <c r="B48" s="77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83"/>
    </row>
    <row r="49" spans="1:15">
      <c r="A49" s="73"/>
      <c r="B49" s="77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83"/>
    </row>
    <row r="50" spans="1:15">
      <c r="A50" s="73"/>
      <c r="B50" s="77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83"/>
    </row>
    <row r="51" spans="1:15">
      <c r="A51" s="73"/>
      <c r="B51" s="77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83"/>
    </row>
    <row r="52" spans="1:15">
      <c r="A52" s="73"/>
      <c r="B52" s="77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83"/>
    </row>
    <row r="53" spans="1:15">
      <c r="A53" s="73"/>
      <c r="B53" s="77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83"/>
    </row>
    <row r="54" spans="1:15">
      <c r="A54" s="73"/>
      <c r="B54" s="77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83"/>
    </row>
    <row r="55" spans="1:15">
      <c r="A55" s="73"/>
      <c r="B55" s="77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83"/>
    </row>
    <row r="56" spans="1:15">
      <c r="A56" s="73"/>
      <c r="B56" s="77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83"/>
    </row>
    <row r="57" spans="1:15">
      <c r="A57" s="73"/>
      <c r="B57" s="77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83"/>
    </row>
    <row r="58" spans="1:15">
      <c r="A58" s="73"/>
      <c r="B58" s="77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83"/>
    </row>
    <row r="59" spans="1:15">
      <c r="A59" s="73"/>
      <c r="B59" s="77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83"/>
    </row>
    <row r="60" spans="1:15">
      <c r="A60" s="73"/>
      <c r="B60" s="77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83"/>
    </row>
    <row r="61" spans="1:15">
      <c r="A61" s="73"/>
      <c r="B61" s="77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83"/>
    </row>
    <row r="62" spans="1:15">
      <c r="A62" s="73"/>
      <c r="B62" s="77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83"/>
    </row>
    <row r="63" spans="1:15">
      <c r="A63" s="73"/>
      <c r="B63" s="77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83"/>
    </row>
    <row r="64" spans="1:15">
      <c r="A64" s="73"/>
      <c r="B64" s="77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83"/>
    </row>
    <row r="65" spans="1:15">
      <c r="A65" s="73"/>
      <c r="B65" s="77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83"/>
    </row>
    <row r="66" spans="1:15">
      <c r="A66" s="73"/>
      <c r="B66" s="77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83"/>
    </row>
    <row r="67" spans="1:15">
      <c r="A67" s="73"/>
      <c r="B67" s="77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83"/>
    </row>
    <row r="68" spans="1:15">
      <c r="A68" s="73"/>
      <c r="B68" s="77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83"/>
    </row>
    <row r="69" spans="1:15">
      <c r="A69" s="73"/>
      <c r="B69" s="77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83"/>
    </row>
    <row r="70" spans="1:15">
      <c r="A70" s="73"/>
      <c r="B70" s="77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83"/>
    </row>
    <row r="71" spans="1:15">
      <c r="A71" s="73"/>
      <c r="B71" s="77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83"/>
    </row>
    <row r="72" spans="1:15">
      <c r="A72" s="73"/>
      <c r="B72" s="77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83"/>
    </row>
    <row r="73" spans="1:15">
      <c r="A73" s="73"/>
      <c r="B73" s="77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83"/>
    </row>
    <row r="74" spans="1:15">
      <c r="A74" s="73"/>
      <c r="B74" s="77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83"/>
    </row>
    <row r="75" spans="1:15">
      <c r="A75" s="73"/>
      <c r="B75" s="77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83"/>
    </row>
    <row r="76" spans="1:15">
      <c r="A76" s="73"/>
      <c r="B76" s="77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83"/>
    </row>
    <row r="77" spans="1:15">
      <c r="A77" s="73"/>
      <c r="B77" s="77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83"/>
    </row>
    <row r="78" spans="1:15">
      <c r="A78" s="73"/>
      <c r="B78" s="77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83"/>
    </row>
    <row r="79" spans="1:15">
      <c r="A79" s="73"/>
      <c r="B79" s="77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83"/>
    </row>
    <row r="80" spans="1:15">
      <c r="A80" s="73"/>
      <c r="B80" s="77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83"/>
    </row>
    <row r="81" spans="1:15">
      <c r="A81" s="73"/>
      <c r="B81" s="77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83"/>
    </row>
    <row r="82" spans="1:15">
      <c r="A82" s="73"/>
      <c r="B82" s="77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83"/>
    </row>
    <row r="83" spans="1:15">
      <c r="A83" s="73"/>
      <c r="B83" s="77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83"/>
    </row>
    <row r="84" spans="1:15">
      <c r="A84" s="73"/>
      <c r="B84" s="80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2"/>
    </row>
  </sheetData>
  <phoneticPr fontId="4"/>
  <pageMargins left="0.47244094488188981" right="0.23622047244094491" top="0.43307086614173229" bottom="0.31496062992125984" header="0.31496062992125984" footer="0.19685039370078741"/>
  <pageSetup paperSize="8" scale="75" orientation="landscape" r:id="rId1"/>
  <headerFooter>
    <oddHeader>&amp;R&amp;"ＭＳ 明朝,標準"&amp;12 2-1.①医療費の状況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年度別_一人当たりの医療費</vt:lpstr>
      <vt:lpstr>年齢階層別_医療費</vt:lpstr>
      <vt:lpstr>男女別_医療費</vt:lpstr>
      <vt:lpstr>市区町村別_医療費</vt:lpstr>
      <vt:lpstr>市区町村別_被保険者一人当たりの医療費MAP</vt:lpstr>
      <vt:lpstr>市区町村別_レセプト一件当たりの医療費MAP</vt:lpstr>
      <vt:lpstr>市区町村別_患者一人当たりの医療費MAP</vt:lpstr>
      <vt:lpstr>市区町村別_被保険者一人当たりのレセプト件数MAP</vt:lpstr>
      <vt:lpstr>市区町村別_患者割合MAP</vt:lpstr>
      <vt:lpstr>市区町村別_年齢調整医療費</vt:lpstr>
      <vt:lpstr>市区町村別_年齢調整医療費グラフ</vt:lpstr>
      <vt:lpstr>市区町村別_レセプト一件当たりの医療費MAP!Print_Area</vt:lpstr>
      <vt:lpstr>市区町村別_医療費!Print_Area</vt:lpstr>
      <vt:lpstr>市区町村別_患者一人当たりの医療費MAP!Print_Area</vt:lpstr>
      <vt:lpstr>市区町村別_患者割合MAP!Print_Area</vt:lpstr>
      <vt:lpstr>市区町村別_年齢調整医療費!Print_Area</vt:lpstr>
      <vt:lpstr>市区町村別_年齢調整医療費グラフ!Print_Area</vt:lpstr>
      <vt:lpstr>市区町村別_被保険者一人当たりのレセプト件数MAP!Print_Area</vt:lpstr>
      <vt:lpstr>市区町村別_被保険者一人当たりの医療費MAP!Print_Area</vt:lpstr>
      <vt:lpstr>男女別_医療費!Print_Area</vt:lpstr>
      <vt:lpstr>年度別_一人当たりの医療費!Print_Area</vt:lpstr>
      <vt:lpstr>年齢階層別_医療費!Print_Area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/>
  <cp:revision/>
  <dcterms:created xsi:type="dcterms:W3CDTF">2024-08-22T02:36:12Z</dcterms:created>
  <dcterms:modified xsi:type="dcterms:W3CDTF">2025-03-14T00:57:00Z</dcterms:modified>
  <cp:category/>
  <cp:contentStatus/>
  <dc:language/>
  <cp:version/>
</cp:coreProperties>
</file>