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10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1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12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13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14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15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16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theme/themeOverride17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19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20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21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22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23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24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25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26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27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28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29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30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31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32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33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34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35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36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37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38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39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40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41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42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43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44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45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46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47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48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49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50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51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52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53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54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theme/themeOverride67.xml" ContentType="application/vnd.openxmlformats-officedocument.themeOverrid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theme/themeOverride68.xml" ContentType="application/vnd.openxmlformats-officedocument.themeOverrid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theme/themeOverride69.xml" ContentType="application/vnd.openxmlformats-officedocument.themeOverrid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theme/themeOverride70.xml" ContentType="application/vnd.openxmlformats-officedocument.themeOverrid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theme/themeOverride7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255.102\分析作業用\■■分析係納品フォルダ\202211_大阪府後期高齢者医療広域連合_医療費分析\07_納品物(清書)\清書チェック依頼①_ver.1.0.3\"/>
    </mc:Choice>
  </mc:AlternateContent>
  <xr:revisionPtr revIDLastSave="0" documentId="13_ncr:1_{B8EB67C4-2298-4766-92FE-81B6B466495E}" xr6:coauthVersionLast="36" xr6:coauthVersionMax="36" xr10:uidLastSave="{00000000-0000-0000-0000-000000000000}"/>
  <bookViews>
    <workbookView xWindow="0" yWindow="0" windowWidth="28800" windowHeight="12135" tabRatio="852" xr2:uid="{00000000-000D-0000-FFFF-FFFF00000000}"/>
  </bookViews>
  <sheets>
    <sheet name="全体" sheetId="37" r:id="rId1"/>
    <sheet name="豊能医療圏" sheetId="142" r:id="rId2"/>
    <sheet name="三島医療圏" sheetId="143" r:id="rId3"/>
    <sheet name="北河内医療圏" sheetId="144" r:id="rId4"/>
    <sheet name="中河内医療圏" sheetId="145" r:id="rId5"/>
    <sheet name="南河内医療圏" sheetId="146" r:id="rId6"/>
    <sheet name="堺市医療圏" sheetId="147" r:id="rId7"/>
    <sheet name="泉州医療圏" sheetId="148" r:id="rId8"/>
    <sheet name="大阪市医療圏" sheetId="149" r:id="rId9"/>
    <sheet name="大阪市" sheetId="150" r:id="rId10"/>
    <sheet name="都島区" sheetId="152" r:id="rId11"/>
    <sheet name="福島区" sheetId="153" r:id="rId12"/>
    <sheet name="此花区" sheetId="154" r:id="rId13"/>
    <sheet name="西区" sheetId="155" r:id="rId14"/>
    <sheet name="港区" sheetId="156" r:id="rId15"/>
    <sheet name="大正区" sheetId="157" r:id="rId16"/>
    <sheet name="天王寺区" sheetId="158" r:id="rId17"/>
    <sheet name="浪速区" sheetId="159" r:id="rId18"/>
    <sheet name="西淀川区" sheetId="160" r:id="rId19"/>
    <sheet name="東淀川区" sheetId="161" r:id="rId20"/>
    <sheet name="東成区" sheetId="162" r:id="rId21"/>
    <sheet name="生野区" sheetId="163" r:id="rId22"/>
    <sheet name="旭区" sheetId="164" r:id="rId23"/>
    <sheet name="城東区" sheetId="165" r:id="rId24"/>
    <sheet name="阿倍野区" sheetId="166" r:id="rId25"/>
    <sheet name="住吉区" sheetId="167" r:id="rId26"/>
    <sheet name="東住吉区" sheetId="168" r:id="rId27"/>
    <sheet name="西成区" sheetId="169" r:id="rId28"/>
    <sheet name="淀川区" sheetId="170" r:id="rId29"/>
    <sheet name="鶴見区" sheetId="171" r:id="rId30"/>
    <sheet name="住之江区" sheetId="172" r:id="rId31"/>
    <sheet name="平野区" sheetId="173" r:id="rId32"/>
    <sheet name="北区" sheetId="174" r:id="rId33"/>
    <sheet name="中央区" sheetId="175" r:id="rId34"/>
    <sheet name="堺市" sheetId="151" r:id="rId35"/>
    <sheet name="堺市堺区" sheetId="176" r:id="rId36"/>
    <sheet name="堺市中区" sheetId="177" r:id="rId37"/>
    <sheet name="堺市東区" sheetId="178" r:id="rId38"/>
    <sheet name="堺市西区" sheetId="179" r:id="rId39"/>
    <sheet name="堺市南区" sheetId="180" r:id="rId40"/>
    <sheet name="堺市北区" sheetId="181" r:id="rId41"/>
    <sheet name="堺市美原区" sheetId="182" r:id="rId42"/>
    <sheet name="岸和田市" sheetId="183" r:id="rId43"/>
    <sheet name="豊中市" sheetId="184" r:id="rId44"/>
    <sheet name="池田市" sheetId="185" r:id="rId45"/>
    <sheet name="吹田市" sheetId="186" r:id="rId46"/>
    <sheet name="泉大津市" sheetId="187" r:id="rId47"/>
    <sheet name="高槻市" sheetId="188" r:id="rId48"/>
    <sheet name="貝塚市" sheetId="189" r:id="rId49"/>
    <sheet name="守口市" sheetId="190" r:id="rId50"/>
    <sheet name="枚方市" sheetId="191" r:id="rId51"/>
    <sheet name="茨木市" sheetId="192" r:id="rId52"/>
    <sheet name="八尾市" sheetId="193" r:id="rId53"/>
    <sheet name="泉佐野市" sheetId="194" r:id="rId54"/>
    <sheet name="富田林市" sheetId="195" r:id="rId55"/>
    <sheet name="寝屋川市" sheetId="196" r:id="rId56"/>
    <sheet name="河内長野市" sheetId="197" r:id="rId57"/>
    <sheet name="松原市" sheetId="198" r:id="rId58"/>
    <sheet name="大東市" sheetId="199" r:id="rId59"/>
    <sheet name="和泉市" sheetId="200" r:id="rId60"/>
    <sheet name="箕面市" sheetId="201" r:id="rId61"/>
    <sheet name="柏原市" sheetId="202" r:id="rId62"/>
    <sheet name="羽曳野市" sheetId="203" r:id="rId63"/>
    <sheet name="門真市" sheetId="204" r:id="rId64"/>
    <sheet name="摂津市" sheetId="205" r:id="rId65"/>
    <sheet name="高石市" sheetId="206" r:id="rId66"/>
    <sheet name="藤井寺市" sheetId="207" r:id="rId67"/>
    <sheet name="東大阪市" sheetId="208" r:id="rId68"/>
    <sheet name="泉南市" sheetId="209" r:id="rId69"/>
    <sheet name="四條畷市" sheetId="210" r:id="rId70"/>
    <sheet name="交野市" sheetId="211" r:id="rId71"/>
    <sheet name="大阪狭山市" sheetId="212" r:id="rId72"/>
    <sheet name="阪南市" sheetId="213" r:id="rId73"/>
    <sheet name="島本町" sheetId="214" r:id="rId74"/>
    <sheet name="豊能町" sheetId="215" r:id="rId75"/>
    <sheet name="能勢町" sheetId="216" r:id="rId76"/>
    <sheet name="忠岡町" sheetId="217" r:id="rId77"/>
    <sheet name="熊取町" sheetId="218" r:id="rId78"/>
    <sheet name="田尻町" sheetId="219" r:id="rId79"/>
    <sheet name="岬町" sheetId="220" r:id="rId80"/>
    <sheet name="太子町" sheetId="221" r:id="rId81"/>
    <sheet name="河南町" sheetId="222" r:id="rId82"/>
    <sheet name="千早赤阪村" sheetId="223" r:id="rId83"/>
  </sheets>
  <definedNames>
    <definedName name="_Order1" hidden="1">255</definedName>
    <definedName name="_xlnm.Print_Area" localSheetId="24">阿倍野区!$A$1:$P$37</definedName>
    <definedName name="_xlnm.Print_Area" localSheetId="22">旭区!$A$1:$P$37</definedName>
    <definedName name="_xlnm.Print_Area" localSheetId="51">茨木市!$A$1:$P$37</definedName>
    <definedName name="_xlnm.Print_Area" localSheetId="62">羽曳野市!$A$1:$P$37</definedName>
    <definedName name="_xlnm.Print_Area" localSheetId="56">河内長野市!$A$1:$P$37</definedName>
    <definedName name="_xlnm.Print_Area" localSheetId="81">河南町!$A$1:$P$37</definedName>
    <definedName name="_xlnm.Print_Area" localSheetId="48">貝塚市!$A$1:$P$37</definedName>
    <definedName name="_xlnm.Print_Area" localSheetId="42">岸和田市!$A$1:$P$37</definedName>
    <definedName name="_xlnm.Print_Area" localSheetId="77">熊取町!$A$1:$P$37</definedName>
    <definedName name="_xlnm.Print_Area" localSheetId="70">交野市!$A$1:$P$37</definedName>
    <definedName name="_xlnm.Print_Area" localSheetId="14">港区!$A$1:$P$37</definedName>
    <definedName name="_xlnm.Print_Area" localSheetId="65">高石市!$A$1:$P$37</definedName>
    <definedName name="_xlnm.Print_Area" localSheetId="47">高槻市!$A$1:$P$37</definedName>
    <definedName name="_xlnm.Print_Area" localSheetId="12">此花区!$A$1:$P$37</definedName>
    <definedName name="_xlnm.Print_Area" localSheetId="72">阪南市!$A$1:$P$37</definedName>
    <definedName name="_xlnm.Print_Area" localSheetId="34">堺市!$A$1:$P$37</definedName>
    <definedName name="_xlnm.Print_Area" localSheetId="6">堺市医療圏!$A$1:$P$37</definedName>
    <definedName name="_xlnm.Print_Area" localSheetId="35">堺市堺区!$A$1:$P$37</definedName>
    <definedName name="_xlnm.Print_Area" localSheetId="38">堺市西区!$A$1:$P$37</definedName>
    <definedName name="_xlnm.Print_Area" localSheetId="36">堺市中区!$A$1:$P$37</definedName>
    <definedName name="_xlnm.Print_Area" localSheetId="37">堺市東区!$A$1:$P$37</definedName>
    <definedName name="_xlnm.Print_Area" localSheetId="39">堺市南区!$A$1:$P$37</definedName>
    <definedName name="_xlnm.Print_Area" localSheetId="41">堺市美原区!$A$1:$P$37</definedName>
    <definedName name="_xlnm.Print_Area" localSheetId="40">堺市北区!$A$1:$P$37</definedName>
    <definedName name="_xlnm.Print_Area" localSheetId="2">三島医療圏!$A$1:$P$37</definedName>
    <definedName name="_xlnm.Print_Area" localSheetId="69">四條畷市!$A$1:$P$37</definedName>
    <definedName name="_xlnm.Print_Area" localSheetId="49">守口市!$A$1:$P$37</definedName>
    <definedName name="_xlnm.Print_Area" localSheetId="25">住吉区!$A$1:$P$37</definedName>
    <definedName name="_xlnm.Print_Area" localSheetId="30">住之江区!$A$1:$P$37</definedName>
    <definedName name="_xlnm.Print_Area" localSheetId="57">松原市!$A$1:$P$37</definedName>
    <definedName name="_xlnm.Print_Area" localSheetId="23">城東区!$A$1:$P$37</definedName>
    <definedName name="_xlnm.Print_Area" localSheetId="55">寝屋川市!$A$1:$P$37</definedName>
    <definedName name="_xlnm.Print_Area" localSheetId="45">吹田市!$A$1:$P$37</definedName>
    <definedName name="_xlnm.Print_Area" localSheetId="21">生野区!$A$1:$P$37</definedName>
    <definedName name="_xlnm.Print_Area" localSheetId="13">西区!$A$1:$P$37</definedName>
    <definedName name="_xlnm.Print_Area" localSheetId="27">西成区!$A$1:$P$37</definedName>
    <definedName name="_xlnm.Print_Area" localSheetId="18">西淀川区!$A$1:$P$37</definedName>
    <definedName name="_xlnm.Print_Area" localSheetId="64">摂津市!$A$1:$P$37</definedName>
    <definedName name="_xlnm.Print_Area" localSheetId="82">千早赤阪村!$A$1:$P$37</definedName>
    <definedName name="_xlnm.Print_Area" localSheetId="53">泉佐野市!$A$1:$P$37</definedName>
    <definedName name="_xlnm.Print_Area" localSheetId="7">泉州医療圏!$A$1:$P$37</definedName>
    <definedName name="_xlnm.Print_Area" localSheetId="46">泉大津市!$A$1:$P$37</definedName>
    <definedName name="_xlnm.Print_Area" localSheetId="68">泉南市!$A$1:$P$37</definedName>
    <definedName name="_xlnm.Print_Area" localSheetId="0">全体!$A$1:$P$37</definedName>
    <definedName name="_xlnm.Print_Area" localSheetId="80">太子町!$A$1:$P$37</definedName>
    <definedName name="_xlnm.Print_Area" localSheetId="71">大阪狭山市!$A$1:$P$37</definedName>
    <definedName name="_xlnm.Print_Area" localSheetId="9">大阪市!$A$1:$P$37</definedName>
    <definedName name="_xlnm.Print_Area" localSheetId="8">大阪市医療圏!$A$1:$P$37</definedName>
    <definedName name="_xlnm.Print_Area" localSheetId="15">大正区!$A$1:$P$37</definedName>
    <definedName name="_xlnm.Print_Area" localSheetId="58">大東市!$A$1:$P$37</definedName>
    <definedName name="_xlnm.Print_Area" localSheetId="44">池田市!$A$1:$P$37</definedName>
    <definedName name="_xlnm.Print_Area" localSheetId="33">中央区!$A$1:$P$37</definedName>
    <definedName name="_xlnm.Print_Area" localSheetId="4">中河内医療圏!$A$1:$P$37</definedName>
    <definedName name="_xlnm.Print_Area" localSheetId="76">忠岡町!$A$1:$P$37</definedName>
    <definedName name="_xlnm.Print_Area" localSheetId="29">鶴見区!$A$1:$P$37</definedName>
    <definedName name="_xlnm.Print_Area" localSheetId="16">天王寺区!$A$1:$P$37</definedName>
    <definedName name="_xlnm.Print_Area" localSheetId="78">田尻町!$A$1:$P$37</definedName>
    <definedName name="_xlnm.Print_Area" localSheetId="10">都島区!$A$1:$P$37</definedName>
    <definedName name="_xlnm.Print_Area" localSheetId="73">島本町!$A$1:$P$37</definedName>
    <definedName name="_xlnm.Print_Area" localSheetId="26">東住吉区!$A$1:$P$37</definedName>
    <definedName name="_xlnm.Print_Area" localSheetId="20">東成区!$A$1:$P$37</definedName>
    <definedName name="_xlnm.Print_Area" localSheetId="67">東大阪市!$A$1:$P$37</definedName>
    <definedName name="_xlnm.Print_Area" localSheetId="19">東淀川区!$A$1:$P$37</definedName>
    <definedName name="_xlnm.Print_Area" localSheetId="66">藤井寺市!$A$1:$P$37</definedName>
    <definedName name="_xlnm.Print_Area" localSheetId="5">南河内医療圏!$A$1:$P$37</definedName>
    <definedName name="_xlnm.Print_Area" localSheetId="75">能勢町!$A$1:$P$37</definedName>
    <definedName name="_xlnm.Print_Area" localSheetId="61">柏原市!$A$1:$P$37</definedName>
    <definedName name="_xlnm.Print_Area" localSheetId="52">八尾市!$A$1:$P$37</definedName>
    <definedName name="_xlnm.Print_Area" localSheetId="54">富田林市!$A$1:$P$37</definedName>
    <definedName name="_xlnm.Print_Area" localSheetId="11">福島区!$A$1:$P$37</definedName>
    <definedName name="_xlnm.Print_Area" localSheetId="31">平野区!$A$1:$P$37</definedName>
    <definedName name="_xlnm.Print_Area" localSheetId="43">豊中市!$A$1:$P$37</definedName>
    <definedName name="_xlnm.Print_Area" localSheetId="1">豊能医療圏!$A$1:$P$37</definedName>
    <definedName name="_xlnm.Print_Area" localSheetId="74">豊能町!$A$1:$P$37</definedName>
    <definedName name="_xlnm.Print_Area" localSheetId="3">北河内医療圏!$A$1:$P$37</definedName>
    <definedName name="_xlnm.Print_Area" localSheetId="32">北区!$A$1:$P$37</definedName>
    <definedName name="_xlnm.Print_Area" localSheetId="50">枚方市!$A$1:$P$37</definedName>
    <definedName name="_xlnm.Print_Area" localSheetId="60">箕面市!$A$1:$P$37</definedName>
    <definedName name="_xlnm.Print_Area" localSheetId="79">岬町!$A$1:$P$37</definedName>
    <definedName name="_xlnm.Print_Area" localSheetId="63">門真市!$A$1:$P$37</definedName>
    <definedName name="_xlnm.Print_Area" localSheetId="28">淀川区!$A$1:$P$37</definedName>
    <definedName name="_xlnm.Print_Area" localSheetId="17">浪速区!$A$1:$P$37</definedName>
    <definedName name="_xlnm.Print_Area" localSheetId="59">和泉市!$A$1:$P$37</definedName>
  </definedNames>
  <calcPr calcId="191029"/>
</workbook>
</file>

<file path=xl/calcChain.xml><?xml version="1.0" encoding="utf-8"?>
<calcChain xmlns="http://schemas.openxmlformats.org/spreadsheetml/2006/main">
  <c r="I27" i="143" l="1"/>
  <c r="I26" i="143"/>
  <c r="I25" i="143"/>
  <c r="I24" i="143"/>
  <c r="I23" i="143"/>
  <c r="I22" i="143"/>
  <c r="I21" i="143"/>
  <c r="I20" i="143"/>
  <c r="I19" i="143"/>
  <c r="I18" i="143"/>
  <c r="I17" i="143"/>
  <c r="I16" i="143"/>
  <c r="I15" i="143"/>
  <c r="I14" i="143"/>
  <c r="I13" i="143"/>
  <c r="I12" i="143"/>
  <c r="I11" i="143"/>
  <c r="I10" i="143"/>
  <c r="I9" i="143"/>
  <c r="I8" i="143"/>
  <c r="I7" i="143"/>
  <c r="I6" i="143"/>
  <c r="I27" i="144"/>
  <c r="I26" i="144"/>
  <c r="I25" i="144"/>
  <c r="I24" i="144"/>
  <c r="I23" i="144"/>
  <c r="I22" i="144"/>
  <c r="I21" i="144"/>
  <c r="I20" i="144"/>
  <c r="I19" i="144"/>
  <c r="I18" i="144"/>
  <c r="I17" i="144"/>
  <c r="I16" i="144"/>
  <c r="I15" i="144"/>
  <c r="I14" i="144"/>
  <c r="I13" i="144"/>
  <c r="I12" i="144"/>
  <c r="I11" i="144"/>
  <c r="I10" i="144"/>
  <c r="I9" i="144"/>
  <c r="I8" i="144"/>
  <c r="I7" i="144"/>
  <c r="I6" i="144"/>
  <c r="I27" i="145"/>
  <c r="I26" i="145"/>
  <c r="I25" i="145"/>
  <c r="I24" i="145"/>
  <c r="I23" i="145"/>
  <c r="I22" i="145"/>
  <c r="I21" i="145"/>
  <c r="I20" i="145"/>
  <c r="I19" i="145"/>
  <c r="I18" i="145"/>
  <c r="I17" i="145"/>
  <c r="I16" i="145"/>
  <c r="I15" i="145"/>
  <c r="I14" i="145"/>
  <c r="I13" i="145"/>
  <c r="I12" i="145"/>
  <c r="I11" i="145"/>
  <c r="I10" i="145"/>
  <c r="I9" i="145"/>
  <c r="I8" i="145"/>
  <c r="I7" i="145"/>
  <c r="I6" i="145"/>
  <c r="I27" i="146"/>
  <c r="I26" i="146"/>
  <c r="I25" i="146"/>
  <c r="I24" i="146"/>
  <c r="I23" i="146"/>
  <c r="I22" i="146"/>
  <c r="I21" i="146"/>
  <c r="I20" i="146"/>
  <c r="I19" i="146"/>
  <c r="I18" i="146"/>
  <c r="I17" i="146"/>
  <c r="I16" i="146"/>
  <c r="I15" i="146"/>
  <c r="I14" i="146"/>
  <c r="I13" i="146"/>
  <c r="I12" i="146"/>
  <c r="I11" i="146"/>
  <c r="I10" i="146"/>
  <c r="I9" i="146"/>
  <c r="I8" i="146"/>
  <c r="I7" i="146"/>
  <c r="I6" i="146"/>
  <c r="I27" i="147"/>
  <c r="I26" i="147"/>
  <c r="I25" i="147"/>
  <c r="I24" i="147"/>
  <c r="I23" i="147"/>
  <c r="I22" i="147"/>
  <c r="I21" i="147"/>
  <c r="I20" i="147"/>
  <c r="I19" i="147"/>
  <c r="I18" i="147"/>
  <c r="I17" i="147"/>
  <c r="I16" i="147"/>
  <c r="I15" i="147"/>
  <c r="I14" i="147"/>
  <c r="I13" i="147"/>
  <c r="I12" i="147"/>
  <c r="I11" i="147"/>
  <c r="I10" i="147"/>
  <c r="I9" i="147"/>
  <c r="I8" i="147"/>
  <c r="I7" i="147"/>
  <c r="I6" i="147"/>
  <c r="I27" i="148"/>
  <c r="I26" i="148"/>
  <c r="I25" i="148"/>
  <c r="I24" i="148"/>
  <c r="I23" i="148"/>
  <c r="I22" i="148"/>
  <c r="I21" i="148"/>
  <c r="I20" i="148"/>
  <c r="I19" i="148"/>
  <c r="I18" i="148"/>
  <c r="I17" i="148"/>
  <c r="I16" i="148"/>
  <c r="I15" i="148"/>
  <c r="I14" i="148"/>
  <c r="I13" i="148"/>
  <c r="I12" i="148"/>
  <c r="I11" i="148"/>
  <c r="I10" i="148"/>
  <c r="I9" i="148"/>
  <c r="I8" i="148"/>
  <c r="I7" i="148"/>
  <c r="I6" i="148"/>
  <c r="I27" i="149"/>
  <c r="I26" i="149"/>
  <c r="I25" i="149"/>
  <c r="I24" i="149"/>
  <c r="I23" i="149"/>
  <c r="I22" i="149"/>
  <c r="I21" i="149"/>
  <c r="I20" i="149"/>
  <c r="I19" i="149"/>
  <c r="I18" i="149"/>
  <c r="I17" i="149"/>
  <c r="I16" i="149"/>
  <c r="I15" i="149"/>
  <c r="I14" i="149"/>
  <c r="I13" i="149"/>
  <c r="I12" i="149"/>
  <c r="I11" i="149"/>
  <c r="I10" i="149"/>
  <c r="I9" i="149"/>
  <c r="I8" i="149"/>
  <c r="I7" i="149"/>
  <c r="I6" i="149"/>
  <c r="I27" i="150"/>
  <c r="I26" i="150"/>
  <c r="I25" i="150"/>
  <c r="I24" i="150"/>
  <c r="I23" i="150"/>
  <c r="I22" i="150"/>
  <c r="I21" i="150"/>
  <c r="I20" i="150"/>
  <c r="I19" i="150"/>
  <c r="I18" i="150"/>
  <c r="I17" i="150"/>
  <c r="I16" i="150"/>
  <c r="I15" i="150"/>
  <c r="I14" i="150"/>
  <c r="I13" i="150"/>
  <c r="I12" i="150"/>
  <c r="I11" i="150"/>
  <c r="I10" i="150"/>
  <c r="I9" i="150"/>
  <c r="I8" i="150"/>
  <c r="I7" i="150"/>
  <c r="I6" i="150"/>
  <c r="I27" i="152"/>
  <c r="I26" i="152"/>
  <c r="I25" i="152"/>
  <c r="I24" i="152"/>
  <c r="I23" i="152"/>
  <c r="I22" i="152"/>
  <c r="I21" i="152"/>
  <c r="I20" i="152"/>
  <c r="I19" i="152"/>
  <c r="I18" i="152"/>
  <c r="I17" i="152"/>
  <c r="I16" i="152"/>
  <c r="I15" i="152"/>
  <c r="I14" i="152"/>
  <c r="I13" i="152"/>
  <c r="I12" i="152"/>
  <c r="I11" i="152"/>
  <c r="I10" i="152"/>
  <c r="I9" i="152"/>
  <c r="I8" i="152"/>
  <c r="I7" i="152"/>
  <c r="I6" i="152"/>
  <c r="I27" i="153"/>
  <c r="I26" i="153"/>
  <c r="I25" i="153"/>
  <c r="I24" i="153"/>
  <c r="I23" i="153"/>
  <c r="I22" i="153"/>
  <c r="I21" i="153"/>
  <c r="I20" i="153"/>
  <c r="I19" i="153"/>
  <c r="I18" i="153"/>
  <c r="I17" i="153"/>
  <c r="I16" i="153"/>
  <c r="I15" i="153"/>
  <c r="I14" i="153"/>
  <c r="I13" i="153"/>
  <c r="I12" i="153"/>
  <c r="I11" i="153"/>
  <c r="I10" i="153"/>
  <c r="I9" i="153"/>
  <c r="I8" i="153"/>
  <c r="I7" i="153"/>
  <c r="I6" i="153"/>
  <c r="I27" i="154"/>
  <c r="I26" i="154"/>
  <c r="I25" i="154"/>
  <c r="I24" i="154"/>
  <c r="I23" i="154"/>
  <c r="I22" i="154"/>
  <c r="I21" i="154"/>
  <c r="I20" i="154"/>
  <c r="I19" i="154"/>
  <c r="I18" i="154"/>
  <c r="I17" i="154"/>
  <c r="I16" i="154"/>
  <c r="I15" i="154"/>
  <c r="I14" i="154"/>
  <c r="I13" i="154"/>
  <c r="I12" i="154"/>
  <c r="I11" i="154"/>
  <c r="I10" i="154"/>
  <c r="I9" i="154"/>
  <c r="I8" i="154"/>
  <c r="I7" i="154"/>
  <c r="I6" i="154"/>
  <c r="I27" i="155"/>
  <c r="I26" i="155"/>
  <c r="I25" i="155"/>
  <c r="I24" i="155"/>
  <c r="I23" i="155"/>
  <c r="I22" i="155"/>
  <c r="I21" i="155"/>
  <c r="I20" i="155"/>
  <c r="I19" i="155"/>
  <c r="I18" i="155"/>
  <c r="I17" i="155"/>
  <c r="I16" i="155"/>
  <c r="I15" i="155"/>
  <c r="I14" i="155"/>
  <c r="I13" i="155"/>
  <c r="I12" i="155"/>
  <c r="I11" i="155"/>
  <c r="I10" i="155"/>
  <c r="I9" i="155"/>
  <c r="I8" i="155"/>
  <c r="I7" i="155"/>
  <c r="I6" i="155"/>
  <c r="I27" i="156"/>
  <c r="I26" i="156"/>
  <c r="I25" i="156"/>
  <c r="I24" i="156"/>
  <c r="I23" i="156"/>
  <c r="I22" i="156"/>
  <c r="I21" i="156"/>
  <c r="I20" i="156"/>
  <c r="I19" i="156"/>
  <c r="I18" i="156"/>
  <c r="I17" i="156"/>
  <c r="I16" i="156"/>
  <c r="I15" i="156"/>
  <c r="I14" i="156"/>
  <c r="I13" i="156"/>
  <c r="I12" i="156"/>
  <c r="I11" i="156"/>
  <c r="I10" i="156"/>
  <c r="I9" i="156"/>
  <c r="I8" i="156"/>
  <c r="I7" i="156"/>
  <c r="I6" i="156"/>
  <c r="I27" i="157"/>
  <c r="I26" i="157"/>
  <c r="I25" i="157"/>
  <c r="I24" i="157"/>
  <c r="I23" i="157"/>
  <c r="I22" i="157"/>
  <c r="I21" i="157"/>
  <c r="I20" i="157"/>
  <c r="I19" i="157"/>
  <c r="I18" i="157"/>
  <c r="I17" i="157"/>
  <c r="I16" i="157"/>
  <c r="I15" i="157"/>
  <c r="I14" i="157"/>
  <c r="I13" i="157"/>
  <c r="I12" i="157"/>
  <c r="I11" i="157"/>
  <c r="I10" i="157"/>
  <c r="I9" i="157"/>
  <c r="I8" i="157"/>
  <c r="I7" i="157"/>
  <c r="I6" i="157"/>
  <c r="I27" i="158"/>
  <c r="I26" i="158"/>
  <c r="I25" i="158"/>
  <c r="I24" i="158"/>
  <c r="I23" i="158"/>
  <c r="I22" i="158"/>
  <c r="I21" i="158"/>
  <c r="I20" i="158"/>
  <c r="I19" i="158"/>
  <c r="I18" i="158"/>
  <c r="I17" i="158"/>
  <c r="I16" i="158"/>
  <c r="I15" i="158"/>
  <c r="I14" i="158"/>
  <c r="I13" i="158"/>
  <c r="I12" i="158"/>
  <c r="I11" i="158"/>
  <c r="I10" i="158"/>
  <c r="I9" i="158"/>
  <c r="I8" i="158"/>
  <c r="I7" i="158"/>
  <c r="I6" i="158"/>
  <c r="I27" i="159"/>
  <c r="I26" i="159"/>
  <c r="I25" i="159"/>
  <c r="I24" i="159"/>
  <c r="I23" i="159"/>
  <c r="I22" i="159"/>
  <c r="I21" i="159"/>
  <c r="I20" i="159"/>
  <c r="I19" i="159"/>
  <c r="I18" i="159"/>
  <c r="I17" i="159"/>
  <c r="I16" i="159"/>
  <c r="I15" i="159"/>
  <c r="I14" i="159"/>
  <c r="I13" i="159"/>
  <c r="I12" i="159"/>
  <c r="I11" i="159"/>
  <c r="I10" i="159"/>
  <c r="I9" i="159"/>
  <c r="I8" i="159"/>
  <c r="I7" i="159"/>
  <c r="I6" i="159"/>
  <c r="I27" i="160"/>
  <c r="I26" i="160"/>
  <c r="I25" i="160"/>
  <c r="I24" i="160"/>
  <c r="I23" i="160"/>
  <c r="I22" i="160"/>
  <c r="I21" i="160"/>
  <c r="I20" i="160"/>
  <c r="I19" i="160"/>
  <c r="I18" i="160"/>
  <c r="I17" i="160"/>
  <c r="I16" i="160"/>
  <c r="I15" i="160"/>
  <c r="I14" i="160"/>
  <c r="I13" i="160"/>
  <c r="I12" i="160"/>
  <c r="I11" i="160"/>
  <c r="I10" i="160"/>
  <c r="I9" i="160"/>
  <c r="I8" i="160"/>
  <c r="I7" i="160"/>
  <c r="I6" i="160"/>
  <c r="I27" i="161"/>
  <c r="I26" i="161"/>
  <c r="I25" i="161"/>
  <c r="I24" i="161"/>
  <c r="I23" i="161"/>
  <c r="I22" i="161"/>
  <c r="I21" i="161"/>
  <c r="I20" i="161"/>
  <c r="I19" i="161"/>
  <c r="I18" i="161"/>
  <c r="I17" i="161"/>
  <c r="I16" i="161"/>
  <c r="I15" i="161"/>
  <c r="I14" i="161"/>
  <c r="I13" i="161"/>
  <c r="I12" i="161"/>
  <c r="I11" i="161"/>
  <c r="I10" i="161"/>
  <c r="I9" i="161"/>
  <c r="I8" i="161"/>
  <c r="I7" i="161"/>
  <c r="I6" i="161"/>
  <c r="I27" i="162"/>
  <c r="I26" i="162"/>
  <c r="I25" i="162"/>
  <c r="I24" i="162"/>
  <c r="I23" i="162"/>
  <c r="I22" i="162"/>
  <c r="I21" i="162"/>
  <c r="I20" i="162"/>
  <c r="I19" i="162"/>
  <c r="I18" i="162"/>
  <c r="I17" i="162"/>
  <c r="I16" i="162"/>
  <c r="I15" i="162"/>
  <c r="I14" i="162"/>
  <c r="I13" i="162"/>
  <c r="I12" i="162"/>
  <c r="I11" i="162"/>
  <c r="I10" i="162"/>
  <c r="I9" i="162"/>
  <c r="I8" i="162"/>
  <c r="I7" i="162"/>
  <c r="I6" i="162"/>
  <c r="I27" i="163"/>
  <c r="I26" i="163"/>
  <c r="I25" i="163"/>
  <c r="I24" i="163"/>
  <c r="I23" i="163"/>
  <c r="I22" i="163"/>
  <c r="I21" i="163"/>
  <c r="I20" i="163"/>
  <c r="I19" i="163"/>
  <c r="I18" i="163"/>
  <c r="I17" i="163"/>
  <c r="I16" i="163"/>
  <c r="I15" i="163"/>
  <c r="I14" i="163"/>
  <c r="I13" i="163"/>
  <c r="I12" i="163"/>
  <c r="I11" i="163"/>
  <c r="I10" i="163"/>
  <c r="I9" i="163"/>
  <c r="I8" i="163"/>
  <c r="I7" i="163"/>
  <c r="I6" i="163"/>
  <c r="I27" i="164"/>
  <c r="I26" i="164"/>
  <c r="I25" i="164"/>
  <c r="I24" i="164"/>
  <c r="I23" i="164"/>
  <c r="I22" i="164"/>
  <c r="I21" i="164"/>
  <c r="I20" i="164"/>
  <c r="I19" i="164"/>
  <c r="I18" i="164"/>
  <c r="I17" i="164"/>
  <c r="I16" i="164"/>
  <c r="I15" i="164"/>
  <c r="I14" i="164"/>
  <c r="I13" i="164"/>
  <c r="I12" i="164"/>
  <c r="I11" i="164"/>
  <c r="I10" i="164"/>
  <c r="I9" i="164"/>
  <c r="I8" i="164"/>
  <c r="I7" i="164"/>
  <c r="I6" i="164"/>
  <c r="I27" i="165"/>
  <c r="I26" i="165"/>
  <c r="I25" i="165"/>
  <c r="I24" i="165"/>
  <c r="I23" i="165"/>
  <c r="I22" i="165"/>
  <c r="I21" i="165"/>
  <c r="I20" i="165"/>
  <c r="I19" i="165"/>
  <c r="I18" i="165"/>
  <c r="I17" i="165"/>
  <c r="I16" i="165"/>
  <c r="I15" i="165"/>
  <c r="I14" i="165"/>
  <c r="I13" i="165"/>
  <c r="I12" i="165"/>
  <c r="I11" i="165"/>
  <c r="I10" i="165"/>
  <c r="I9" i="165"/>
  <c r="I8" i="165"/>
  <c r="I7" i="165"/>
  <c r="I6" i="165"/>
  <c r="I27" i="166"/>
  <c r="I26" i="166"/>
  <c r="I25" i="166"/>
  <c r="I24" i="166"/>
  <c r="I23" i="166"/>
  <c r="I22" i="166"/>
  <c r="I21" i="166"/>
  <c r="I20" i="166"/>
  <c r="I19" i="166"/>
  <c r="I18" i="166"/>
  <c r="I17" i="166"/>
  <c r="I16" i="166"/>
  <c r="I15" i="166"/>
  <c r="I14" i="166"/>
  <c r="I13" i="166"/>
  <c r="I12" i="166"/>
  <c r="I11" i="166"/>
  <c r="I10" i="166"/>
  <c r="I9" i="166"/>
  <c r="I8" i="166"/>
  <c r="I7" i="166"/>
  <c r="I6" i="166"/>
  <c r="I27" i="167"/>
  <c r="I26" i="167"/>
  <c r="I25" i="167"/>
  <c r="I24" i="167"/>
  <c r="I23" i="167"/>
  <c r="I22" i="167"/>
  <c r="I21" i="167"/>
  <c r="I20" i="167"/>
  <c r="I19" i="167"/>
  <c r="I18" i="167"/>
  <c r="I17" i="167"/>
  <c r="I16" i="167"/>
  <c r="I15" i="167"/>
  <c r="I14" i="167"/>
  <c r="I13" i="167"/>
  <c r="I12" i="167"/>
  <c r="I11" i="167"/>
  <c r="I10" i="167"/>
  <c r="I9" i="167"/>
  <c r="I8" i="167"/>
  <c r="I7" i="167"/>
  <c r="I6" i="167"/>
  <c r="I27" i="168"/>
  <c r="I26" i="168"/>
  <c r="I25" i="168"/>
  <c r="I24" i="168"/>
  <c r="I23" i="168"/>
  <c r="I22" i="168"/>
  <c r="I21" i="168"/>
  <c r="I20" i="168"/>
  <c r="I19" i="168"/>
  <c r="I18" i="168"/>
  <c r="I17" i="168"/>
  <c r="I16" i="168"/>
  <c r="I15" i="168"/>
  <c r="I14" i="168"/>
  <c r="I13" i="168"/>
  <c r="I12" i="168"/>
  <c r="I11" i="168"/>
  <c r="I10" i="168"/>
  <c r="I9" i="168"/>
  <c r="I8" i="168"/>
  <c r="I7" i="168"/>
  <c r="I6" i="168"/>
  <c r="I27" i="169"/>
  <c r="I26" i="169"/>
  <c r="I25" i="169"/>
  <c r="I24" i="169"/>
  <c r="I23" i="169"/>
  <c r="I22" i="169"/>
  <c r="I21" i="169"/>
  <c r="I20" i="169"/>
  <c r="I19" i="169"/>
  <c r="I18" i="169"/>
  <c r="I17" i="169"/>
  <c r="I16" i="169"/>
  <c r="I15" i="169"/>
  <c r="I14" i="169"/>
  <c r="I13" i="169"/>
  <c r="I12" i="169"/>
  <c r="I11" i="169"/>
  <c r="I10" i="169"/>
  <c r="I9" i="169"/>
  <c r="I8" i="169"/>
  <c r="I7" i="169"/>
  <c r="I6" i="169"/>
  <c r="I27" i="170"/>
  <c r="I26" i="170"/>
  <c r="I25" i="170"/>
  <c r="I24" i="170"/>
  <c r="I23" i="170"/>
  <c r="I22" i="170"/>
  <c r="I21" i="170"/>
  <c r="I20" i="170"/>
  <c r="I19" i="170"/>
  <c r="I18" i="170"/>
  <c r="I17" i="170"/>
  <c r="I16" i="170"/>
  <c r="I15" i="170"/>
  <c r="I14" i="170"/>
  <c r="I13" i="170"/>
  <c r="I12" i="170"/>
  <c r="I11" i="170"/>
  <c r="I10" i="170"/>
  <c r="I9" i="170"/>
  <c r="I8" i="170"/>
  <c r="I7" i="170"/>
  <c r="I6" i="170"/>
  <c r="I27" i="171"/>
  <c r="I26" i="171"/>
  <c r="I25" i="171"/>
  <c r="I24" i="171"/>
  <c r="I23" i="171"/>
  <c r="I22" i="171"/>
  <c r="I21" i="171"/>
  <c r="I20" i="171"/>
  <c r="I19" i="171"/>
  <c r="I18" i="171"/>
  <c r="I17" i="171"/>
  <c r="I16" i="171"/>
  <c r="I15" i="171"/>
  <c r="I14" i="171"/>
  <c r="I13" i="171"/>
  <c r="I12" i="171"/>
  <c r="I11" i="171"/>
  <c r="I10" i="171"/>
  <c r="I9" i="171"/>
  <c r="I8" i="171"/>
  <c r="I7" i="171"/>
  <c r="I6" i="171"/>
  <c r="I27" i="172"/>
  <c r="I26" i="172"/>
  <c r="I25" i="172"/>
  <c r="I24" i="172"/>
  <c r="I23" i="172"/>
  <c r="I22" i="172"/>
  <c r="I21" i="172"/>
  <c r="I20" i="172"/>
  <c r="I19" i="172"/>
  <c r="I18" i="172"/>
  <c r="I17" i="172"/>
  <c r="I16" i="172"/>
  <c r="I15" i="172"/>
  <c r="I14" i="172"/>
  <c r="I13" i="172"/>
  <c r="I12" i="172"/>
  <c r="I11" i="172"/>
  <c r="I10" i="172"/>
  <c r="I9" i="172"/>
  <c r="I8" i="172"/>
  <c r="I7" i="172"/>
  <c r="I6" i="172"/>
  <c r="I27" i="173"/>
  <c r="I26" i="173"/>
  <c r="I25" i="173"/>
  <c r="I24" i="173"/>
  <c r="I23" i="173"/>
  <c r="I22" i="173"/>
  <c r="I21" i="173"/>
  <c r="I20" i="173"/>
  <c r="I19" i="173"/>
  <c r="I18" i="173"/>
  <c r="I17" i="173"/>
  <c r="I16" i="173"/>
  <c r="I15" i="173"/>
  <c r="I14" i="173"/>
  <c r="I13" i="173"/>
  <c r="I12" i="173"/>
  <c r="I11" i="173"/>
  <c r="I10" i="173"/>
  <c r="I9" i="173"/>
  <c r="I8" i="173"/>
  <c r="I7" i="173"/>
  <c r="I6" i="173"/>
  <c r="I27" i="174"/>
  <c r="I26" i="174"/>
  <c r="I25" i="174"/>
  <c r="I24" i="174"/>
  <c r="I23" i="174"/>
  <c r="I22" i="174"/>
  <c r="I21" i="174"/>
  <c r="I20" i="174"/>
  <c r="I19" i="174"/>
  <c r="I18" i="174"/>
  <c r="I17" i="174"/>
  <c r="I16" i="174"/>
  <c r="I15" i="174"/>
  <c r="I14" i="174"/>
  <c r="I13" i="174"/>
  <c r="I12" i="174"/>
  <c r="I11" i="174"/>
  <c r="I10" i="174"/>
  <c r="I9" i="174"/>
  <c r="I8" i="174"/>
  <c r="I7" i="174"/>
  <c r="I6" i="174"/>
  <c r="I27" i="175"/>
  <c r="I26" i="175"/>
  <c r="I25" i="175"/>
  <c r="I24" i="175"/>
  <c r="I23" i="175"/>
  <c r="I22" i="175"/>
  <c r="I21" i="175"/>
  <c r="I20" i="175"/>
  <c r="I19" i="175"/>
  <c r="I18" i="175"/>
  <c r="I17" i="175"/>
  <c r="I16" i="175"/>
  <c r="I15" i="175"/>
  <c r="I14" i="175"/>
  <c r="I13" i="175"/>
  <c r="I12" i="175"/>
  <c r="I11" i="175"/>
  <c r="I10" i="175"/>
  <c r="I9" i="175"/>
  <c r="I8" i="175"/>
  <c r="I7" i="175"/>
  <c r="I6" i="175"/>
  <c r="I27" i="151"/>
  <c r="I26" i="151"/>
  <c r="I25" i="151"/>
  <c r="I24" i="151"/>
  <c r="I23" i="151"/>
  <c r="I22" i="151"/>
  <c r="I21" i="151"/>
  <c r="I20" i="151"/>
  <c r="I19" i="151"/>
  <c r="I18" i="151"/>
  <c r="I17" i="151"/>
  <c r="I16" i="151"/>
  <c r="I15" i="151"/>
  <c r="I14" i="151"/>
  <c r="I13" i="151"/>
  <c r="I12" i="151"/>
  <c r="I11" i="151"/>
  <c r="I10" i="151"/>
  <c r="I9" i="151"/>
  <c r="I8" i="151"/>
  <c r="I7" i="151"/>
  <c r="I6" i="151"/>
  <c r="I27" i="176"/>
  <c r="I26" i="176"/>
  <c r="I25" i="176"/>
  <c r="I24" i="176"/>
  <c r="I23" i="176"/>
  <c r="I22" i="176"/>
  <c r="I21" i="176"/>
  <c r="I20" i="176"/>
  <c r="I19" i="176"/>
  <c r="I18" i="176"/>
  <c r="I17" i="176"/>
  <c r="I16" i="176"/>
  <c r="I15" i="176"/>
  <c r="I14" i="176"/>
  <c r="I13" i="176"/>
  <c r="I12" i="176"/>
  <c r="I11" i="176"/>
  <c r="I10" i="176"/>
  <c r="I9" i="176"/>
  <c r="I8" i="176"/>
  <c r="I7" i="176"/>
  <c r="I6" i="176"/>
  <c r="I27" i="177"/>
  <c r="I26" i="177"/>
  <c r="I25" i="177"/>
  <c r="I24" i="177"/>
  <c r="I23" i="177"/>
  <c r="I22" i="177"/>
  <c r="I21" i="177"/>
  <c r="I20" i="177"/>
  <c r="I19" i="177"/>
  <c r="I18" i="177"/>
  <c r="I17" i="177"/>
  <c r="I16" i="177"/>
  <c r="I15" i="177"/>
  <c r="I14" i="177"/>
  <c r="I13" i="177"/>
  <c r="I12" i="177"/>
  <c r="I11" i="177"/>
  <c r="I10" i="177"/>
  <c r="I9" i="177"/>
  <c r="I8" i="177"/>
  <c r="I7" i="177"/>
  <c r="I6" i="177"/>
  <c r="I27" i="178"/>
  <c r="I26" i="178"/>
  <c r="I25" i="178"/>
  <c r="I24" i="178"/>
  <c r="I23" i="178"/>
  <c r="I22" i="178"/>
  <c r="I21" i="178"/>
  <c r="I20" i="178"/>
  <c r="I19" i="178"/>
  <c r="I18" i="178"/>
  <c r="I17" i="178"/>
  <c r="I16" i="178"/>
  <c r="I15" i="178"/>
  <c r="I14" i="178"/>
  <c r="I13" i="178"/>
  <c r="I12" i="178"/>
  <c r="I11" i="178"/>
  <c r="I10" i="178"/>
  <c r="I9" i="178"/>
  <c r="I8" i="178"/>
  <c r="I7" i="178"/>
  <c r="I6" i="178"/>
  <c r="I27" i="179"/>
  <c r="I26" i="179"/>
  <c r="I25" i="179"/>
  <c r="I24" i="179"/>
  <c r="I23" i="179"/>
  <c r="I22" i="179"/>
  <c r="I21" i="179"/>
  <c r="I20" i="179"/>
  <c r="I19" i="179"/>
  <c r="I18" i="179"/>
  <c r="I17" i="179"/>
  <c r="I16" i="179"/>
  <c r="I15" i="179"/>
  <c r="I14" i="179"/>
  <c r="I13" i="179"/>
  <c r="I12" i="179"/>
  <c r="I11" i="179"/>
  <c r="I10" i="179"/>
  <c r="I9" i="179"/>
  <c r="I8" i="179"/>
  <c r="I7" i="179"/>
  <c r="I6" i="179"/>
  <c r="I27" i="180"/>
  <c r="I26" i="180"/>
  <c r="I25" i="180"/>
  <c r="I24" i="180"/>
  <c r="I23" i="180"/>
  <c r="I22" i="180"/>
  <c r="I21" i="180"/>
  <c r="I20" i="180"/>
  <c r="I19" i="180"/>
  <c r="I18" i="180"/>
  <c r="I17" i="180"/>
  <c r="I16" i="180"/>
  <c r="I15" i="180"/>
  <c r="I14" i="180"/>
  <c r="I13" i="180"/>
  <c r="I12" i="180"/>
  <c r="I11" i="180"/>
  <c r="I10" i="180"/>
  <c r="I9" i="180"/>
  <c r="I8" i="180"/>
  <c r="I7" i="180"/>
  <c r="I6" i="180"/>
  <c r="I27" i="181"/>
  <c r="I26" i="181"/>
  <c r="I25" i="181"/>
  <c r="I24" i="181"/>
  <c r="I23" i="181"/>
  <c r="I22" i="181"/>
  <c r="I21" i="181"/>
  <c r="I20" i="181"/>
  <c r="I19" i="181"/>
  <c r="I18" i="181"/>
  <c r="I17" i="181"/>
  <c r="I16" i="181"/>
  <c r="I15" i="181"/>
  <c r="I14" i="181"/>
  <c r="I13" i="181"/>
  <c r="I12" i="181"/>
  <c r="I11" i="181"/>
  <c r="I10" i="181"/>
  <c r="I9" i="181"/>
  <c r="I8" i="181"/>
  <c r="I7" i="181"/>
  <c r="I6" i="181"/>
  <c r="I27" i="182"/>
  <c r="I26" i="182"/>
  <c r="I25" i="182"/>
  <c r="I24" i="182"/>
  <c r="I23" i="182"/>
  <c r="I22" i="182"/>
  <c r="I21" i="182"/>
  <c r="I20" i="182"/>
  <c r="I19" i="182"/>
  <c r="I18" i="182"/>
  <c r="I17" i="182"/>
  <c r="I16" i="182"/>
  <c r="I15" i="182"/>
  <c r="I14" i="182"/>
  <c r="I13" i="182"/>
  <c r="I12" i="182"/>
  <c r="I11" i="182"/>
  <c r="I10" i="182"/>
  <c r="I9" i="182"/>
  <c r="I8" i="182"/>
  <c r="I7" i="182"/>
  <c r="I6" i="182"/>
  <c r="I27" i="183"/>
  <c r="I26" i="183"/>
  <c r="I25" i="183"/>
  <c r="I24" i="183"/>
  <c r="I23" i="183"/>
  <c r="I22" i="183"/>
  <c r="I21" i="183"/>
  <c r="I20" i="183"/>
  <c r="I19" i="183"/>
  <c r="I18" i="183"/>
  <c r="I17" i="183"/>
  <c r="I16" i="183"/>
  <c r="I15" i="183"/>
  <c r="I14" i="183"/>
  <c r="I13" i="183"/>
  <c r="I12" i="183"/>
  <c r="I11" i="183"/>
  <c r="I10" i="183"/>
  <c r="I9" i="183"/>
  <c r="I8" i="183"/>
  <c r="I7" i="183"/>
  <c r="I6" i="183"/>
  <c r="I27" i="184"/>
  <c r="I26" i="184"/>
  <c r="I25" i="184"/>
  <c r="I24" i="184"/>
  <c r="I23" i="184"/>
  <c r="I22" i="184"/>
  <c r="I21" i="184"/>
  <c r="I20" i="184"/>
  <c r="I19" i="184"/>
  <c r="I18" i="184"/>
  <c r="I17" i="184"/>
  <c r="I16" i="184"/>
  <c r="I15" i="184"/>
  <c r="I14" i="184"/>
  <c r="I13" i="184"/>
  <c r="I12" i="184"/>
  <c r="I11" i="184"/>
  <c r="I10" i="184"/>
  <c r="I9" i="184"/>
  <c r="I8" i="184"/>
  <c r="I7" i="184"/>
  <c r="I6" i="184"/>
  <c r="I27" i="185"/>
  <c r="I26" i="185"/>
  <c r="I25" i="185"/>
  <c r="I24" i="185"/>
  <c r="I23" i="185"/>
  <c r="I22" i="185"/>
  <c r="I21" i="185"/>
  <c r="I20" i="185"/>
  <c r="I19" i="185"/>
  <c r="I18" i="185"/>
  <c r="I17" i="185"/>
  <c r="I16" i="185"/>
  <c r="I15" i="185"/>
  <c r="I14" i="185"/>
  <c r="I13" i="185"/>
  <c r="I12" i="185"/>
  <c r="I11" i="185"/>
  <c r="I10" i="185"/>
  <c r="I9" i="185"/>
  <c r="I8" i="185"/>
  <c r="I7" i="185"/>
  <c r="I6" i="185"/>
  <c r="I27" i="186"/>
  <c r="I26" i="186"/>
  <c r="I25" i="186"/>
  <c r="I24" i="186"/>
  <c r="I23" i="186"/>
  <c r="I22" i="186"/>
  <c r="I21" i="186"/>
  <c r="I20" i="186"/>
  <c r="I19" i="186"/>
  <c r="I18" i="186"/>
  <c r="I17" i="186"/>
  <c r="I16" i="186"/>
  <c r="I15" i="186"/>
  <c r="I14" i="186"/>
  <c r="I13" i="186"/>
  <c r="I12" i="186"/>
  <c r="I11" i="186"/>
  <c r="I10" i="186"/>
  <c r="I9" i="186"/>
  <c r="I8" i="186"/>
  <c r="I7" i="186"/>
  <c r="I6" i="186"/>
  <c r="I27" i="187"/>
  <c r="I26" i="187"/>
  <c r="I25" i="187"/>
  <c r="I24" i="187"/>
  <c r="I23" i="187"/>
  <c r="I22" i="187"/>
  <c r="I21" i="187"/>
  <c r="I20" i="187"/>
  <c r="I19" i="187"/>
  <c r="I18" i="187"/>
  <c r="I17" i="187"/>
  <c r="I16" i="187"/>
  <c r="I15" i="187"/>
  <c r="I14" i="187"/>
  <c r="I13" i="187"/>
  <c r="I12" i="187"/>
  <c r="I11" i="187"/>
  <c r="I10" i="187"/>
  <c r="I9" i="187"/>
  <c r="I8" i="187"/>
  <c r="I7" i="187"/>
  <c r="I6" i="187"/>
  <c r="I27" i="188"/>
  <c r="I26" i="188"/>
  <c r="I25" i="188"/>
  <c r="I24" i="188"/>
  <c r="I23" i="188"/>
  <c r="I22" i="188"/>
  <c r="I21" i="188"/>
  <c r="I20" i="188"/>
  <c r="I19" i="188"/>
  <c r="I18" i="188"/>
  <c r="I17" i="188"/>
  <c r="I16" i="188"/>
  <c r="I15" i="188"/>
  <c r="I14" i="188"/>
  <c r="I13" i="188"/>
  <c r="I12" i="188"/>
  <c r="I11" i="188"/>
  <c r="I10" i="188"/>
  <c r="I9" i="188"/>
  <c r="I8" i="188"/>
  <c r="I7" i="188"/>
  <c r="I6" i="188"/>
  <c r="I27" i="189"/>
  <c r="I26" i="189"/>
  <c r="I25" i="189"/>
  <c r="I24" i="189"/>
  <c r="I23" i="189"/>
  <c r="I22" i="189"/>
  <c r="I21" i="189"/>
  <c r="I20" i="189"/>
  <c r="I19" i="189"/>
  <c r="I18" i="189"/>
  <c r="I17" i="189"/>
  <c r="I16" i="189"/>
  <c r="I15" i="189"/>
  <c r="I14" i="189"/>
  <c r="I13" i="189"/>
  <c r="I12" i="189"/>
  <c r="I11" i="189"/>
  <c r="I10" i="189"/>
  <c r="I9" i="189"/>
  <c r="I8" i="189"/>
  <c r="I7" i="189"/>
  <c r="I6" i="189"/>
  <c r="I27" i="190"/>
  <c r="I26" i="190"/>
  <c r="I25" i="190"/>
  <c r="I24" i="190"/>
  <c r="I23" i="190"/>
  <c r="I22" i="190"/>
  <c r="I21" i="190"/>
  <c r="I20" i="190"/>
  <c r="I19" i="190"/>
  <c r="I18" i="190"/>
  <c r="I17" i="190"/>
  <c r="I16" i="190"/>
  <c r="I15" i="190"/>
  <c r="I14" i="190"/>
  <c r="I13" i="190"/>
  <c r="I12" i="190"/>
  <c r="I11" i="190"/>
  <c r="I10" i="190"/>
  <c r="I9" i="190"/>
  <c r="I8" i="190"/>
  <c r="I7" i="190"/>
  <c r="I6" i="190"/>
  <c r="I27" i="191"/>
  <c r="I26" i="191"/>
  <c r="I25" i="191"/>
  <c r="I24" i="191"/>
  <c r="I23" i="191"/>
  <c r="I22" i="191"/>
  <c r="I21" i="191"/>
  <c r="I20" i="191"/>
  <c r="I19" i="191"/>
  <c r="I18" i="191"/>
  <c r="I17" i="191"/>
  <c r="I16" i="191"/>
  <c r="I15" i="191"/>
  <c r="I14" i="191"/>
  <c r="I13" i="191"/>
  <c r="I12" i="191"/>
  <c r="I11" i="191"/>
  <c r="I10" i="191"/>
  <c r="I9" i="191"/>
  <c r="I8" i="191"/>
  <c r="I7" i="191"/>
  <c r="I6" i="191"/>
  <c r="I27" i="192"/>
  <c r="I26" i="192"/>
  <c r="I25" i="192"/>
  <c r="I24" i="192"/>
  <c r="I23" i="192"/>
  <c r="I22" i="192"/>
  <c r="I21" i="192"/>
  <c r="I20" i="192"/>
  <c r="I19" i="192"/>
  <c r="I18" i="192"/>
  <c r="I17" i="192"/>
  <c r="I16" i="192"/>
  <c r="I15" i="192"/>
  <c r="I14" i="192"/>
  <c r="I13" i="192"/>
  <c r="I12" i="192"/>
  <c r="I11" i="192"/>
  <c r="I10" i="192"/>
  <c r="I9" i="192"/>
  <c r="I8" i="192"/>
  <c r="I7" i="192"/>
  <c r="I6" i="192"/>
  <c r="I27" i="193"/>
  <c r="I26" i="193"/>
  <c r="I25" i="193"/>
  <c r="I24" i="193"/>
  <c r="I23" i="193"/>
  <c r="I22" i="193"/>
  <c r="I21" i="193"/>
  <c r="I20" i="193"/>
  <c r="I19" i="193"/>
  <c r="I18" i="193"/>
  <c r="I17" i="193"/>
  <c r="I16" i="193"/>
  <c r="I15" i="193"/>
  <c r="I14" i="193"/>
  <c r="I13" i="193"/>
  <c r="I12" i="193"/>
  <c r="I11" i="193"/>
  <c r="I10" i="193"/>
  <c r="I9" i="193"/>
  <c r="I8" i="193"/>
  <c r="I7" i="193"/>
  <c r="I6" i="193"/>
  <c r="I27" i="194"/>
  <c r="I26" i="194"/>
  <c r="I25" i="194"/>
  <c r="I24" i="194"/>
  <c r="I23" i="194"/>
  <c r="I22" i="194"/>
  <c r="I21" i="194"/>
  <c r="I20" i="194"/>
  <c r="I19" i="194"/>
  <c r="I18" i="194"/>
  <c r="I17" i="194"/>
  <c r="I16" i="194"/>
  <c r="I15" i="194"/>
  <c r="I14" i="194"/>
  <c r="I13" i="194"/>
  <c r="I12" i="194"/>
  <c r="I11" i="194"/>
  <c r="I10" i="194"/>
  <c r="I9" i="194"/>
  <c r="I8" i="194"/>
  <c r="I7" i="194"/>
  <c r="I6" i="194"/>
  <c r="I27" i="195"/>
  <c r="I26" i="195"/>
  <c r="I25" i="195"/>
  <c r="I24" i="195"/>
  <c r="I23" i="195"/>
  <c r="I22" i="195"/>
  <c r="I21" i="195"/>
  <c r="I20" i="195"/>
  <c r="I19" i="195"/>
  <c r="I18" i="195"/>
  <c r="I17" i="195"/>
  <c r="I16" i="195"/>
  <c r="I15" i="195"/>
  <c r="I14" i="195"/>
  <c r="I13" i="195"/>
  <c r="I12" i="195"/>
  <c r="I11" i="195"/>
  <c r="I10" i="195"/>
  <c r="I9" i="195"/>
  <c r="I8" i="195"/>
  <c r="I7" i="195"/>
  <c r="I6" i="195"/>
  <c r="I27" i="196"/>
  <c r="I26" i="196"/>
  <c r="I25" i="196"/>
  <c r="I24" i="196"/>
  <c r="I23" i="196"/>
  <c r="I22" i="196"/>
  <c r="I21" i="196"/>
  <c r="I20" i="196"/>
  <c r="I19" i="196"/>
  <c r="I18" i="196"/>
  <c r="I17" i="196"/>
  <c r="I16" i="196"/>
  <c r="I15" i="196"/>
  <c r="I14" i="196"/>
  <c r="I13" i="196"/>
  <c r="I12" i="196"/>
  <c r="I11" i="196"/>
  <c r="I10" i="196"/>
  <c r="I9" i="196"/>
  <c r="I8" i="196"/>
  <c r="I7" i="196"/>
  <c r="I6" i="196"/>
  <c r="I27" i="197"/>
  <c r="I26" i="197"/>
  <c r="I25" i="197"/>
  <c r="I24" i="197"/>
  <c r="I23" i="197"/>
  <c r="I22" i="197"/>
  <c r="I21" i="197"/>
  <c r="I20" i="197"/>
  <c r="I19" i="197"/>
  <c r="I18" i="197"/>
  <c r="I17" i="197"/>
  <c r="I16" i="197"/>
  <c r="I15" i="197"/>
  <c r="I14" i="197"/>
  <c r="I13" i="197"/>
  <c r="I12" i="197"/>
  <c r="I11" i="197"/>
  <c r="I10" i="197"/>
  <c r="I9" i="197"/>
  <c r="I8" i="197"/>
  <c r="I7" i="197"/>
  <c r="I6" i="197"/>
  <c r="I27" i="198"/>
  <c r="I26" i="198"/>
  <c r="I25" i="198"/>
  <c r="I24" i="198"/>
  <c r="I23" i="198"/>
  <c r="I22" i="198"/>
  <c r="I21" i="198"/>
  <c r="I20" i="198"/>
  <c r="I19" i="198"/>
  <c r="I18" i="198"/>
  <c r="I17" i="198"/>
  <c r="I16" i="198"/>
  <c r="I15" i="198"/>
  <c r="I14" i="198"/>
  <c r="I13" i="198"/>
  <c r="I12" i="198"/>
  <c r="I11" i="198"/>
  <c r="I10" i="198"/>
  <c r="I9" i="198"/>
  <c r="I8" i="198"/>
  <c r="I7" i="198"/>
  <c r="I6" i="198"/>
  <c r="I27" i="199"/>
  <c r="I26" i="199"/>
  <c r="I25" i="199"/>
  <c r="I24" i="199"/>
  <c r="I23" i="199"/>
  <c r="I22" i="199"/>
  <c r="I21" i="199"/>
  <c r="I20" i="199"/>
  <c r="I19" i="199"/>
  <c r="I18" i="199"/>
  <c r="I17" i="199"/>
  <c r="I16" i="199"/>
  <c r="I15" i="199"/>
  <c r="I14" i="199"/>
  <c r="I13" i="199"/>
  <c r="I12" i="199"/>
  <c r="I11" i="199"/>
  <c r="I10" i="199"/>
  <c r="I9" i="199"/>
  <c r="I8" i="199"/>
  <c r="I7" i="199"/>
  <c r="I6" i="199"/>
  <c r="I27" i="200"/>
  <c r="I26" i="200"/>
  <c r="I25" i="200"/>
  <c r="I24" i="200"/>
  <c r="I23" i="200"/>
  <c r="I22" i="200"/>
  <c r="I21" i="200"/>
  <c r="I20" i="200"/>
  <c r="I19" i="200"/>
  <c r="I18" i="200"/>
  <c r="I17" i="200"/>
  <c r="I16" i="200"/>
  <c r="I15" i="200"/>
  <c r="I14" i="200"/>
  <c r="I13" i="200"/>
  <c r="I12" i="200"/>
  <c r="I11" i="200"/>
  <c r="I10" i="200"/>
  <c r="I9" i="200"/>
  <c r="I8" i="200"/>
  <c r="I7" i="200"/>
  <c r="I6" i="200"/>
  <c r="I27" i="201"/>
  <c r="I26" i="201"/>
  <c r="I25" i="201"/>
  <c r="I24" i="201"/>
  <c r="I23" i="201"/>
  <c r="I22" i="201"/>
  <c r="I21" i="201"/>
  <c r="I20" i="201"/>
  <c r="I19" i="201"/>
  <c r="I18" i="201"/>
  <c r="I17" i="201"/>
  <c r="I16" i="201"/>
  <c r="I15" i="201"/>
  <c r="I14" i="201"/>
  <c r="I13" i="201"/>
  <c r="I12" i="201"/>
  <c r="I11" i="201"/>
  <c r="I10" i="201"/>
  <c r="I9" i="201"/>
  <c r="I8" i="201"/>
  <c r="I7" i="201"/>
  <c r="I6" i="201"/>
  <c r="I27" i="202"/>
  <c r="I26" i="202"/>
  <c r="I25" i="202"/>
  <c r="I24" i="202"/>
  <c r="I23" i="202"/>
  <c r="I22" i="202"/>
  <c r="I21" i="202"/>
  <c r="I20" i="202"/>
  <c r="I19" i="202"/>
  <c r="I18" i="202"/>
  <c r="I17" i="202"/>
  <c r="I16" i="202"/>
  <c r="I15" i="202"/>
  <c r="I14" i="202"/>
  <c r="I13" i="202"/>
  <c r="I12" i="202"/>
  <c r="I11" i="202"/>
  <c r="I10" i="202"/>
  <c r="I9" i="202"/>
  <c r="I8" i="202"/>
  <c r="I7" i="202"/>
  <c r="I6" i="202"/>
  <c r="I27" i="203"/>
  <c r="I26" i="203"/>
  <c r="I25" i="203"/>
  <c r="I24" i="203"/>
  <c r="I23" i="203"/>
  <c r="I22" i="203"/>
  <c r="I21" i="203"/>
  <c r="I20" i="203"/>
  <c r="I19" i="203"/>
  <c r="I18" i="203"/>
  <c r="I17" i="203"/>
  <c r="I16" i="203"/>
  <c r="I15" i="203"/>
  <c r="I14" i="203"/>
  <c r="I13" i="203"/>
  <c r="I12" i="203"/>
  <c r="I11" i="203"/>
  <c r="I10" i="203"/>
  <c r="I9" i="203"/>
  <c r="I8" i="203"/>
  <c r="I7" i="203"/>
  <c r="I6" i="203"/>
  <c r="I27" i="204"/>
  <c r="I26" i="204"/>
  <c r="I25" i="204"/>
  <c r="I24" i="204"/>
  <c r="I23" i="204"/>
  <c r="I22" i="204"/>
  <c r="I21" i="204"/>
  <c r="I20" i="204"/>
  <c r="I19" i="204"/>
  <c r="I18" i="204"/>
  <c r="I17" i="204"/>
  <c r="I16" i="204"/>
  <c r="I15" i="204"/>
  <c r="I14" i="204"/>
  <c r="I13" i="204"/>
  <c r="I12" i="204"/>
  <c r="I11" i="204"/>
  <c r="I10" i="204"/>
  <c r="I9" i="204"/>
  <c r="I8" i="204"/>
  <c r="I7" i="204"/>
  <c r="I6" i="204"/>
  <c r="I27" i="205"/>
  <c r="I26" i="205"/>
  <c r="I25" i="205"/>
  <c r="I24" i="205"/>
  <c r="I23" i="205"/>
  <c r="I22" i="205"/>
  <c r="I21" i="205"/>
  <c r="I20" i="205"/>
  <c r="I19" i="205"/>
  <c r="I18" i="205"/>
  <c r="I17" i="205"/>
  <c r="I16" i="205"/>
  <c r="I15" i="205"/>
  <c r="I14" i="205"/>
  <c r="I13" i="205"/>
  <c r="I12" i="205"/>
  <c r="I11" i="205"/>
  <c r="I10" i="205"/>
  <c r="I9" i="205"/>
  <c r="I8" i="205"/>
  <c r="I7" i="205"/>
  <c r="I6" i="205"/>
  <c r="I27" i="206"/>
  <c r="I26" i="206"/>
  <c r="I25" i="206"/>
  <c r="I24" i="206"/>
  <c r="I23" i="206"/>
  <c r="I22" i="206"/>
  <c r="I21" i="206"/>
  <c r="I20" i="206"/>
  <c r="I19" i="206"/>
  <c r="I18" i="206"/>
  <c r="I17" i="206"/>
  <c r="I16" i="206"/>
  <c r="I15" i="206"/>
  <c r="I14" i="206"/>
  <c r="I13" i="206"/>
  <c r="I12" i="206"/>
  <c r="I11" i="206"/>
  <c r="I10" i="206"/>
  <c r="I9" i="206"/>
  <c r="I8" i="206"/>
  <c r="I7" i="206"/>
  <c r="I6" i="206"/>
  <c r="I27" i="207"/>
  <c r="I26" i="207"/>
  <c r="I25" i="207"/>
  <c r="I24" i="207"/>
  <c r="I23" i="207"/>
  <c r="I22" i="207"/>
  <c r="I21" i="207"/>
  <c r="I20" i="207"/>
  <c r="I19" i="207"/>
  <c r="I18" i="207"/>
  <c r="I17" i="207"/>
  <c r="I16" i="207"/>
  <c r="I15" i="207"/>
  <c r="I14" i="207"/>
  <c r="I13" i="207"/>
  <c r="I12" i="207"/>
  <c r="I11" i="207"/>
  <c r="I10" i="207"/>
  <c r="I9" i="207"/>
  <c r="I8" i="207"/>
  <c r="I7" i="207"/>
  <c r="I6" i="207"/>
  <c r="I27" i="208"/>
  <c r="I26" i="208"/>
  <c r="I25" i="208"/>
  <c r="I24" i="208"/>
  <c r="I23" i="208"/>
  <c r="I22" i="208"/>
  <c r="I21" i="208"/>
  <c r="I20" i="208"/>
  <c r="I19" i="208"/>
  <c r="I18" i="208"/>
  <c r="I17" i="208"/>
  <c r="I16" i="208"/>
  <c r="I15" i="208"/>
  <c r="I14" i="208"/>
  <c r="I13" i="208"/>
  <c r="I12" i="208"/>
  <c r="I11" i="208"/>
  <c r="I10" i="208"/>
  <c r="I9" i="208"/>
  <c r="I8" i="208"/>
  <c r="I7" i="208"/>
  <c r="I6" i="208"/>
  <c r="I27" i="209"/>
  <c r="I26" i="209"/>
  <c r="I25" i="209"/>
  <c r="I24" i="209"/>
  <c r="I23" i="209"/>
  <c r="I22" i="209"/>
  <c r="I21" i="209"/>
  <c r="I20" i="209"/>
  <c r="I19" i="209"/>
  <c r="I18" i="209"/>
  <c r="I17" i="209"/>
  <c r="I16" i="209"/>
  <c r="I15" i="209"/>
  <c r="I14" i="209"/>
  <c r="I13" i="209"/>
  <c r="I12" i="209"/>
  <c r="I11" i="209"/>
  <c r="I10" i="209"/>
  <c r="I9" i="209"/>
  <c r="I8" i="209"/>
  <c r="I7" i="209"/>
  <c r="I6" i="209"/>
  <c r="I27" i="210"/>
  <c r="I26" i="210"/>
  <c r="I25" i="210"/>
  <c r="I24" i="210"/>
  <c r="I23" i="210"/>
  <c r="I22" i="210"/>
  <c r="I21" i="210"/>
  <c r="I20" i="210"/>
  <c r="I19" i="210"/>
  <c r="I18" i="210"/>
  <c r="I17" i="210"/>
  <c r="I16" i="210"/>
  <c r="I15" i="210"/>
  <c r="I14" i="210"/>
  <c r="I13" i="210"/>
  <c r="I12" i="210"/>
  <c r="I11" i="210"/>
  <c r="I10" i="210"/>
  <c r="I9" i="210"/>
  <c r="I8" i="210"/>
  <c r="I7" i="210"/>
  <c r="I6" i="210"/>
  <c r="I27" i="211"/>
  <c r="I26" i="211"/>
  <c r="I25" i="211"/>
  <c r="I24" i="211"/>
  <c r="I23" i="211"/>
  <c r="I22" i="211"/>
  <c r="I21" i="211"/>
  <c r="I20" i="211"/>
  <c r="I19" i="211"/>
  <c r="I18" i="211"/>
  <c r="I17" i="211"/>
  <c r="I16" i="211"/>
  <c r="I15" i="211"/>
  <c r="I14" i="211"/>
  <c r="I13" i="211"/>
  <c r="I12" i="211"/>
  <c r="I11" i="211"/>
  <c r="I10" i="211"/>
  <c r="I9" i="211"/>
  <c r="I8" i="211"/>
  <c r="I7" i="211"/>
  <c r="I6" i="211"/>
  <c r="I27" i="212"/>
  <c r="I26" i="212"/>
  <c r="I25" i="212"/>
  <c r="I24" i="212"/>
  <c r="I23" i="212"/>
  <c r="I22" i="212"/>
  <c r="I21" i="212"/>
  <c r="I20" i="212"/>
  <c r="I19" i="212"/>
  <c r="I18" i="212"/>
  <c r="I17" i="212"/>
  <c r="I16" i="212"/>
  <c r="I15" i="212"/>
  <c r="I14" i="212"/>
  <c r="I13" i="212"/>
  <c r="I12" i="212"/>
  <c r="I11" i="212"/>
  <c r="I10" i="212"/>
  <c r="I9" i="212"/>
  <c r="I8" i="212"/>
  <c r="I7" i="212"/>
  <c r="I6" i="212"/>
  <c r="I27" i="213"/>
  <c r="I26" i="213"/>
  <c r="I25" i="213"/>
  <c r="I24" i="213"/>
  <c r="I23" i="213"/>
  <c r="I22" i="213"/>
  <c r="I21" i="213"/>
  <c r="I20" i="213"/>
  <c r="I19" i="213"/>
  <c r="I18" i="213"/>
  <c r="I17" i="213"/>
  <c r="I16" i="213"/>
  <c r="I15" i="213"/>
  <c r="I14" i="213"/>
  <c r="I13" i="213"/>
  <c r="I12" i="213"/>
  <c r="I11" i="213"/>
  <c r="I10" i="213"/>
  <c r="I9" i="213"/>
  <c r="I8" i="213"/>
  <c r="I7" i="213"/>
  <c r="I6" i="213"/>
  <c r="I27" i="214"/>
  <c r="I26" i="214"/>
  <c r="I25" i="214"/>
  <c r="I24" i="214"/>
  <c r="I23" i="214"/>
  <c r="I22" i="214"/>
  <c r="I21" i="214"/>
  <c r="I20" i="214"/>
  <c r="I19" i="214"/>
  <c r="I18" i="214"/>
  <c r="I17" i="214"/>
  <c r="I16" i="214"/>
  <c r="I15" i="214"/>
  <c r="I14" i="214"/>
  <c r="I13" i="214"/>
  <c r="I12" i="214"/>
  <c r="I11" i="214"/>
  <c r="I10" i="214"/>
  <c r="I9" i="214"/>
  <c r="I8" i="214"/>
  <c r="I7" i="214"/>
  <c r="I6" i="214"/>
  <c r="I27" i="215"/>
  <c r="I26" i="215"/>
  <c r="I25" i="215"/>
  <c r="I24" i="215"/>
  <c r="I23" i="215"/>
  <c r="I22" i="215"/>
  <c r="I21" i="215"/>
  <c r="I20" i="215"/>
  <c r="I19" i="215"/>
  <c r="I18" i="215"/>
  <c r="I17" i="215"/>
  <c r="I16" i="215"/>
  <c r="I15" i="215"/>
  <c r="I14" i="215"/>
  <c r="I13" i="215"/>
  <c r="I12" i="215"/>
  <c r="I11" i="215"/>
  <c r="I10" i="215"/>
  <c r="I9" i="215"/>
  <c r="I8" i="215"/>
  <c r="I7" i="215"/>
  <c r="I6" i="215"/>
  <c r="I27" i="216"/>
  <c r="I26" i="216"/>
  <c r="I25" i="216"/>
  <c r="I24" i="216"/>
  <c r="I23" i="216"/>
  <c r="I22" i="216"/>
  <c r="I21" i="216"/>
  <c r="I20" i="216"/>
  <c r="I19" i="216"/>
  <c r="I18" i="216"/>
  <c r="I17" i="216"/>
  <c r="I16" i="216"/>
  <c r="I15" i="216"/>
  <c r="I14" i="216"/>
  <c r="I13" i="216"/>
  <c r="I12" i="216"/>
  <c r="I11" i="216"/>
  <c r="I10" i="216"/>
  <c r="I9" i="216"/>
  <c r="I8" i="216"/>
  <c r="I7" i="216"/>
  <c r="I6" i="216"/>
  <c r="I27" i="217"/>
  <c r="I26" i="217"/>
  <c r="I25" i="217"/>
  <c r="I24" i="217"/>
  <c r="I23" i="217"/>
  <c r="I22" i="217"/>
  <c r="I21" i="217"/>
  <c r="I20" i="217"/>
  <c r="I19" i="217"/>
  <c r="I18" i="217"/>
  <c r="I17" i="217"/>
  <c r="I16" i="217"/>
  <c r="I15" i="217"/>
  <c r="I14" i="217"/>
  <c r="I13" i="217"/>
  <c r="I12" i="217"/>
  <c r="I11" i="217"/>
  <c r="I10" i="217"/>
  <c r="I9" i="217"/>
  <c r="I8" i="217"/>
  <c r="I7" i="217"/>
  <c r="I6" i="217"/>
  <c r="I27" i="218"/>
  <c r="I26" i="218"/>
  <c r="I25" i="218"/>
  <c r="I24" i="218"/>
  <c r="I23" i="218"/>
  <c r="I22" i="218"/>
  <c r="I21" i="218"/>
  <c r="I20" i="218"/>
  <c r="I19" i="218"/>
  <c r="I18" i="218"/>
  <c r="I17" i="218"/>
  <c r="I16" i="218"/>
  <c r="I15" i="218"/>
  <c r="I14" i="218"/>
  <c r="I13" i="218"/>
  <c r="I12" i="218"/>
  <c r="I11" i="218"/>
  <c r="I10" i="218"/>
  <c r="I9" i="218"/>
  <c r="I8" i="218"/>
  <c r="I7" i="218"/>
  <c r="I6" i="218"/>
  <c r="I27" i="219"/>
  <c r="I26" i="219"/>
  <c r="I25" i="219"/>
  <c r="I24" i="219"/>
  <c r="I23" i="219"/>
  <c r="I22" i="219"/>
  <c r="I21" i="219"/>
  <c r="I20" i="219"/>
  <c r="I19" i="219"/>
  <c r="I18" i="219"/>
  <c r="I17" i="219"/>
  <c r="I16" i="219"/>
  <c r="I15" i="219"/>
  <c r="I14" i="219"/>
  <c r="I13" i="219"/>
  <c r="I12" i="219"/>
  <c r="I11" i="219"/>
  <c r="I10" i="219"/>
  <c r="I9" i="219"/>
  <c r="I8" i="219"/>
  <c r="I7" i="219"/>
  <c r="I6" i="219"/>
  <c r="I27" i="220"/>
  <c r="I26" i="220"/>
  <c r="I25" i="220"/>
  <c r="I24" i="220"/>
  <c r="I23" i="220"/>
  <c r="I22" i="220"/>
  <c r="I21" i="220"/>
  <c r="I20" i="220"/>
  <c r="I19" i="220"/>
  <c r="I18" i="220"/>
  <c r="I17" i="220"/>
  <c r="I16" i="220"/>
  <c r="I15" i="220"/>
  <c r="I14" i="220"/>
  <c r="I13" i="220"/>
  <c r="I12" i="220"/>
  <c r="I11" i="220"/>
  <c r="I10" i="220"/>
  <c r="I9" i="220"/>
  <c r="I8" i="220"/>
  <c r="I7" i="220"/>
  <c r="I6" i="220"/>
  <c r="I27" i="221"/>
  <c r="I26" i="221"/>
  <c r="I25" i="221"/>
  <c r="I24" i="221"/>
  <c r="I23" i="221"/>
  <c r="I22" i="221"/>
  <c r="I21" i="221"/>
  <c r="I20" i="221"/>
  <c r="I19" i="221"/>
  <c r="I18" i="221"/>
  <c r="I17" i="221"/>
  <c r="I16" i="221"/>
  <c r="I15" i="221"/>
  <c r="I14" i="221"/>
  <c r="I13" i="221"/>
  <c r="I12" i="221"/>
  <c r="I11" i="221"/>
  <c r="I10" i="221"/>
  <c r="I9" i="221"/>
  <c r="I8" i="221"/>
  <c r="I7" i="221"/>
  <c r="I6" i="221"/>
  <c r="I27" i="222"/>
  <c r="I26" i="222"/>
  <c r="I25" i="222"/>
  <c r="I24" i="222"/>
  <c r="I23" i="222"/>
  <c r="I22" i="222"/>
  <c r="I21" i="222"/>
  <c r="I20" i="222"/>
  <c r="I19" i="222"/>
  <c r="I18" i="222"/>
  <c r="I17" i="222"/>
  <c r="I16" i="222"/>
  <c r="I15" i="222"/>
  <c r="I14" i="222"/>
  <c r="I13" i="222"/>
  <c r="I12" i="222"/>
  <c r="I11" i="222"/>
  <c r="I10" i="222"/>
  <c r="I9" i="222"/>
  <c r="I8" i="222"/>
  <c r="I7" i="222"/>
  <c r="I6" i="222"/>
  <c r="I27" i="223"/>
  <c r="I26" i="223"/>
  <c r="I25" i="223"/>
  <c r="I24" i="223"/>
  <c r="I23" i="223"/>
  <c r="I22" i="223"/>
  <c r="I21" i="223"/>
  <c r="I20" i="223"/>
  <c r="I19" i="223"/>
  <c r="I18" i="223"/>
  <c r="I17" i="223"/>
  <c r="I16" i="223"/>
  <c r="I15" i="223"/>
  <c r="I14" i="223"/>
  <c r="I13" i="223"/>
  <c r="I12" i="223"/>
  <c r="I11" i="223"/>
  <c r="I10" i="223"/>
  <c r="I9" i="223"/>
  <c r="I8" i="223"/>
  <c r="I7" i="223"/>
  <c r="I6" i="223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9" i="37"/>
  <c r="I8" i="37"/>
  <c r="I7" i="37"/>
  <c r="I6" i="37"/>
  <c r="I27" i="142"/>
  <c r="I26" i="142"/>
  <c r="I25" i="142"/>
  <c r="I24" i="142"/>
  <c r="I23" i="142"/>
  <c r="I22" i="142"/>
  <c r="I21" i="142"/>
  <c r="I20" i="142"/>
  <c r="I19" i="142"/>
  <c r="I18" i="142"/>
  <c r="I17" i="142"/>
  <c r="I16" i="142"/>
  <c r="I15" i="142"/>
  <c r="I14" i="142"/>
  <c r="I13" i="142"/>
  <c r="I12" i="142"/>
  <c r="I11" i="142"/>
  <c r="I10" i="142"/>
  <c r="I9" i="142"/>
  <c r="I8" i="142"/>
  <c r="I7" i="142"/>
  <c r="I6" i="142"/>
  <c r="F27" i="142"/>
  <c r="F26" i="142"/>
  <c r="F25" i="142"/>
  <c r="F24" i="142"/>
  <c r="F23" i="142"/>
  <c r="F22" i="142"/>
  <c r="F21" i="142"/>
  <c r="F20" i="142"/>
  <c r="F19" i="142"/>
  <c r="F18" i="142"/>
  <c r="F17" i="142"/>
  <c r="F16" i="142"/>
  <c r="F15" i="142"/>
  <c r="F14" i="142"/>
  <c r="F13" i="142"/>
  <c r="F12" i="142"/>
  <c r="F11" i="142"/>
  <c r="F10" i="142"/>
  <c r="F9" i="142"/>
  <c r="F8" i="142"/>
  <c r="F7" i="142"/>
  <c r="F6" i="142"/>
  <c r="F27" i="143"/>
  <c r="F26" i="143"/>
  <c r="F25" i="143"/>
  <c r="F24" i="143"/>
  <c r="F23" i="143"/>
  <c r="F22" i="143"/>
  <c r="F21" i="143"/>
  <c r="F20" i="143"/>
  <c r="F19" i="143"/>
  <c r="F18" i="143"/>
  <c r="F17" i="143"/>
  <c r="F16" i="143"/>
  <c r="F15" i="143"/>
  <c r="F14" i="143"/>
  <c r="F13" i="143"/>
  <c r="F12" i="143"/>
  <c r="F11" i="143"/>
  <c r="F10" i="143"/>
  <c r="F9" i="143"/>
  <c r="F8" i="143"/>
  <c r="F7" i="143"/>
  <c r="F6" i="143"/>
  <c r="F27" i="144"/>
  <c r="F26" i="144"/>
  <c r="F25" i="144"/>
  <c r="F24" i="144"/>
  <c r="F23" i="144"/>
  <c r="F22" i="144"/>
  <c r="F21" i="144"/>
  <c r="F20" i="144"/>
  <c r="F19" i="144"/>
  <c r="F18" i="144"/>
  <c r="F17" i="144"/>
  <c r="F16" i="144"/>
  <c r="F15" i="144"/>
  <c r="F14" i="144"/>
  <c r="F13" i="144"/>
  <c r="F12" i="144"/>
  <c r="F11" i="144"/>
  <c r="F10" i="144"/>
  <c r="F9" i="144"/>
  <c r="F8" i="144"/>
  <c r="F7" i="144"/>
  <c r="F6" i="144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F6" i="145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F6" i="146"/>
  <c r="F27" i="147"/>
  <c r="F26" i="147"/>
  <c r="F25" i="147"/>
  <c r="F24" i="147"/>
  <c r="F23" i="147"/>
  <c r="F22" i="147"/>
  <c r="F21" i="147"/>
  <c r="F20" i="147"/>
  <c r="F19" i="147"/>
  <c r="F18" i="147"/>
  <c r="F17" i="147"/>
  <c r="F16" i="147"/>
  <c r="F15" i="147"/>
  <c r="F14" i="147"/>
  <c r="F13" i="147"/>
  <c r="F12" i="147"/>
  <c r="F11" i="147"/>
  <c r="F10" i="147"/>
  <c r="F9" i="147"/>
  <c r="F8" i="147"/>
  <c r="F7" i="147"/>
  <c r="F6" i="147"/>
  <c r="F27" i="148"/>
  <c r="F26" i="148"/>
  <c r="F25" i="148"/>
  <c r="F24" i="148"/>
  <c r="F23" i="148"/>
  <c r="F22" i="148"/>
  <c r="F21" i="148"/>
  <c r="F20" i="148"/>
  <c r="F19" i="148"/>
  <c r="F18" i="148"/>
  <c r="F17" i="148"/>
  <c r="F16" i="148"/>
  <c r="F15" i="148"/>
  <c r="F14" i="148"/>
  <c r="F13" i="148"/>
  <c r="F12" i="148"/>
  <c r="F11" i="148"/>
  <c r="F10" i="148"/>
  <c r="F9" i="148"/>
  <c r="F8" i="148"/>
  <c r="F7" i="148"/>
  <c r="F6" i="148"/>
  <c r="F27" i="149"/>
  <c r="F26" i="149"/>
  <c r="F25" i="149"/>
  <c r="F24" i="149"/>
  <c r="F23" i="149"/>
  <c r="F22" i="149"/>
  <c r="F21" i="149"/>
  <c r="F20" i="149"/>
  <c r="F19" i="149"/>
  <c r="F18" i="149"/>
  <c r="F17" i="149"/>
  <c r="F16" i="149"/>
  <c r="F15" i="149"/>
  <c r="F14" i="149"/>
  <c r="F13" i="149"/>
  <c r="F12" i="149"/>
  <c r="F11" i="149"/>
  <c r="F10" i="149"/>
  <c r="F9" i="149"/>
  <c r="F8" i="149"/>
  <c r="F7" i="149"/>
  <c r="F6" i="149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F6" i="150"/>
  <c r="F27" i="152"/>
  <c r="F26" i="152"/>
  <c r="F25" i="152"/>
  <c r="F24" i="152"/>
  <c r="F23" i="152"/>
  <c r="F22" i="152"/>
  <c r="F21" i="152"/>
  <c r="F20" i="152"/>
  <c r="F19" i="152"/>
  <c r="F18" i="152"/>
  <c r="F17" i="152"/>
  <c r="F16" i="152"/>
  <c r="F15" i="152"/>
  <c r="F14" i="152"/>
  <c r="F13" i="152"/>
  <c r="F12" i="152"/>
  <c r="F11" i="152"/>
  <c r="F10" i="152"/>
  <c r="F9" i="152"/>
  <c r="F8" i="152"/>
  <c r="F7" i="152"/>
  <c r="F6" i="152"/>
  <c r="F27" i="153"/>
  <c r="F26" i="153"/>
  <c r="F25" i="153"/>
  <c r="F24" i="153"/>
  <c r="F23" i="153"/>
  <c r="F22" i="153"/>
  <c r="F21" i="153"/>
  <c r="F20" i="153"/>
  <c r="F19" i="153"/>
  <c r="F18" i="153"/>
  <c r="F17" i="153"/>
  <c r="F16" i="153"/>
  <c r="F15" i="153"/>
  <c r="F14" i="153"/>
  <c r="F13" i="153"/>
  <c r="F12" i="153"/>
  <c r="F11" i="153"/>
  <c r="F10" i="153"/>
  <c r="F9" i="153"/>
  <c r="F8" i="153"/>
  <c r="F7" i="153"/>
  <c r="F6" i="153"/>
  <c r="F27" i="154"/>
  <c r="F26" i="154"/>
  <c r="F25" i="154"/>
  <c r="F24" i="154"/>
  <c r="F23" i="154"/>
  <c r="F22" i="154"/>
  <c r="F21" i="154"/>
  <c r="F20" i="154"/>
  <c r="F19" i="154"/>
  <c r="F18" i="154"/>
  <c r="F17" i="154"/>
  <c r="F16" i="154"/>
  <c r="F15" i="154"/>
  <c r="F14" i="154"/>
  <c r="F13" i="154"/>
  <c r="F12" i="154"/>
  <c r="F11" i="154"/>
  <c r="F10" i="154"/>
  <c r="F9" i="154"/>
  <c r="F8" i="154"/>
  <c r="F7" i="154"/>
  <c r="F6" i="154"/>
  <c r="F27" i="155"/>
  <c r="F26" i="155"/>
  <c r="F25" i="155"/>
  <c r="F24" i="155"/>
  <c r="F23" i="155"/>
  <c r="F22" i="155"/>
  <c r="F21" i="155"/>
  <c r="F20" i="155"/>
  <c r="F19" i="155"/>
  <c r="F18" i="155"/>
  <c r="F17" i="155"/>
  <c r="F16" i="155"/>
  <c r="F15" i="155"/>
  <c r="F14" i="155"/>
  <c r="F13" i="155"/>
  <c r="F12" i="155"/>
  <c r="F11" i="155"/>
  <c r="F10" i="155"/>
  <c r="F9" i="155"/>
  <c r="F8" i="155"/>
  <c r="F7" i="155"/>
  <c r="F6" i="155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F6" i="156"/>
  <c r="F27" i="157"/>
  <c r="F26" i="157"/>
  <c r="F25" i="157"/>
  <c r="F24" i="157"/>
  <c r="F23" i="157"/>
  <c r="F22" i="157"/>
  <c r="F21" i="157"/>
  <c r="F20" i="157"/>
  <c r="F19" i="157"/>
  <c r="F18" i="157"/>
  <c r="F17" i="157"/>
  <c r="F16" i="157"/>
  <c r="F15" i="157"/>
  <c r="F14" i="157"/>
  <c r="F13" i="157"/>
  <c r="F12" i="157"/>
  <c r="F11" i="157"/>
  <c r="F10" i="157"/>
  <c r="F9" i="157"/>
  <c r="F8" i="157"/>
  <c r="F7" i="157"/>
  <c r="F6" i="157"/>
  <c r="F27" i="158"/>
  <c r="F26" i="158"/>
  <c r="F25" i="158"/>
  <c r="F24" i="158"/>
  <c r="F23" i="158"/>
  <c r="F22" i="158"/>
  <c r="F21" i="158"/>
  <c r="F20" i="158"/>
  <c r="F19" i="158"/>
  <c r="F18" i="158"/>
  <c r="F17" i="158"/>
  <c r="F16" i="158"/>
  <c r="F15" i="158"/>
  <c r="F14" i="158"/>
  <c r="F13" i="158"/>
  <c r="F12" i="158"/>
  <c r="F11" i="158"/>
  <c r="F10" i="158"/>
  <c r="F9" i="158"/>
  <c r="F8" i="158"/>
  <c r="F7" i="158"/>
  <c r="F6" i="158"/>
  <c r="F27" i="159"/>
  <c r="F26" i="159"/>
  <c r="F25" i="159"/>
  <c r="F24" i="159"/>
  <c r="F23" i="159"/>
  <c r="F22" i="159"/>
  <c r="F21" i="159"/>
  <c r="F20" i="159"/>
  <c r="F19" i="159"/>
  <c r="F18" i="159"/>
  <c r="F17" i="159"/>
  <c r="F16" i="159"/>
  <c r="F15" i="159"/>
  <c r="F14" i="159"/>
  <c r="F13" i="159"/>
  <c r="F12" i="159"/>
  <c r="F11" i="159"/>
  <c r="F10" i="159"/>
  <c r="F9" i="159"/>
  <c r="F8" i="159"/>
  <c r="F7" i="159"/>
  <c r="F6" i="159"/>
  <c r="F27" i="160"/>
  <c r="F26" i="160"/>
  <c r="F25" i="160"/>
  <c r="F24" i="160"/>
  <c r="F23" i="160"/>
  <c r="F22" i="160"/>
  <c r="F21" i="160"/>
  <c r="F20" i="160"/>
  <c r="F19" i="160"/>
  <c r="F18" i="160"/>
  <c r="F17" i="160"/>
  <c r="F16" i="160"/>
  <c r="F15" i="160"/>
  <c r="F14" i="160"/>
  <c r="F13" i="160"/>
  <c r="F12" i="160"/>
  <c r="F11" i="160"/>
  <c r="F10" i="160"/>
  <c r="F9" i="160"/>
  <c r="F8" i="160"/>
  <c r="F7" i="160"/>
  <c r="F6" i="160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F6" i="161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F6" i="162"/>
  <c r="F27" i="163"/>
  <c r="F26" i="163"/>
  <c r="F25" i="163"/>
  <c r="F24" i="163"/>
  <c r="F23" i="163"/>
  <c r="F22" i="163"/>
  <c r="F21" i="163"/>
  <c r="F20" i="163"/>
  <c r="F19" i="163"/>
  <c r="F18" i="163"/>
  <c r="F17" i="163"/>
  <c r="F16" i="163"/>
  <c r="F15" i="163"/>
  <c r="F14" i="163"/>
  <c r="F13" i="163"/>
  <c r="F12" i="163"/>
  <c r="F11" i="163"/>
  <c r="F10" i="163"/>
  <c r="F9" i="163"/>
  <c r="F8" i="163"/>
  <c r="F7" i="163"/>
  <c r="F6" i="163"/>
  <c r="F27" i="164"/>
  <c r="F26" i="164"/>
  <c r="F25" i="164"/>
  <c r="F24" i="164"/>
  <c r="F23" i="164"/>
  <c r="F22" i="164"/>
  <c r="F21" i="164"/>
  <c r="F20" i="164"/>
  <c r="F19" i="164"/>
  <c r="F18" i="164"/>
  <c r="F17" i="164"/>
  <c r="F16" i="164"/>
  <c r="F15" i="164"/>
  <c r="F14" i="164"/>
  <c r="F13" i="164"/>
  <c r="F12" i="164"/>
  <c r="F11" i="164"/>
  <c r="F10" i="164"/>
  <c r="F9" i="164"/>
  <c r="F8" i="164"/>
  <c r="F7" i="164"/>
  <c r="F6" i="164"/>
  <c r="F27" i="165"/>
  <c r="F26" i="165"/>
  <c r="F25" i="165"/>
  <c r="F24" i="165"/>
  <c r="F23" i="165"/>
  <c r="F22" i="165"/>
  <c r="F21" i="165"/>
  <c r="F20" i="165"/>
  <c r="F19" i="165"/>
  <c r="F18" i="165"/>
  <c r="F17" i="165"/>
  <c r="F16" i="165"/>
  <c r="F15" i="165"/>
  <c r="F14" i="165"/>
  <c r="F13" i="165"/>
  <c r="F12" i="165"/>
  <c r="F11" i="165"/>
  <c r="F10" i="165"/>
  <c r="F9" i="165"/>
  <c r="F8" i="165"/>
  <c r="F7" i="165"/>
  <c r="F6" i="165"/>
  <c r="F27" i="166"/>
  <c r="F26" i="166"/>
  <c r="F25" i="166"/>
  <c r="F24" i="166"/>
  <c r="F23" i="166"/>
  <c r="F22" i="166"/>
  <c r="F21" i="166"/>
  <c r="F20" i="166"/>
  <c r="F19" i="166"/>
  <c r="F18" i="166"/>
  <c r="F17" i="166"/>
  <c r="F16" i="166"/>
  <c r="F15" i="166"/>
  <c r="F14" i="166"/>
  <c r="F13" i="166"/>
  <c r="F12" i="166"/>
  <c r="F11" i="166"/>
  <c r="F10" i="166"/>
  <c r="F9" i="166"/>
  <c r="F8" i="166"/>
  <c r="F7" i="166"/>
  <c r="F6" i="166"/>
  <c r="F27" i="167"/>
  <c r="F26" i="167"/>
  <c r="F25" i="167"/>
  <c r="F24" i="167"/>
  <c r="F23" i="167"/>
  <c r="F22" i="167"/>
  <c r="F21" i="167"/>
  <c r="F20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27" i="168"/>
  <c r="F26" i="168"/>
  <c r="F25" i="168"/>
  <c r="F24" i="168"/>
  <c r="F23" i="168"/>
  <c r="F22" i="168"/>
  <c r="F21" i="168"/>
  <c r="F20" i="168"/>
  <c r="F19" i="168"/>
  <c r="F18" i="168"/>
  <c r="F17" i="168"/>
  <c r="F16" i="168"/>
  <c r="F15" i="168"/>
  <c r="F14" i="168"/>
  <c r="F13" i="168"/>
  <c r="F12" i="168"/>
  <c r="F11" i="168"/>
  <c r="F10" i="168"/>
  <c r="F9" i="168"/>
  <c r="F8" i="168"/>
  <c r="F7" i="168"/>
  <c r="F6" i="168"/>
  <c r="F27" i="169"/>
  <c r="F26" i="169"/>
  <c r="F25" i="169"/>
  <c r="F24" i="169"/>
  <c r="F23" i="169"/>
  <c r="F22" i="169"/>
  <c r="F21" i="169"/>
  <c r="F20" i="169"/>
  <c r="F19" i="169"/>
  <c r="F18" i="169"/>
  <c r="F17" i="169"/>
  <c r="F16" i="169"/>
  <c r="F15" i="169"/>
  <c r="F14" i="169"/>
  <c r="F13" i="169"/>
  <c r="F12" i="169"/>
  <c r="F11" i="169"/>
  <c r="F10" i="169"/>
  <c r="F9" i="169"/>
  <c r="F8" i="169"/>
  <c r="F7" i="169"/>
  <c r="F6" i="169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F7" i="170"/>
  <c r="F6" i="170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F6" i="171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F6" i="172"/>
  <c r="F27" i="173"/>
  <c r="F26" i="173"/>
  <c r="F25" i="173"/>
  <c r="F24" i="173"/>
  <c r="F23" i="173"/>
  <c r="F22" i="173"/>
  <c r="F21" i="173"/>
  <c r="F20" i="173"/>
  <c r="F19" i="173"/>
  <c r="F18" i="173"/>
  <c r="F17" i="173"/>
  <c r="F16" i="173"/>
  <c r="F15" i="173"/>
  <c r="F14" i="173"/>
  <c r="F13" i="173"/>
  <c r="F12" i="173"/>
  <c r="F11" i="173"/>
  <c r="F10" i="173"/>
  <c r="F9" i="173"/>
  <c r="F8" i="173"/>
  <c r="F7" i="173"/>
  <c r="F6" i="173"/>
  <c r="F27" i="174"/>
  <c r="F26" i="174"/>
  <c r="F25" i="174"/>
  <c r="F24" i="174"/>
  <c r="F23" i="174"/>
  <c r="F22" i="174"/>
  <c r="F21" i="174"/>
  <c r="F20" i="174"/>
  <c r="F19" i="174"/>
  <c r="F18" i="174"/>
  <c r="F17" i="174"/>
  <c r="F16" i="174"/>
  <c r="F15" i="174"/>
  <c r="F14" i="174"/>
  <c r="F13" i="174"/>
  <c r="F12" i="174"/>
  <c r="F11" i="174"/>
  <c r="F10" i="174"/>
  <c r="F9" i="174"/>
  <c r="F8" i="174"/>
  <c r="F7" i="174"/>
  <c r="F6" i="174"/>
  <c r="F27" i="175"/>
  <c r="F26" i="175"/>
  <c r="F25" i="175"/>
  <c r="F24" i="175"/>
  <c r="F23" i="175"/>
  <c r="F22" i="175"/>
  <c r="F21" i="175"/>
  <c r="F20" i="175"/>
  <c r="F19" i="175"/>
  <c r="F18" i="175"/>
  <c r="F17" i="175"/>
  <c r="F16" i="175"/>
  <c r="F15" i="175"/>
  <c r="F14" i="175"/>
  <c r="F13" i="175"/>
  <c r="F12" i="175"/>
  <c r="F11" i="175"/>
  <c r="F10" i="175"/>
  <c r="F9" i="175"/>
  <c r="F8" i="175"/>
  <c r="F7" i="175"/>
  <c r="F6" i="175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F6" i="151"/>
  <c r="F27" i="176"/>
  <c r="F26" i="176"/>
  <c r="F25" i="176"/>
  <c r="F24" i="176"/>
  <c r="F23" i="176"/>
  <c r="F22" i="176"/>
  <c r="F21" i="176"/>
  <c r="F20" i="176"/>
  <c r="F19" i="176"/>
  <c r="F18" i="176"/>
  <c r="F17" i="176"/>
  <c r="F16" i="176"/>
  <c r="F15" i="176"/>
  <c r="F14" i="176"/>
  <c r="F13" i="176"/>
  <c r="F12" i="176"/>
  <c r="F11" i="176"/>
  <c r="F10" i="176"/>
  <c r="F9" i="176"/>
  <c r="F8" i="176"/>
  <c r="F7" i="176"/>
  <c r="F6" i="176"/>
  <c r="F27" i="177"/>
  <c r="F26" i="177"/>
  <c r="F25" i="177"/>
  <c r="F24" i="177"/>
  <c r="F23" i="177"/>
  <c r="F22" i="177"/>
  <c r="F21" i="177"/>
  <c r="F20" i="177"/>
  <c r="F19" i="177"/>
  <c r="F18" i="177"/>
  <c r="F17" i="177"/>
  <c r="F16" i="177"/>
  <c r="F15" i="177"/>
  <c r="F14" i="177"/>
  <c r="F13" i="177"/>
  <c r="F12" i="177"/>
  <c r="F11" i="177"/>
  <c r="F10" i="177"/>
  <c r="F9" i="177"/>
  <c r="F8" i="177"/>
  <c r="F7" i="177"/>
  <c r="F6" i="177"/>
  <c r="F27" i="178"/>
  <c r="F26" i="178"/>
  <c r="F25" i="178"/>
  <c r="F24" i="178"/>
  <c r="F23" i="178"/>
  <c r="F22" i="178"/>
  <c r="F21" i="178"/>
  <c r="F20" i="178"/>
  <c r="F19" i="178"/>
  <c r="F18" i="178"/>
  <c r="F17" i="178"/>
  <c r="F16" i="178"/>
  <c r="F15" i="178"/>
  <c r="F14" i="178"/>
  <c r="F13" i="178"/>
  <c r="F12" i="178"/>
  <c r="F11" i="178"/>
  <c r="F10" i="178"/>
  <c r="F9" i="178"/>
  <c r="F8" i="178"/>
  <c r="F7" i="178"/>
  <c r="F6" i="178"/>
  <c r="F27" i="179"/>
  <c r="F26" i="179"/>
  <c r="F25" i="179"/>
  <c r="F24" i="179"/>
  <c r="F23" i="179"/>
  <c r="F22" i="179"/>
  <c r="F21" i="179"/>
  <c r="F20" i="179"/>
  <c r="F19" i="179"/>
  <c r="F18" i="179"/>
  <c r="F17" i="179"/>
  <c r="F16" i="179"/>
  <c r="F15" i="179"/>
  <c r="F14" i="179"/>
  <c r="F13" i="179"/>
  <c r="F12" i="179"/>
  <c r="F11" i="179"/>
  <c r="F10" i="179"/>
  <c r="F9" i="179"/>
  <c r="F8" i="179"/>
  <c r="F7" i="179"/>
  <c r="F6" i="179"/>
  <c r="F27" i="180"/>
  <c r="F26" i="180"/>
  <c r="F25" i="180"/>
  <c r="F24" i="180"/>
  <c r="F23" i="180"/>
  <c r="F22" i="180"/>
  <c r="F21" i="180"/>
  <c r="F20" i="180"/>
  <c r="F19" i="180"/>
  <c r="F18" i="180"/>
  <c r="F17" i="180"/>
  <c r="F16" i="180"/>
  <c r="F15" i="180"/>
  <c r="F14" i="180"/>
  <c r="F13" i="180"/>
  <c r="F12" i="180"/>
  <c r="F11" i="180"/>
  <c r="F10" i="180"/>
  <c r="F9" i="180"/>
  <c r="F8" i="180"/>
  <c r="F7" i="180"/>
  <c r="F6" i="180"/>
  <c r="F27" i="181"/>
  <c r="F26" i="181"/>
  <c r="F25" i="181"/>
  <c r="F24" i="181"/>
  <c r="F23" i="181"/>
  <c r="F22" i="181"/>
  <c r="F21" i="181"/>
  <c r="F20" i="181"/>
  <c r="F19" i="181"/>
  <c r="F18" i="181"/>
  <c r="F17" i="181"/>
  <c r="F16" i="181"/>
  <c r="F15" i="181"/>
  <c r="F14" i="181"/>
  <c r="F13" i="181"/>
  <c r="F12" i="181"/>
  <c r="F11" i="181"/>
  <c r="F10" i="181"/>
  <c r="F9" i="181"/>
  <c r="F8" i="181"/>
  <c r="F7" i="181"/>
  <c r="F6" i="181"/>
  <c r="F27" i="182"/>
  <c r="F26" i="182"/>
  <c r="F25" i="182"/>
  <c r="F24" i="182"/>
  <c r="F23" i="182"/>
  <c r="F22" i="182"/>
  <c r="F21" i="182"/>
  <c r="F20" i="182"/>
  <c r="F19" i="182"/>
  <c r="F18" i="182"/>
  <c r="F17" i="182"/>
  <c r="F16" i="182"/>
  <c r="F15" i="182"/>
  <c r="F14" i="182"/>
  <c r="F13" i="182"/>
  <c r="F12" i="182"/>
  <c r="F11" i="182"/>
  <c r="F10" i="182"/>
  <c r="F9" i="182"/>
  <c r="F8" i="182"/>
  <c r="F7" i="182"/>
  <c r="F6" i="182"/>
  <c r="F27" i="183"/>
  <c r="F26" i="183"/>
  <c r="F25" i="183"/>
  <c r="F24" i="183"/>
  <c r="F23" i="183"/>
  <c r="F22" i="183"/>
  <c r="F21" i="183"/>
  <c r="F20" i="183"/>
  <c r="F19" i="183"/>
  <c r="F18" i="183"/>
  <c r="F17" i="183"/>
  <c r="F16" i="183"/>
  <c r="F15" i="183"/>
  <c r="F14" i="183"/>
  <c r="F13" i="183"/>
  <c r="F12" i="183"/>
  <c r="F11" i="183"/>
  <c r="F10" i="183"/>
  <c r="F9" i="183"/>
  <c r="F8" i="183"/>
  <c r="F7" i="183"/>
  <c r="F6" i="183"/>
  <c r="F27" i="184"/>
  <c r="F26" i="184"/>
  <c r="F25" i="184"/>
  <c r="F24" i="184"/>
  <c r="F23" i="184"/>
  <c r="F22" i="184"/>
  <c r="F21" i="184"/>
  <c r="F20" i="184"/>
  <c r="F19" i="184"/>
  <c r="F18" i="184"/>
  <c r="F17" i="184"/>
  <c r="F16" i="184"/>
  <c r="F15" i="184"/>
  <c r="F14" i="184"/>
  <c r="F13" i="184"/>
  <c r="F12" i="184"/>
  <c r="F11" i="184"/>
  <c r="F10" i="184"/>
  <c r="F9" i="184"/>
  <c r="F8" i="184"/>
  <c r="F7" i="184"/>
  <c r="F6" i="184"/>
  <c r="F27" i="185"/>
  <c r="F26" i="185"/>
  <c r="F25" i="185"/>
  <c r="F24" i="185"/>
  <c r="F23" i="185"/>
  <c r="F22" i="185"/>
  <c r="F21" i="185"/>
  <c r="F20" i="185"/>
  <c r="F19" i="185"/>
  <c r="F18" i="185"/>
  <c r="F17" i="185"/>
  <c r="F16" i="185"/>
  <c r="F15" i="185"/>
  <c r="F14" i="185"/>
  <c r="F13" i="185"/>
  <c r="F12" i="185"/>
  <c r="F11" i="185"/>
  <c r="F10" i="185"/>
  <c r="F9" i="185"/>
  <c r="F8" i="185"/>
  <c r="F7" i="185"/>
  <c r="F6" i="185"/>
  <c r="F27" i="186"/>
  <c r="F26" i="186"/>
  <c r="F25" i="186"/>
  <c r="F24" i="186"/>
  <c r="F23" i="186"/>
  <c r="F22" i="186"/>
  <c r="F21" i="186"/>
  <c r="F20" i="186"/>
  <c r="F19" i="186"/>
  <c r="F18" i="186"/>
  <c r="F17" i="186"/>
  <c r="F16" i="186"/>
  <c r="F15" i="186"/>
  <c r="F14" i="186"/>
  <c r="F13" i="186"/>
  <c r="F12" i="186"/>
  <c r="F11" i="186"/>
  <c r="F10" i="186"/>
  <c r="F9" i="186"/>
  <c r="F8" i="186"/>
  <c r="F7" i="186"/>
  <c r="F6" i="186"/>
  <c r="F27" i="187"/>
  <c r="F26" i="187"/>
  <c r="F25" i="187"/>
  <c r="F24" i="187"/>
  <c r="F23" i="187"/>
  <c r="F22" i="187"/>
  <c r="F21" i="187"/>
  <c r="F20" i="187"/>
  <c r="F19" i="187"/>
  <c r="F18" i="187"/>
  <c r="F17" i="187"/>
  <c r="F16" i="187"/>
  <c r="F15" i="187"/>
  <c r="F14" i="187"/>
  <c r="F13" i="187"/>
  <c r="F12" i="187"/>
  <c r="F11" i="187"/>
  <c r="F10" i="187"/>
  <c r="F9" i="187"/>
  <c r="F8" i="187"/>
  <c r="F7" i="187"/>
  <c r="F6" i="187"/>
  <c r="F27" i="188"/>
  <c r="F26" i="188"/>
  <c r="F25" i="188"/>
  <c r="F24" i="188"/>
  <c r="F23" i="188"/>
  <c r="F22" i="188"/>
  <c r="F21" i="188"/>
  <c r="F20" i="188"/>
  <c r="F19" i="188"/>
  <c r="F18" i="188"/>
  <c r="F17" i="188"/>
  <c r="F16" i="188"/>
  <c r="F15" i="188"/>
  <c r="F14" i="188"/>
  <c r="F13" i="188"/>
  <c r="F12" i="188"/>
  <c r="F11" i="188"/>
  <c r="F10" i="188"/>
  <c r="F9" i="188"/>
  <c r="F8" i="188"/>
  <c r="F7" i="188"/>
  <c r="F6" i="188"/>
  <c r="F27" i="189"/>
  <c r="F26" i="189"/>
  <c r="F25" i="189"/>
  <c r="F24" i="189"/>
  <c r="F23" i="189"/>
  <c r="F22" i="189"/>
  <c r="F21" i="189"/>
  <c r="F20" i="189"/>
  <c r="F19" i="189"/>
  <c r="F18" i="189"/>
  <c r="F17" i="189"/>
  <c r="F16" i="189"/>
  <c r="F15" i="189"/>
  <c r="F14" i="189"/>
  <c r="F13" i="189"/>
  <c r="F12" i="189"/>
  <c r="F11" i="189"/>
  <c r="F10" i="189"/>
  <c r="F9" i="189"/>
  <c r="F8" i="189"/>
  <c r="F7" i="189"/>
  <c r="F6" i="189"/>
  <c r="F27" i="190"/>
  <c r="F26" i="190"/>
  <c r="F25" i="190"/>
  <c r="F24" i="190"/>
  <c r="F23" i="190"/>
  <c r="F22" i="190"/>
  <c r="F21" i="190"/>
  <c r="F20" i="190"/>
  <c r="F19" i="190"/>
  <c r="F18" i="190"/>
  <c r="F17" i="190"/>
  <c r="F16" i="190"/>
  <c r="F15" i="190"/>
  <c r="F14" i="190"/>
  <c r="F13" i="190"/>
  <c r="F12" i="190"/>
  <c r="F11" i="190"/>
  <c r="F10" i="190"/>
  <c r="F9" i="190"/>
  <c r="F8" i="190"/>
  <c r="F7" i="190"/>
  <c r="F6" i="190"/>
  <c r="F27" i="191"/>
  <c r="F26" i="191"/>
  <c r="F25" i="191"/>
  <c r="F24" i="191"/>
  <c r="F23" i="191"/>
  <c r="F22" i="191"/>
  <c r="F21" i="191"/>
  <c r="F20" i="191"/>
  <c r="F19" i="191"/>
  <c r="F18" i="191"/>
  <c r="F17" i="191"/>
  <c r="F16" i="191"/>
  <c r="F15" i="191"/>
  <c r="F14" i="191"/>
  <c r="F13" i="191"/>
  <c r="F12" i="191"/>
  <c r="F11" i="191"/>
  <c r="F10" i="191"/>
  <c r="F9" i="191"/>
  <c r="F8" i="191"/>
  <c r="F7" i="191"/>
  <c r="F6" i="191"/>
  <c r="F27" i="192"/>
  <c r="F26" i="192"/>
  <c r="F25" i="192"/>
  <c r="F24" i="192"/>
  <c r="F23" i="192"/>
  <c r="F22" i="192"/>
  <c r="F21" i="192"/>
  <c r="F20" i="192"/>
  <c r="F19" i="192"/>
  <c r="F18" i="192"/>
  <c r="F17" i="192"/>
  <c r="F16" i="192"/>
  <c r="F15" i="192"/>
  <c r="F14" i="192"/>
  <c r="F13" i="192"/>
  <c r="F12" i="192"/>
  <c r="F11" i="192"/>
  <c r="F10" i="192"/>
  <c r="F9" i="192"/>
  <c r="F8" i="192"/>
  <c r="F7" i="192"/>
  <c r="F6" i="192"/>
  <c r="F27" i="193"/>
  <c r="F26" i="193"/>
  <c r="F25" i="193"/>
  <c r="F24" i="193"/>
  <c r="F23" i="193"/>
  <c r="F22" i="193"/>
  <c r="F21" i="193"/>
  <c r="F20" i="193"/>
  <c r="F19" i="193"/>
  <c r="F18" i="193"/>
  <c r="F17" i="193"/>
  <c r="F16" i="193"/>
  <c r="F15" i="193"/>
  <c r="F14" i="193"/>
  <c r="F13" i="193"/>
  <c r="F12" i="193"/>
  <c r="F11" i="193"/>
  <c r="F10" i="193"/>
  <c r="F9" i="193"/>
  <c r="F8" i="193"/>
  <c r="F7" i="193"/>
  <c r="F6" i="193"/>
  <c r="F27" i="194"/>
  <c r="F26" i="194"/>
  <c r="F25" i="194"/>
  <c r="F24" i="194"/>
  <c r="F23" i="194"/>
  <c r="F22" i="194"/>
  <c r="F21" i="194"/>
  <c r="F20" i="194"/>
  <c r="F19" i="194"/>
  <c r="F18" i="194"/>
  <c r="F17" i="194"/>
  <c r="F16" i="194"/>
  <c r="F15" i="194"/>
  <c r="F14" i="194"/>
  <c r="F13" i="194"/>
  <c r="F12" i="194"/>
  <c r="F11" i="194"/>
  <c r="F10" i="194"/>
  <c r="F9" i="194"/>
  <c r="F8" i="194"/>
  <c r="F7" i="194"/>
  <c r="F6" i="194"/>
  <c r="F27" i="195"/>
  <c r="F26" i="195"/>
  <c r="F25" i="195"/>
  <c r="F24" i="195"/>
  <c r="F23" i="195"/>
  <c r="F22" i="195"/>
  <c r="F21" i="195"/>
  <c r="F20" i="195"/>
  <c r="F19" i="195"/>
  <c r="F18" i="195"/>
  <c r="F17" i="195"/>
  <c r="F16" i="195"/>
  <c r="F15" i="195"/>
  <c r="F14" i="195"/>
  <c r="F13" i="195"/>
  <c r="F12" i="195"/>
  <c r="F11" i="195"/>
  <c r="F10" i="195"/>
  <c r="F9" i="195"/>
  <c r="F8" i="195"/>
  <c r="F7" i="195"/>
  <c r="F6" i="195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F6" i="196"/>
  <c r="F27" i="197"/>
  <c r="F26" i="197"/>
  <c r="F25" i="197"/>
  <c r="F24" i="197"/>
  <c r="F23" i="197"/>
  <c r="F22" i="197"/>
  <c r="F21" i="197"/>
  <c r="F20" i="197"/>
  <c r="F19" i="197"/>
  <c r="F18" i="197"/>
  <c r="F17" i="197"/>
  <c r="F16" i="197"/>
  <c r="F15" i="197"/>
  <c r="F14" i="197"/>
  <c r="F13" i="197"/>
  <c r="F12" i="197"/>
  <c r="F11" i="197"/>
  <c r="F10" i="197"/>
  <c r="F9" i="197"/>
  <c r="F8" i="197"/>
  <c r="F7" i="197"/>
  <c r="F6" i="197"/>
  <c r="F27" i="198"/>
  <c r="F26" i="198"/>
  <c r="F25" i="198"/>
  <c r="F24" i="198"/>
  <c r="F23" i="198"/>
  <c r="F22" i="198"/>
  <c r="F21" i="198"/>
  <c r="F20" i="198"/>
  <c r="F19" i="198"/>
  <c r="F18" i="198"/>
  <c r="F17" i="198"/>
  <c r="F16" i="198"/>
  <c r="F15" i="198"/>
  <c r="F14" i="198"/>
  <c r="F13" i="198"/>
  <c r="F12" i="198"/>
  <c r="F11" i="198"/>
  <c r="F10" i="198"/>
  <c r="F9" i="198"/>
  <c r="F8" i="198"/>
  <c r="F7" i="198"/>
  <c r="F6" i="198"/>
  <c r="F27" i="199"/>
  <c r="F26" i="199"/>
  <c r="F25" i="199"/>
  <c r="F24" i="199"/>
  <c r="F23" i="199"/>
  <c r="F22" i="199"/>
  <c r="F21" i="199"/>
  <c r="F20" i="199"/>
  <c r="F19" i="199"/>
  <c r="F18" i="199"/>
  <c r="F17" i="199"/>
  <c r="F16" i="199"/>
  <c r="F15" i="199"/>
  <c r="F14" i="199"/>
  <c r="F13" i="199"/>
  <c r="F12" i="199"/>
  <c r="F11" i="199"/>
  <c r="F10" i="199"/>
  <c r="F9" i="199"/>
  <c r="F8" i="199"/>
  <c r="F7" i="199"/>
  <c r="F6" i="199"/>
  <c r="F27" i="200"/>
  <c r="F26" i="200"/>
  <c r="F25" i="200"/>
  <c r="F24" i="200"/>
  <c r="F23" i="200"/>
  <c r="F22" i="200"/>
  <c r="F21" i="200"/>
  <c r="F20" i="200"/>
  <c r="F19" i="200"/>
  <c r="F18" i="200"/>
  <c r="F17" i="200"/>
  <c r="F16" i="200"/>
  <c r="F15" i="200"/>
  <c r="F14" i="200"/>
  <c r="F13" i="200"/>
  <c r="F12" i="200"/>
  <c r="F11" i="200"/>
  <c r="F10" i="200"/>
  <c r="F9" i="200"/>
  <c r="F8" i="200"/>
  <c r="F7" i="200"/>
  <c r="F6" i="200"/>
  <c r="F27" i="201"/>
  <c r="F26" i="201"/>
  <c r="F25" i="201"/>
  <c r="F24" i="201"/>
  <c r="F23" i="201"/>
  <c r="F22" i="201"/>
  <c r="F21" i="201"/>
  <c r="F20" i="201"/>
  <c r="F19" i="201"/>
  <c r="F18" i="201"/>
  <c r="F17" i="201"/>
  <c r="F16" i="201"/>
  <c r="F15" i="201"/>
  <c r="F14" i="201"/>
  <c r="F13" i="201"/>
  <c r="F12" i="201"/>
  <c r="F11" i="201"/>
  <c r="F10" i="201"/>
  <c r="F9" i="201"/>
  <c r="F8" i="201"/>
  <c r="F7" i="201"/>
  <c r="F6" i="201"/>
  <c r="F27" i="202"/>
  <c r="F26" i="202"/>
  <c r="F25" i="202"/>
  <c r="F24" i="202"/>
  <c r="F23" i="202"/>
  <c r="F22" i="202"/>
  <c r="F21" i="202"/>
  <c r="F20" i="202"/>
  <c r="F19" i="202"/>
  <c r="F18" i="202"/>
  <c r="F17" i="202"/>
  <c r="F16" i="202"/>
  <c r="F15" i="202"/>
  <c r="F14" i="202"/>
  <c r="F13" i="202"/>
  <c r="F12" i="202"/>
  <c r="F11" i="202"/>
  <c r="F10" i="202"/>
  <c r="F9" i="202"/>
  <c r="F8" i="202"/>
  <c r="F7" i="202"/>
  <c r="F6" i="202"/>
  <c r="F27" i="203"/>
  <c r="F26" i="203"/>
  <c r="F25" i="203"/>
  <c r="F24" i="203"/>
  <c r="F23" i="203"/>
  <c r="F22" i="203"/>
  <c r="F21" i="203"/>
  <c r="F20" i="203"/>
  <c r="F19" i="203"/>
  <c r="F18" i="203"/>
  <c r="F17" i="203"/>
  <c r="F16" i="203"/>
  <c r="F15" i="203"/>
  <c r="F14" i="203"/>
  <c r="F13" i="203"/>
  <c r="F12" i="203"/>
  <c r="F11" i="203"/>
  <c r="F10" i="203"/>
  <c r="F9" i="203"/>
  <c r="F8" i="203"/>
  <c r="F7" i="203"/>
  <c r="F6" i="203"/>
  <c r="F27" i="204"/>
  <c r="F26" i="204"/>
  <c r="F25" i="204"/>
  <c r="F24" i="204"/>
  <c r="F23" i="204"/>
  <c r="F22" i="204"/>
  <c r="F21" i="204"/>
  <c r="F20" i="204"/>
  <c r="F19" i="204"/>
  <c r="F18" i="204"/>
  <c r="F17" i="204"/>
  <c r="F16" i="204"/>
  <c r="F15" i="204"/>
  <c r="F14" i="204"/>
  <c r="F13" i="204"/>
  <c r="F12" i="204"/>
  <c r="F11" i="204"/>
  <c r="F10" i="204"/>
  <c r="F9" i="204"/>
  <c r="F8" i="204"/>
  <c r="F7" i="204"/>
  <c r="F6" i="204"/>
  <c r="F27" i="205"/>
  <c r="F26" i="205"/>
  <c r="F25" i="205"/>
  <c r="F24" i="205"/>
  <c r="F23" i="205"/>
  <c r="F22" i="205"/>
  <c r="F21" i="205"/>
  <c r="F20" i="205"/>
  <c r="F19" i="205"/>
  <c r="F18" i="205"/>
  <c r="F17" i="205"/>
  <c r="F16" i="205"/>
  <c r="F15" i="205"/>
  <c r="F14" i="205"/>
  <c r="F13" i="205"/>
  <c r="F12" i="205"/>
  <c r="F11" i="205"/>
  <c r="F10" i="205"/>
  <c r="F9" i="205"/>
  <c r="F8" i="205"/>
  <c r="F7" i="205"/>
  <c r="F6" i="205"/>
  <c r="F27" i="206"/>
  <c r="F26" i="206"/>
  <c r="F25" i="206"/>
  <c r="F24" i="206"/>
  <c r="F23" i="206"/>
  <c r="F22" i="206"/>
  <c r="F21" i="206"/>
  <c r="F20" i="206"/>
  <c r="F19" i="206"/>
  <c r="F18" i="206"/>
  <c r="F17" i="206"/>
  <c r="F16" i="206"/>
  <c r="F15" i="206"/>
  <c r="F14" i="206"/>
  <c r="F13" i="206"/>
  <c r="F12" i="206"/>
  <c r="F11" i="206"/>
  <c r="F10" i="206"/>
  <c r="F9" i="206"/>
  <c r="F8" i="206"/>
  <c r="F7" i="206"/>
  <c r="F6" i="206"/>
  <c r="F27" i="207"/>
  <c r="F26" i="207"/>
  <c r="F25" i="207"/>
  <c r="F24" i="207"/>
  <c r="F23" i="207"/>
  <c r="F22" i="207"/>
  <c r="F21" i="207"/>
  <c r="F20" i="207"/>
  <c r="F19" i="207"/>
  <c r="F18" i="207"/>
  <c r="F17" i="207"/>
  <c r="F16" i="207"/>
  <c r="F15" i="207"/>
  <c r="F14" i="207"/>
  <c r="F13" i="207"/>
  <c r="F12" i="207"/>
  <c r="F11" i="207"/>
  <c r="F10" i="207"/>
  <c r="F9" i="207"/>
  <c r="F8" i="207"/>
  <c r="F7" i="207"/>
  <c r="F6" i="207"/>
  <c r="F27" i="208"/>
  <c r="F26" i="208"/>
  <c r="F25" i="208"/>
  <c r="F24" i="208"/>
  <c r="F23" i="208"/>
  <c r="F22" i="208"/>
  <c r="F21" i="208"/>
  <c r="F20" i="208"/>
  <c r="F19" i="208"/>
  <c r="F18" i="208"/>
  <c r="F17" i="208"/>
  <c r="F16" i="208"/>
  <c r="F15" i="208"/>
  <c r="F14" i="208"/>
  <c r="F13" i="208"/>
  <c r="F12" i="208"/>
  <c r="F11" i="208"/>
  <c r="F10" i="208"/>
  <c r="F9" i="208"/>
  <c r="F8" i="208"/>
  <c r="F7" i="208"/>
  <c r="F6" i="208"/>
  <c r="F27" i="209"/>
  <c r="F26" i="209"/>
  <c r="F25" i="209"/>
  <c r="F24" i="209"/>
  <c r="F23" i="209"/>
  <c r="F22" i="209"/>
  <c r="F21" i="209"/>
  <c r="F20" i="209"/>
  <c r="F19" i="209"/>
  <c r="F18" i="209"/>
  <c r="F17" i="209"/>
  <c r="F16" i="209"/>
  <c r="F15" i="209"/>
  <c r="F14" i="209"/>
  <c r="F13" i="209"/>
  <c r="F12" i="209"/>
  <c r="F11" i="209"/>
  <c r="F10" i="209"/>
  <c r="F9" i="209"/>
  <c r="F8" i="209"/>
  <c r="F7" i="209"/>
  <c r="F6" i="209"/>
  <c r="F27" i="210"/>
  <c r="F26" i="210"/>
  <c r="F25" i="210"/>
  <c r="F24" i="210"/>
  <c r="F23" i="210"/>
  <c r="F22" i="210"/>
  <c r="F21" i="210"/>
  <c r="F20" i="210"/>
  <c r="F19" i="210"/>
  <c r="F18" i="210"/>
  <c r="F17" i="210"/>
  <c r="F16" i="210"/>
  <c r="F15" i="210"/>
  <c r="F14" i="210"/>
  <c r="F13" i="210"/>
  <c r="F12" i="210"/>
  <c r="F11" i="210"/>
  <c r="F10" i="210"/>
  <c r="F9" i="210"/>
  <c r="F8" i="210"/>
  <c r="F7" i="210"/>
  <c r="F6" i="210"/>
  <c r="F27" i="211"/>
  <c r="F26" i="211"/>
  <c r="F25" i="211"/>
  <c r="F24" i="211"/>
  <c r="F23" i="211"/>
  <c r="F22" i="211"/>
  <c r="F21" i="211"/>
  <c r="F20" i="211"/>
  <c r="F19" i="211"/>
  <c r="F18" i="211"/>
  <c r="F17" i="211"/>
  <c r="F16" i="211"/>
  <c r="F15" i="211"/>
  <c r="F14" i="211"/>
  <c r="F13" i="211"/>
  <c r="F12" i="211"/>
  <c r="F11" i="211"/>
  <c r="F10" i="211"/>
  <c r="F9" i="211"/>
  <c r="F8" i="211"/>
  <c r="F7" i="211"/>
  <c r="F6" i="211"/>
  <c r="F27" i="212"/>
  <c r="F26" i="212"/>
  <c r="F25" i="212"/>
  <c r="F24" i="212"/>
  <c r="F23" i="212"/>
  <c r="F22" i="212"/>
  <c r="F21" i="212"/>
  <c r="F20" i="212"/>
  <c r="F19" i="212"/>
  <c r="F18" i="212"/>
  <c r="F17" i="212"/>
  <c r="F16" i="212"/>
  <c r="F15" i="212"/>
  <c r="F14" i="212"/>
  <c r="F13" i="212"/>
  <c r="F12" i="212"/>
  <c r="F11" i="212"/>
  <c r="F10" i="212"/>
  <c r="F9" i="212"/>
  <c r="F8" i="212"/>
  <c r="F7" i="212"/>
  <c r="F6" i="212"/>
  <c r="F27" i="213"/>
  <c r="F26" i="213"/>
  <c r="F25" i="213"/>
  <c r="F24" i="213"/>
  <c r="F23" i="213"/>
  <c r="F22" i="213"/>
  <c r="F21" i="213"/>
  <c r="F20" i="213"/>
  <c r="F19" i="213"/>
  <c r="F18" i="213"/>
  <c r="F17" i="213"/>
  <c r="F16" i="213"/>
  <c r="F15" i="213"/>
  <c r="F14" i="213"/>
  <c r="F13" i="213"/>
  <c r="F12" i="213"/>
  <c r="F11" i="213"/>
  <c r="F10" i="213"/>
  <c r="F9" i="213"/>
  <c r="F8" i="213"/>
  <c r="F7" i="213"/>
  <c r="F6" i="213"/>
  <c r="F27" i="214"/>
  <c r="F26" i="214"/>
  <c r="F25" i="214"/>
  <c r="F24" i="214"/>
  <c r="F23" i="214"/>
  <c r="F22" i="214"/>
  <c r="F21" i="214"/>
  <c r="F20" i="214"/>
  <c r="F19" i="214"/>
  <c r="F18" i="214"/>
  <c r="F17" i="214"/>
  <c r="F16" i="214"/>
  <c r="F15" i="214"/>
  <c r="F14" i="214"/>
  <c r="F13" i="214"/>
  <c r="F12" i="214"/>
  <c r="F11" i="214"/>
  <c r="F10" i="214"/>
  <c r="F9" i="214"/>
  <c r="F8" i="214"/>
  <c r="F7" i="214"/>
  <c r="F6" i="214"/>
  <c r="F27" i="215"/>
  <c r="F26" i="215"/>
  <c r="F25" i="215"/>
  <c r="F24" i="215"/>
  <c r="F23" i="215"/>
  <c r="F22" i="215"/>
  <c r="F21" i="215"/>
  <c r="F20" i="215"/>
  <c r="F19" i="215"/>
  <c r="F18" i="215"/>
  <c r="F17" i="215"/>
  <c r="F16" i="215"/>
  <c r="F15" i="215"/>
  <c r="F14" i="215"/>
  <c r="F13" i="215"/>
  <c r="F12" i="215"/>
  <c r="F11" i="215"/>
  <c r="F10" i="215"/>
  <c r="F9" i="215"/>
  <c r="F8" i="215"/>
  <c r="F7" i="215"/>
  <c r="F6" i="215"/>
  <c r="F27" i="216"/>
  <c r="F26" i="216"/>
  <c r="F25" i="216"/>
  <c r="F24" i="216"/>
  <c r="F23" i="216"/>
  <c r="F22" i="216"/>
  <c r="F21" i="216"/>
  <c r="F20" i="216"/>
  <c r="F19" i="216"/>
  <c r="F18" i="216"/>
  <c r="F17" i="216"/>
  <c r="F16" i="216"/>
  <c r="F15" i="216"/>
  <c r="F14" i="216"/>
  <c r="F13" i="216"/>
  <c r="F12" i="216"/>
  <c r="F11" i="216"/>
  <c r="F10" i="216"/>
  <c r="F9" i="216"/>
  <c r="F8" i="216"/>
  <c r="F7" i="216"/>
  <c r="F6" i="216"/>
  <c r="F27" i="217"/>
  <c r="F26" i="217"/>
  <c r="F25" i="217"/>
  <c r="F24" i="217"/>
  <c r="F23" i="217"/>
  <c r="F22" i="217"/>
  <c r="F21" i="217"/>
  <c r="F20" i="217"/>
  <c r="F19" i="217"/>
  <c r="F18" i="217"/>
  <c r="F17" i="217"/>
  <c r="F16" i="217"/>
  <c r="F15" i="217"/>
  <c r="F14" i="217"/>
  <c r="F13" i="217"/>
  <c r="F12" i="217"/>
  <c r="F11" i="217"/>
  <c r="F10" i="217"/>
  <c r="F9" i="217"/>
  <c r="F8" i="217"/>
  <c r="F7" i="217"/>
  <c r="F6" i="217"/>
  <c r="F27" i="218"/>
  <c r="F26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F7" i="218"/>
  <c r="F6" i="218"/>
  <c r="F27" i="219"/>
  <c r="F26" i="219"/>
  <c r="F25" i="219"/>
  <c r="F24" i="219"/>
  <c r="F23" i="219"/>
  <c r="F22" i="219"/>
  <c r="F21" i="219"/>
  <c r="F20" i="219"/>
  <c r="F19" i="219"/>
  <c r="F18" i="219"/>
  <c r="F17" i="219"/>
  <c r="F16" i="219"/>
  <c r="F15" i="219"/>
  <c r="F14" i="219"/>
  <c r="F13" i="219"/>
  <c r="F12" i="219"/>
  <c r="F11" i="219"/>
  <c r="F10" i="219"/>
  <c r="F9" i="219"/>
  <c r="F8" i="219"/>
  <c r="F7" i="219"/>
  <c r="F6" i="219"/>
  <c r="F27" i="220"/>
  <c r="F26" i="220"/>
  <c r="F25" i="220"/>
  <c r="F24" i="220"/>
  <c r="F23" i="220"/>
  <c r="F22" i="220"/>
  <c r="F21" i="220"/>
  <c r="F20" i="220"/>
  <c r="F19" i="220"/>
  <c r="F18" i="220"/>
  <c r="F17" i="220"/>
  <c r="F16" i="220"/>
  <c r="F15" i="220"/>
  <c r="F14" i="220"/>
  <c r="F13" i="220"/>
  <c r="F12" i="220"/>
  <c r="F11" i="220"/>
  <c r="F10" i="220"/>
  <c r="F9" i="220"/>
  <c r="F8" i="220"/>
  <c r="F7" i="220"/>
  <c r="F6" i="220"/>
  <c r="F27" i="221"/>
  <c r="F26" i="221"/>
  <c r="F25" i="221"/>
  <c r="F24" i="221"/>
  <c r="F23" i="221"/>
  <c r="F22" i="221"/>
  <c r="F21" i="221"/>
  <c r="F20" i="221"/>
  <c r="F19" i="221"/>
  <c r="F18" i="221"/>
  <c r="F17" i="221"/>
  <c r="F16" i="221"/>
  <c r="F15" i="221"/>
  <c r="F14" i="221"/>
  <c r="F13" i="221"/>
  <c r="F12" i="221"/>
  <c r="F11" i="221"/>
  <c r="F10" i="221"/>
  <c r="F9" i="221"/>
  <c r="F8" i="221"/>
  <c r="F7" i="221"/>
  <c r="F6" i="221"/>
  <c r="F27" i="222"/>
  <c r="F26" i="222"/>
  <c r="F25" i="222"/>
  <c r="F24" i="222"/>
  <c r="F23" i="222"/>
  <c r="F22" i="222"/>
  <c r="F21" i="222"/>
  <c r="F20" i="222"/>
  <c r="F19" i="222"/>
  <c r="F18" i="222"/>
  <c r="F17" i="222"/>
  <c r="F16" i="222"/>
  <c r="F15" i="222"/>
  <c r="F14" i="222"/>
  <c r="F13" i="222"/>
  <c r="F12" i="222"/>
  <c r="F11" i="222"/>
  <c r="F10" i="222"/>
  <c r="F9" i="222"/>
  <c r="F8" i="222"/>
  <c r="F7" i="222"/>
  <c r="F6" i="222"/>
  <c r="F27" i="223"/>
  <c r="F26" i="223"/>
  <c r="F25" i="223"/>
  <c r="F24" i="223"/>
  <c r="F23" i="223"/>
  <c r="F22" i="223"/>
  <c r="F21" i="223"/>
  <c r="F20" i="223"/>
  <c r="F19" i="223"/>
  <c r="F18" i="223"/>
  <c r="F17" i="223"/>
  <c r="F16" i="223"/>
  <c r="F15" i="223"/>
  <c r="F14" i="223"/>
  <c r="F13" i="223"/>
  <c r="F12" i="223"/>
  <c r="F11" i="223"/>
  <c r="F10" i="223"/>
  <c r="F9" i="223"/>
  <c r="F8" i="223"/>
  <c r="F7" i="223"/>
  <c r="F6" i="223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6" i="37"/>
  <c r="S28" i="182" l="1"/>
  <c r="T28" i="182"/>
  <c r="T28" i="223" l="1"/>
  <c r="S28" i="223"/>
  <c r="E20" i="223" s="1"/>
  <c r="R27" i="223"/>
  <c r="G27" i="223"/>
  <c r="E27" i="223"/>
  <c r="D27" i="223"/>
  <c r="R26" i="223"/>
  <c r="G26" i="223"/>
  <c r="D26" i="223"/>
  <c r="R25" i="223"/>
  <c r="G25" i="223"/>
  <c r="D25" i="223"/>
  <c r="R24" i="223"/>
  <c r="G24" i="223"/>
  <c r="D24" i="223"/>
  <c r="R23" i="223"/>
  <c r="G23" i="223"/>
  <c r="D23" i="223"/>
  <c r="R22" i="223"/>
  <c r="G22" i="223"/>
  <c r="E22" i="223"/>
  <c r="D22" i="223"/>
  <c r="R21" i="223"/>
  <c r="H21" i="223"/>
  <c r="G21" i="223"/>
  <c r="D21" i="223"/>
  <c r="R20" i="223"/>
  <c r="G20" i="223"/>
  <c r="D20" i="223"/>
  <c r="R19" i="223"/>
  <c r="G19" i="223"/>
  <c r="E19" i="223"/>
  <c r="D19" i="223"/>
  <c r="R18" i="223"/>
  <c r="G18" i="223"/>
  <c r="E18" i="223"/>
  <c r="D18" i="223"/>
  <c r="R17" i="223"/>
  <c r="G17" i="223"/>
  <c r="D17" i="223"/>
  <c r="R16" i="223"/>
  <c r="G16" i="223"/>
  <c r="D16" i="223"/>
  <c r="R15" i="223"/>
  <c r="G15" i="223"/>
  <c r="D15" i="223"/>
  <c r="R14" i="223"/>
  <c r="G14" i="223"/>
  <c r="E14" i="223"/>
  <c r="D14" i="223"/>
  <c r="R13" i="223"/>
  <c r="H13" i="223"/>
  <c r="G13" i="223"/>
  <c r="E13" i="223"/>
  <c r="D13" i="223"/>
  <c r="R12" i="223"/>
  <c r="G12" i="223"/>
  <c r="E12" i="223"/>
  <c r="D12" i="223"/>
  <c r="R11" i="223"/>
  <c r="G11" i="223"/>
  <c r="E11" i="223"/>
  <c r="D11" i="223"/>
  <c r="R10" i="223"/>
  <c r="G10" i="223"/>
  <c r="E10" i="223"/>
  <c r="D10" i="223"/>
  <c r="R9" i="223"/>
  <c r="G9" i="223"/>
  <c r="E9" i="223"/>
  <c r="D9" i="223"/>
  <c r="R8" i="223"/>
  <c r="G8" i="223"/>
  <c r="E8" i="223"/>
  <c r="D8" i="223"/>
  <c r="R7" i="223"/>
  <c r="G7" i="223"/>
  <c r="E7" i="223"/>
  <c r="D7" i="223"/>
  <c r="R6" i="223"/>
  <c r="G6" i="223"/>
  <c r="E6" i="223"/>
  <c r="D6" i="223"/>
  <c r="T28" i="222"/>
  <c r="H27" i="222" s="1"/>
  <c r="S28" i="222"/>
  <c r="E25" i="222" s="1"/>
  <c r="D28" i="222"/>
  <c r="R27" i="222"/>
  <c r="G27" i="222"/>
  <c r="E27" i="222"/>
  <c r="D27" i="222"/>
  <c r="R26" i="222"/>
  <c r="H26" i="222"/>
  <c r="G26" i="222"/>
  <c r="D26" i="222"/>
  <c r="R25" i="222"/>
  <c r="G25" i="222"/>
  <c r="D25" i="222"/>
  <c r="R24" i="222"/>
  <c r="H24" i="222"/>
  <c r="G24" i="222"/>
  <c r="E24" i="222"/>
  <c r="D24" i="222"/>
  <c r="R23" i="222"/>
  <c r="H23" i="222"/>
  <c r="G23" i="222"/>
  <c r="D23" i="222"/>
  <c r="R22" i="222"/>
  <c r="H22" i="222"/>
  <c r="G22" i="222"/>
  <c r="E22" i="222"/>
  <c r="D22" i="222"/>
  <c r="R21" i="222"/>
  <c r="H21" i="222"/>
  <c r="G21" i="222"/>
  <c r="D21" i="222"/>
  <c r="R20" i="222"/>
  <c r="H20" i="222"/>
  <c r="G20" i="222"/>
  <c r="D20" i="222"/>
  <c r="R19" i="222"/>
  <c r="H19" i="222"/>
  <c r="G19" i="222"/>
  <c r="E19" i="222"/>
  <c r="D19" i="222"/>
  <c r="R18" i="222"/>
  <c r="H18" i="222"/>
  <c r="G18" i="222"/>
  <c r="E18" i="222"/>
  <c r="D18" i="222"/>
  <c r="R17" i="222"/>
  <c r="H17" i="222"/>
  <c r="G17" i="222"/>
  <c r="E17" i="222"/>
  <c r="D17" i="222"/>
  <c r="R16" i="222"/>
  <c r="H16" i="222"/>
  <c r="G16" i="222"/>
  <c r="E16" i="222"/>
  <c r="D16" i="222"/>
  <c r="R15" i="222"/>
  <c r="H15" i="222"/>
  <c r="G15" i="222"/>
  <c r="E15" i="222"/>
  <c r="D15" i="222"/>
  <c r="R14" i="222"/>
  <c r="H14" i="222"/>
  <c r="G14" i="222"/>
  <c r="E14" i="222"/>
  <c r="D14" i="222"/>
  <c r="R13" i="222"/>
  <c r="H13" i="222"/>
  <c r="G13" i="222"/>
  <c r="E13" i="222"/>
  <c r="D13" i="222"/>
  <c r="R12" i="222"/>
  <c r="H12" i="222"/>
  <c r="G12" i="222"/>
  <c r="E12" i="222"/>
  <c r="D12" i="222"/>
  <c r="R11" i="222"/>
  <c r="H11" i="222"/>
  <c r="G11" i="222"/>
  <c r="E11" i="222"/>
  <c r="D11" i="222"/>
  <c r="R10" i="222"/>
  <c r="H10" i="222"/>
  <c r="G10" i="222"/>
  <c r="E10" i="222"/>
  <c r="D10" i="222"/>
  <c r="R9" i="222"/>
  <c r="H9" i="222"/>
  <c r="G9" i="222"/>
  <c r="E9" i="222"/>
  <c r="D9" i="222"/>
  <c r="R8" i="222"/>
  <c r="H8" i="222"/>
  <c r="G8" i="222"/>
  <c r="E8" i="222"/>
  <c r="D8" i="222"/>
  <c r="R7" i="222"/>
  <c r="H7" i="222"/>
  <c r="G7" i="222"/>
  <c r="E7" i="222"/>
  <c r="D7" i="222"/>
  <c r="R6" i="222"/>
  <c r="H6" i="222"/>
  <c r="G6" i="222"/>
  <c r="E6" i="222"/>
  <c r="D6" i="222"/>
  <c r="T28" i="221"/>
  <c r="H26" i="221" s="1"/>
  <c r="S28" i="221"/>
  <c r="D28" i="221" s="1"/>
  <c r="R27" i="221"/>
  <c r="G27" i="221"/>
  <c r="D27" i="221"/>
  <c r="R26" i="221"/>
  <c r="G26" i="221"/>
  <c r="E26" i="221"/>
  <c r="D26" i="221"/>
  <c r="R25" i="221"/>
  <c r="G25" i="221"/>
  <c r="E25" i="221"/>
  <c r="D25" i="221"/>
  <c r="R24" i="221"/>
  <c r="G24" i="221"/>
  <c r="E24" i="221"/>
  <c r="D24" i="221"/>
  <c r="R23" i="221"/>
  <c r="G23" i="221"/>
  <c r="D23" i="221"/>
  <c r="R22" i="221"/>
  <c r="G22" i="221"/>
  <c r="E22" i="221"/>
  <c r="D22" i="221"/>
  <c r="R21" i="221"/>
  <c r="H21" i="221"/>
  <c r="G21" i="221"/>
  <c r="D21" i="221"/>
  <c r="R20" i="221"/>
  <c r="G20" i="221"/>
  <c r="D20" i="221"/>
  <c r="R19" i="221"/>
  <c r="G19" i="221"/>
  <c r="E19" i="221"/>
  <c r="D19" i="221"/>
  <c r="R18" i="221"/>
  <c r="G18" i="221"/>
  <c r="D18" i="221"/>
  <c r="R17" i="221"/>
  <c r="H17" i="221"/>
  <c r="G17" i="221"/>
  <c r="E17" i="221"/>
  <c r="D17" i="221"/>
  <c r="R16" i="221"/>
  <c r="G16" i="221"/>
  <c r="E16" i="221"/>
  <c r="D16" i="221"/>
  <c r="R15" i="221"/>
  <c r="G15" i="221"/>
  <c r="E15" i="221"/>
  <c r="D15" i="221"/>
  <c r="R14" i="221"/>
  <c r="G14" i="221"/>
  <c r="E14" i="221"/>
  <c r="D14" i="221"/>
  <c r="R13" i="221"/>
  <c r="H13" i="221"/>
  <c r="G13" i="221"/>
  <c r="E13" i="221"/>
  <c r="D13" i="221"/>
  <c r="R12" i="221"/>
  <c r="H12" i="221"/>
  <c r="G12" i="221"/>
  <c r="E12" i="221"/>
  <c r="D12" i="221"/>
  <c r="R11" i="221"/>
  <c r="G11" i="221"/>
  <c r="E11" i="221"/>
  <c r="D11" i="221"/>
  <c r="R10" i="221"/>
  <c r="G10" i="221"/>
  <c r="E10" i="221"/>
  <c r="D10" i="221"/>
  <c r="R9" i="221"/>
  <c r="H9" i="221"/>
  <c r="G9" i="221"/>
  <c r="E9" i="221"/>
  <c r="D9" i="221"/>
  <c r="R8" i="221"/>
  <c r="G8" i="221"/>
  <c r="E8" i="221"/>
  <c r="D8" i="221"/>
  <c r="R7" i="221"/>
  <c r="G7" i="221"/>
  <c r="E7" i="221"/>
  <c r="D7" i="221"/>
  <c r="R6" i="221"/>
  <c r="G6" i="221"/>
  <c r="E6" i="221"/>
  <c r="D6" i="221"/>
  <c r="T28" i="220"/>
  <c r="H27" i="220" s="1"/>
  <c r="S28" i="220"/>
  <c r="E25" i="220" s="1"/>
  <c r="G28" i="220"/>
  <c r="R27" i="220"/>
  <c r="G27" i="220"/>
  <c r="D27" i="220"/>
  <c r="R26" i="220"/>
  <c r="H26" i="220"/>
  <c r="G26" i="220"/>
  <c r="D26" i="220"/>
  <c r="R25" i="220"/>
  <c r="H25" i="220"/>
  <c r="G25" i="220"/>
  <c r="D25" i="220"/>
  <c r="R24" i="220"/>
  <c r="H24" i="220"/>
  <c r="G24" i="220"/>
  <c r="E24" i="220"/>
  <c r="D24" i="220"/>
  <c r="R23" i="220"/>
  <c r="H23" i="220"/>
  <c r="G23" i="220"/>
  <c r="D23" i="220"/>
  <c r="R22" i="220"/>
  <c r="H22" i="220"/>
  <c r="G22" i="220"/>
  <c r="D22" i="220"/>
  <c r="R21" i="220"/>
  <c r="H21" i="220"/>
  <c r="G21" i="220"/>
  <c r="D21" i="220"/>
  <c r="R20" i="220"/>
  <c r="H20" i="220"/>
  <c r="G20" i="220"/>
  <c r="E20" i="220"/>
  <c r="D20" i="220"/>
  <c r="R19" i="220"/>
  <c r="H19" i="220"/>
  <c r="G19" i="220"/>
  <c r="D19" i="220"/>
  <c r="R18" i="220"/>
  <c r="H18" i="220"/>
  <c r="G18" i="220"/>
  <c r="D18" i="220"/>
  <c r="R17" i="220"/>
  <c r="H17" i="220"/>
  <c r="G17" i="220"/>
  <c r="D17" i="220"/>
  <c r="R16" i="220"/>
  <c r="H16" i="220"/>
  <c r="G16" i="220"/>
  <c r="E16" i="220"/>
  <c r="D16" i="220"/>
  <c r="R15" i="220"/>
  <c r="H15" i="220"/>
  <c r="G15" i="220"/>
  <c r="D15" i="220"/>
  <c r="R14" i="220"/>
  <c r="H14" i="220"/>
  <c r="G14" i="220"/>
  <c r="D14" i="220"/>
  <c r="R13" i="220"/>
  <c r="H13" i="220"/>
  <c r="G13" i="220"/>
  <c r="D13" i="220"/>
  <c r="R12" i="220"/>
  <c r="H12" i="220"/>
  <c r="G12" i="220"/>
  <c r="E12" i="220"/>
  <c r="D12" i="220"/>
  <c r="R11" i="220"/>
  <c r="H11" i="220"/>
  <c r="G11" i="220"/>
  <c r="D11" i="220"/>
  <c r="R10" i="220"/>
  <c r="H10" i="220"/>
  <c r="G10" i="220"/>
  <c r="D10" i="220"/>
  <c r="R9" i="220"/>
  <c r="H9" i="220"/>
  <c r="G9" i="220"/>
  <c r="D9" i="220"/>
  <c r="R8" i="220"/>
  <c r="H8" i="220"/>
  <c r="G8" i="220"/>
  <c r="E8" i="220"/>
  <c r="D8" i="220"/>
  <c r="R7" i="220"/>
  <c r="H7" i="220"/>
  <c r="G7" i="220"/>
  <c r="D7" i="220"/>
  <c r="R6" i="220"/>
  <c r="H6" i="220"/>
  <c r="G6" i="220"/>
  <c r="D6" i="220"/>
  <c r="T28" i="219"/>
  <c r="S28" i="219"/>
  <c r="D28" i="219" s="1"/>
  <c r="R27" i="219"/>
  <c r="G27" i="219"/>
  <c r="D27" i="219"/>
  <c r="R26" i="219"/>
  <c r="G26" i="219"/>
  <c r="D26" i="219"/>
  <c r="R25" i="219"/>
  <c r="G25" i="219"/>
  <c r="D25" i="219"/>
  <c r="R24" i="219"/>
  <c r="G24" i="219"/>
  <c r="D24" i="219"/>
  <c r="R23" i="219"/>
  <c r="G23" i="219"/>
  <c r="D23" i="219"/>
  <c r="R22" i="219"/>
  <c r="G22" i="219"/>
  <c r="E22" i="219"/>
  <c r="D22" i="219"/>
  <c r="R21" i="219"/>
  <c r="G21" i="219"/>
  <c r="E21" i="219"/>
  <c r="D21" i="219"/>
  <c r="R20" i="219"/>
  <c r="G20" i="219"/>
  <c r="D20" i="219"/>
  <c r="R19" i="219"/>
  <c r="G19" i="219"/>
  <c r="E19" i="219"/>
  <c r="D19" i="219"/>
  <c r="R18" i="219"/>
  <c r="G18" i="219"/>
  <c r="D18" i="219"/>
  <c r="R17" i="219"/>
  <c r="G17" i="219"/>
  <c r="D17" i="219"/>
  <c r="R16" i="219"/>
  <c r="G16" i="219"/>
  <c r="E16" i="219"/>
  <c r="D16" i="219"/>
  <c r="R15" i="219"/>
  <c r="G15" i="219"/>
  <c r="D15" i="219"/>
  <c r="R14" i="219"/>
  <c r="G14" i="219"/>
  <c r="D14" i="219"/>
  <c r="R13" i="219"/>
  <c r="G13" i="219"/>
  <c r="E13" i="219"/>
  <c r="D13" i="219"/>
  <c r="R12" i="219"/>
  <c r="G12" i="219"/>
  <c r="D12" i="219"/>
  <c r="R11" i="219"/>
  <c r="G11" i="219"/>
  <c r="D11" i="219"/>
  <c r="R10" i="219"/>
  <c r="G10" i="219"/>
  <c r="E10" i="219"/>
  <c r="D10" i="219"/>
  <c r="R9" i="219"/>
  <c r="G9" i="219"/>
  <c r="D9" i="219"/>
  <c r="R8" i="219"/>
  <c r="G8" i="219"/>
  <c r="D8" i="219"/>
  <c r="R7" i="219"/>
  <c r="G7" i="219"/>
  <c r="E7" i="219"/>
  <c r="D7" i="219"/>
  <c r="R6" i="219"/>
  <c r="G6" i="219"/>
  <c r="D6" i="219"/>
  <c r="T28" i="218"/>
  <c r="G28" i="218" s="1"/>
  <c r="S28" i="218"/>
  <c r="D28" i="218" s="1"/>
  <c r="R27" i="218"/>
  <c r="G27" i="218"/>
  <c r="D27" i="218"/>
  <c r="R26" i="218"/>
  <c r="G26" i="218"/>
  <c r="D26" i="218"/>
  <c r="R25" i="218"/>
  <c r="G25" i="218"/>
  <c r="D25" i="218"/>
  <c r="R24" i="218"/>
  <c r="G24" i="218"/>
  <c r="D24" i="218"/>
  <c r="R23" i="218"/>
  <c r="G23" i="218"/>
  <c r="D23" i="218"/>
  <c r="R22" i="218"/>
  <c r="G22" i="218"/>
  <c r="D22" i="218"/>
  <c r="R21" i="218"/>
  <c r="G21" i="218"/>
  <c r="D21" i="218"/>
  <c r="R20" i="218"/>
  <c r="G20" i="218"/>
  <c r="D20" i="218"/>
  <c r="R19" i="218"/>
  <c r="G19" i="218"/>
  <c r="D19" i="218"/>
  <c r="R18" i="218"/>
  <c r="G18" i="218"/>
  <c r="D18" i="218"/>
  <c r="R17" i="218"/>
  <c r="G17" i="218"/>
  <c r="D17" i="218"/>
  <c r="R16" i="218"/>
  <c r="G16" i="218"/>
  <c r="E16" i="218"/>
  <c r="D16" i="218"/>
  <c r="R15" i="218"/>
  <c r="G15" i="218"/>
  <c r="D15" i="218"/>
  <c r="R14" i="218"/>
  <c r="G14" i="218"/>
  <c r="D14" i="218"/>
  <c r="R13" i="218"/>
  <c r="H13" i="218"/>
  <c r="G13" i="218"/>
  <c r="D13" i="218"/>
  <c r="R12" i="218"/>
  <c r="G12" i="218"/>
  <c r="E12" i="218"/>
  <c r="D12" i="218"/>
  <c r="R11" i="218"/>
  <c r="G11" i="218"/>
  <c r="D11" i="218"/>
  <c r="R10" i="218"/>
  <c r="G10" i="218"/>
  <c r="D10" i="218"/>
  <c r="R9" i="218"/>
  <c r="G9" i="218"/>
  <c r="D9" i="218"/>
  <c r="R8" i="218"/>
  <c r="G8" i="218"/>
  <c r="E8" i="218"/>
  <c r="D8" i="218"/>
  <c r="R7" i="218"/>
  <c r="G7" i="218"/>
  <c r="D7" i="218"/>
  <c r="R6" i="218"/>
  <c r="H6" i="218"/>
  <c r="G6" i="218"/>
  <c r="D6" i="218"/>
  <c r="T28" i="217"/>
  <c r="H9" i="217" s="1"/>
  <c r="S28" i="217"/>
  <c r="D28" i="217" s="1"/>
  <c r="R27" i="217"/>
  <c r="G27" i="217"/>
  <c r="D27" i="217"/>
  <c r="R26" i="217"/>
  <c r="G26" i="217"/>
  <c r="D26" i="217"/>
  <c r="R25" i="217"/>
  <c r="G25" i="217"/>
  <c r="E25" i="217"/>
  <c r="D25" i="217"/>
  <c r="R24" i="217"/>
  <c r="G24" i="217"/>
  <c r="D24" i="217"/>
  <c r="R23" i="217"/>
  <c r="G23" i="217"/>
  <c r="D23" i="217"/>
  <c r="R22" i="217"/>
  <c r="G22" i="217"/>
  <c r="E22" i="217"/>
  <c r="D22" i="217"/>
  <c r="R21" i="217"/>
  <c r="G21" i="217"/>
  <c r="D21" i="217"/>
  <c r="R20" i="217"/>
  <c r="G20" i="217"/>
  <c r="D20" i="217"/>
  <c r="R19" i="217"/>
  <c r="G19" i="217"/>
  <c r="E19" i="217"/>
  <c r="D19" i="217"/>
  <c r="R18" i="217"/>
  <c r="G18" i="217"/>
  <c r="D18" i="217"/>
  <c r="R17" i="217"/>
  <c r="G17" i="217"/>
  <c r="D17" i="217"/>
  <c r="R16" i="217"/>
  <c r="G16" i="217"/>
  <c r="E16" i="217"/>
  <c r="D16" i="217"/>
  <c r="R15" i="217"/>
  <c r="G15" i="217"/>
  <c r="D15" i="217"/>
  <c r="R14" i="217"/>
  <c r="G14" i="217"/>
  <c r="D14" i="217"/>
  <c r="R13" i="217"/>
  <c r="G13" i="217"/>
  <c r="D13" i="217"/>
  <c r="R12" i="217"/>
  <c r="G12" i="217"/>
  <c r="D12" i="217"/>
  <c r="R11" i="217"/>
  <c r="G11" i="217"/>
  <c r="D11" i="217"/>
  <c r="R10" i="217"/>
  <c r="G10" i="217"/>
  <c r="D10" i="217"/>
  <c r="R9" i="217"/>
  <c r="G9" i="217"/>
  <c r="E9" i="217"/>
  <c r="D9" i="217"/>
  <c r="R8" i="217"/>
  <c r="G8" i="217"/>
  <c r="D8" i="217"/>
  <c r="R7" i="217"/>
  <c r="G7" i="217"/>
  <c r="D7" i="217"/>
  <c r="R6" i="217"/>
  <c r="G6" i="217"/>
  <c r="D6" i="217"/>
  <c r="T28" i="216"/>
  <c r="H27" i="216" s="1"/>
  <c r="S28" i="216"/>
  <c r="E20" i="216" s="1"/>
  <c r="R27" i="216"/>
  <c r="G27" i="216"/>
  <c r="E27" i="216"/>
  <c r="D27" i="216"/>
  <c r="R26" i="216"/>
  <c r="G26" i="216"/>
  <c r="D26" i="216"/>
  <c r="R25" i="216"/>
  <c r="G25" i="216"/>
  <c r="D25" i="216"/>
  <c r="R24" i="216"/>
  <c r="G24" i="216"/>
  <c r="E24" i="216"/>
  <c r="D24" i="216"/>
  <c r="R23" i="216"/>
  <c r="G23" i="216"/>
  <c r="D23" i="216"/>
  <c r="R22" i="216"/>
  <c r="G22" i="216"/>
  <c r="D22" i="216"/>
  <c r="R21" i="216"/>
  <c r="G21" i="216"/>
  <c r="D21" i="216"/>
  <c r="R20" i="216"/>
  <c r="G20" i="216"/>
  <c r="D20" i="216"/>
  <c r="R19" i="216"/>
  <c r="G19" i="216"/>
  <c r="E19" i="216"/>
  <c r="D19" i="216"/>
  <c r="R18" i="216"/>
  <c r="G18" i="216"/>
  <c r="D18" i="216"/>
  <c r="R17" i="216"/>
  <c r="G17" i="216"/>
  <c r="D17" i="216"/>
  <c r="R16" i="216"/>
  <c r="G16" i="216"/>
  <c r="E16" i="216"/>
  <c r="D16" i="216"/>
  <c r="R15" i="216"/>
  <c r="G15" i="216"/>
  <c r="D15" i="216"/>
  <c r="R14" i="216"/>
  <c r="G14" i="216"/>
  <c r="D14" i="216"/>
  <c r="R13" i="216"/>
  <c r="G13" i="216"/>
  <c r="D13" i="216"/>
  <c r="R12" i="216"/>
  <c r="G12" i="216"/>
  <c r="E12" i="216"/>
  <c r="D12" i="216"/>
  <c r="R11" i="216"/>
  <c r="G11" i="216"/>
  <c r="E11" i="216"/>
  <c r="D11" i="216"/>
  <c r="R10" i="216"/>
  <c r="G10" i="216"/>
  <c r="D10" i="216"/>
  <c r="R9" i="216"/>
  <c r="G9" i="216"/>
  <c r="D9" i="216"/>
  <c r="R8" i="216"/>
  <c r="G8" i="216"/>
  <c r="E8" i="216"/>
  <c r="D8" i="216"/>
  <c r="R7" i="216"/>
  <c r="G7" i="216"/>
  <c r="D7" i="216"/>
  <c r="R6" i="216"/>
  <c r="H6" i="216"/>
  <c r="G6" i="216"/>
  <c r="D6" i="216"/>
  <c r="T28" i="215"/>
  <c r="H17" i="215" s="1"/>
  <c r="S28" i="215"/>
  <c r="E20" i="215" s="1"/>
  <c r="D28" i="215"/>
  <c r="R27" i="215"/>
  <c r="G27" i="215"/>
  <c r="E27" i="215"/>
  <c r="D27" i="215"/>
  <c r="R26" i="215"/>
  <c r="G26" i="215"/>
  <c r="D26" i="215"/>
  <c r="R25" i="215"/>
  <c r="H25" i="215"/>
  <c r="G25" i="215"/>
  <c r="E25" i="215"/>
  <c r="D25" i="215"/>
  <c r="R24" i="215"/>
  <c r="G24" i="215"/>
  <c r="E24" i="215"/>
  <c r="D24" i="215"/>
  <c r="R23" i="215"/>
  <c r="G23" i="215"/>
  <c r="E23" i="215"/>
  <c r="D23" i="215"/>
  <c r="R22" i="215"/>
  <c r="G22" i="215"/>
  <c r="E22" i="215"/>
  <c r="D22" i="215"/>
  <c r="R21" i="215"/>
  <c r="H21" i="215"/>
  <c r="G21" i="215"/>
  <c r="E21" i="215"/>
  <c r="D21" i="215"/>
  <c r="R20" i="215"/>
  <c r="G20" i="215"/>
  <c r="D20" i="215"/>
  <c r="R19" i="215"/>
  <c r="G19" i="215"/>
  <c r="E19" i="215"/>
  <c r="D19" i="215"/>
  <c r="R18" i="215"/>
  <c r="G18" i="215"/>
  <c r="E18" i="215"/>
  <c r="D18" i="215"/>
  <c r="R17" i="215"/>
  <c r="G17" i="215"/>
  <c r="E17" i="215"/>
  <c r="D17" i="215"/>
  <c r="R16" i="215"/>
  <c r="H16" i="215"/>
  <c r="G16" i="215"/>
  <c r="D16" i="215"/>
  <c r="R15" i="215"/>
  <c r="G15" i="215"/>
  <c r="E15" i="215"/>
  <c r="D15" i="215"/>
  <c r="R14" i="215"/>
  <c r="G14" i="215"/>
  <c r="E14" i="215"/>
  <c r="D14" i="215"/>
  <c r="R13" i="215"/>
  <c r="H13" i="215"/>
  <c r="G13" i="215"/>
  <c r="E13" i="215"/>
  <c r="D13" i="215"/>
  <c r="R12" i="215"/>
  <c r="H12" i="215"/>
  <c r="G12" i="215"/>
  <c r="E12" i="215"/>
  <c r="D12" i="215"/>
  <c r="R11" i="215"/>
  <c r="G11" i="215"/>
  <c r="E11" i="215"/>
  <c r="D11" i="215"/>
  <c r="R10" i="215"/>
  <c r="G10" i="215"/>
  <c r="E10" i="215"/>
  <c r="D10" i="215"/>
  <c r="R9" i="215"/>
  <c r="H9" i="215"/>
  <c r="G9" i="215"/>
  <c r="E9" i="215"/>
  <c r="D9" i="215"/>
  <c r="R8" i="215"/>
  <c r="H8" i="215"/>
  <c r="G8" i="215"/>
  <c r="E8" i="215"/>
  <c r="D8" i="215"/>
  <c r="R7" i="215"/>
  <c r="G7" i="215"/>
  <c r="E7" i="215"/>
  <c r="D7" i="215"/>
  <c r="R6" i="215"/>
  <c r="G6" i="215"/>
  <c r="E6" i="215"/>
  <c r="D6" i="215"/>
  <c r="T28" i="214"/>
  <c r="H24" i="214" s="1"/>
  <c r="S28" i="214"/>
  <c r="E19" i="214" s="1"/>
  <c r="G28" i="214"/>
  <c r="R27" i="214"/>
  <c r="G27" i="214"/>
  <c r="D27" i="214"/>
  <c r="R26" i="214"/>
  <c r="H26" i="214"/>
  <c r="G26" i="214"/>
  <c r="D26" i="214"/>
  <c r="R25" i="214"/>
  <c r="H25" i="214"/>
  <c r="G25" i="214"/>
  <c r="D25" i="214"/>
  <c r="R24" i="214"/>
  <c r="G24" i="214"/>
  <c r="D24" i="214"/>
  <c r="R23" i="214"/>
  <c r="G23" i="214"/>
  <c r="D23" i="214"/>
  <c r="R22" i="214"/>
  <c r="H22" i="214"/>
  <c r="G22" i="214"/>
  <c r="D22" i="214"/>
  <c r="R21" i="214"/>
  <c r="H21" i="214"/>
  <c r="G21" i="214"/>
  <c r="D21" i="214"/>
  <c r="R20" i="214"/>
  <c r="H20" i="214"/>
  <c r="G20" i="214"/>
  <c r="E20" i="214"/>
  <c r="D20" i="214"/>
  <c r="R19" i="214"/>
  <c r="H19" i="214"/>
  <c r="G19" i="214"/>
  <c r="D19" i="214"/>
  <c r="R18" i="214"/>
  <c r="H18" i="214"/>
  <c r="G18" i="214"/>
  <c r="D18" i="214"/>
  <c r="R17" i="214"/>
  <c r="H17" i="214"/>
  <c r="G17" i="214"/>
  <c r="D17" i="214"/>
  <c r="R16" i="214"/>
  <c r="H16" i="214"/>
  <c r="G16" i="214"/>
  <c r="D16" i="214"/>
  <c r="R15" i="214"/>
  <c r="H15" i="214"/>
  <c r="G15" i="214"/>
  <c r="D15" i="214"/>
  <c r="R14" i="214"/>
  <c r="H14" i="214"/>
  <c r="G14" i="214"/>
  <c r="D14" i="214"/>
  <c r="R13" i="214"/>
  <c r="H13" i="214"/>
  <c r="G13" i="214"/>
  <c r="D13" i="214"/>
  <c r="R12" i="214"/>
  <c r="H12" i="214"/>
  <c r="G12" i="214"/>
  <c r="D12" i="214"/>
  <c r="R11" i="214"/>
  <c r="H11" i="214"/>
  <c r="G11" i="214"/>
  <c r="D11" i="214"/>
  <c r="R10" i="214"/>
  <c r="H10" i="214"/>
  <c r="G10" i="214"/>
  <c r="E10" i="214"/>
  <c r="D10" i="214"/>
  <c r="R9" i="214"/>
  <c r="H9" i="214"/>
  <c r="G9" i="214"/>
  <c r="D9" i="214"/>
  <c r="R8" i="214"/>
  <c r="H8" i="214"/>
  <c r="G8" i="214"/>
  <c r="E8" i="214"/>
  <c r="D8" i="214"/>
  <c r="R7" i="214"/>
  <c r="H7" i="214"/>
  <c r="G7" i="214"/>
  <c r="D7" i="214"/>
  <c r="R6" i="214"/>
  <c r="H6" i="214"/>
  <c r="G6" i="214"/>
  <c r="D6" i="214"/>
  <c r="T28" i="213"/>
  <c r="H24" i="213" s="1"/>
  <c r="S28" i="213"/>
  <c r="D28" i="213"/>
  <c r="R27" i="213"/>
  <c r="G27" i="213"/>
  <c r="D27" i="213"/>
  <c r="R26" i="213"/>
  <c r="G26" i="213"/>
  <c r="D26" i="213"/>
  <c r="R25" i="213"/>
  <c r="H25" i="213"/>
  <c r="G25" i="213"/>
  <c r="D25" i="213"/>
  <c r="R24" i="213"/>
  <c r="G24" i="213"/>
  <c r="D24" i="213"/>
  <c r="R23" i="213"/>
  <c r="G23" i="213"/>
  <c r="D23" i="213"/>
  <c r="R22" i="213"/>
  <c r="H22" i="213"/>
  <c r="G22" i="213"/>
  <c r="D22" i="213"/>
  <c r="R21" i="213"/>
  <c r="H21" i="213"/>
  <c r="G21" i="213"/>
  <c r="D21" i="213"/>
  <c r="R20" i="213"/>
  <c r="G20" i="213"/>
  <c r="D20" i="213"/>
  <c r="R19" i="213"/>
  <c r="G19" i="213"/>
  <c r="D19" i="213"/>
  <c r="R18" i="213"/>
  <c r="G18" i="213"/>
  <c r="D18" i="213"/>
  <c r="R17" i="213"/>
  <c r="H17" i="213"/>
  <c r="G17" i="213"/>
  <c r="D17" i="213"/>
  <c r="R16" i="213"/>
  <c r="H16" i="213"/>
  <c r="G16" i="213"/>
  <c r="D16" i="213"/>
  <c r="R15" i="213"/>
  <c r="G15" i="213"/>
  <c r="D15" i="213"/>
  <c r="R14" i="213"/>
  <c r="H14" i="213"/>
  <c r="G14" i="213"/>
  <c r="D14" i="213"/>
  <c r="R13" i="213"/>
  <c r="H13" i="213"/>
  <c r="G13" i="213"/>
  <c r="D13" i="213"/>
  <c r="R12" i="213"/>
  <c r="G12" i="213"/>
  <c r="D12" i="213"/>
  <c r="R11" i="213"/>
  <c r="G11" i="213"/>
  <c r="D11" i="213"/>
  <c r="R10" i="213"/>
  <c r="G10" i="213"/>
  <c r="D10" i="213"/>
  <c r="R9" i="213"/>
  <c r="H9" i="213"/>
  <c r="G9" i="213"/>
  <c r="D9" i="213"/>
  <c r="R8" i="213"/>
  <c r="H8" i="213"/>
  <c r="G8" i="213"/>
  <c r="D8" i="213"/>
  <c r="R7" i="213"/>
  <c r="G7" i="213"/>
  <c r="D7" i="213"/>
  <c r="R6" i="213"/>
  <c r="H6" i="213"/>
  <c r="G6" i="213"/>
  <c r="D6" i="213"/>
  <c r="T28" i="212"/>
  <c r="H26" i="212" s="1"/>
  <c r="S28" i="212"/>
  <c r="E24" i="212" s="1"/>
  <c r="D28" i="212"/>
  <c r="R27" i="212"/>
  <c r="G27" i="212"/>
  <c r="E27" i="212"/>
  <c r="D27" i="212"/>
  <c r="R26" i="212"/>
  <c r="G26" i="212"/>
  <c r="D26" i="212"/>
  <c r="R25" i="212"/>
  <c r="G25" i="212"/>
  <c r="D25" i="212"/>
  <c r="R24" i="212"/>
  <c r="G24" i="212"/>
  <c r="D24" i="212"/>
  <c r="R23" i="212"/>
  <c r="G23" i="212"/>
  <c r="E23" i="212"/>
  <c r="D23" i="212"/>
  <c r="R22" i="212"/>
  <c r="G22" i="212"/>
  <c r="E22" i="212"/>
  <c r="D22" i="212"/>
  <c r="R21" i="212"/>
  <c r="G21" i="212"/>
  <c r="E21" i="212"/>
  <c r="D21" i="212"/>
  <c r="R20" i="212"/>
  <c r="G20" i="212"/>
  <c r="E20" i="212"/>
  <c r="D20" i="212"/>
  <c r="R19" i="212"/>
  <c r="G19" i="212"/>
  <c r="E19" i="212"/>
  <c r="D19" i="212"/>
  <c r="R18" i="212"/>
  <c r="G18" i="212"/>
  <c r="E18" i="212"/>
  <c r="D18" i="212"/>
  <c r="R17" i="212"/>
  <c r="G17" i="212"/>
  <c r="E17" i="212"/>
  <c r="D17" i="212"/>
  <c r="R16" i="212"/>
  <c r="G16" i="212"/>
  <c r="E16" i="212"/>
  <c r="D16" i="212"/>
  <c r="R15" i="212"/>
  <c r="H15" i="212"/>
  <c r="G15" i="212"/>
  <c r="E15" i="212"/>
  <c r="D15" i="212"/>
  <c r="R14" i="212"/>
  <c r="G14" i="212"/>
  <c r="E14" i="212"/>
  <c r="D14" i="212"/>
  <c r="R13" i="212"/>
  <c r="G13" i="212"/>
  <c r="E13" i="212"/>
  <c r="D13" i="212"/>
  <c r="R12" i="212"/>
  <c r="G12" i="212"/>
  <c r="E12" i="212"/>
  <c r="D12" i="212"/>
  <c r="R11" i="212"/>
  <c r="G11" i="212"/>
  <c r="E11" i="212"/>
  <c r="D11" i="212"/>
  <c r="R10" i="212"/>
  <c r="G10" i="212"/>
  <c r="E10" i="212"/>
  <c r="D10" i="212"/>
  <c r="R9" i="212"/>
  <c r="H9" i="212"/>
  <c r="G9" i="212"/>
  <c r="E9" i="212"/>
  <c r="D9" i="212"/>
  <c r="R8" i="212"/>
  <c r="G8" i="212"/>
  <c r="E8" i="212"/>
  <c r="D8" i="212"/>
  <c r="R7" i="212"/>
  <c r="G7" i="212"/>
  <c r="E7" i="212"/>
  <c r="D7" i="212"/>
  <c r="R6" i="212"/>
  <c r="G6" i="212"/>
  <c r="E6" i="212"/>
  <c r="D6" i="212"/>
  <c r="T28" i="211"/>
  <c r="S28" i="211"/>
  <c r="D28" i="211" s="1"/>
  <c r="R27" i="211"/>
  <c r="G27" i="211"/>
  <c r="D27" i="211"/>
  <c r="R26" i="211"/>
  <c r="G26" i="211"/>
  <c r="E26" i="211"/>
  <c r="D26" i="211"/>
  <c r="R25" i="211"/>
  <c r="G25" i="211"/>
  <c r="D25" i="211"/>
  <c r="R24" i="211"/>
  <c r="G24" i="211"/>
  <c r="D24" i="211"/>
  <c r="R23" i="211"/>
  <c r="G23" i="211"/>
  <c r="E23" i="211"/>
  <c r="D23" i="211"/>
  <c r="R22" i="211"/>
  <c r="G22" i="211"/>
  <c r="E22" i="211"/>
  <c r="D22" i="211"/>
  <c r="R21" i="211"/>
  <c r="G21" i="211"/>
  <c r="E21" i="211"/>
  <c r="D21" i="211"/>
  <c r="R20" i="211"/>
  <c r="G20" i="211"/>
  <c r="E20" i="211"/>
  <c r="D20" i="211"/>
  <c r="R19" i="211"/>
  <c r="G19" i="211"/>
  <c r="E19" i="211"/>
  <c r="D19" i="211"/>
  <c r="R18" i="211"/>
  <c r="G18" i="211"/>
  <c r="E18" i="211"/>
  <c r="D18" i="211"/>
  <c r="R17" i="211"/>
  <c r="G17" i="211"/>
  <c r="E17" i="211"/>
  <c r="D17" i="211"/>
  <c r="R16" i="211"/>
  <c r="G16" i="211"/>
  <c r="E16" i="211"/>
  <c r="D16" i="211"/>
  <c r="R15" i="211"/>
  <c r="G15" i="211"/>
  <c r="E15" i="211"/>
  <c r="D15" i="211"/>
  <c r="R14" i="211"/>
  <c r="G14" i="211"/>
  <c r="E14" i="211"/>
  <c r="D14" i="211"/>
  <c r="R13" i="211"/>
  <c r="G13" i="211"/>
  <c r="E13" i="211"/>
  <c r="D13" i="211"/>
  <c r="R12" i="211"/>
  <c r="G12" i="211"/>
  <c r="E12" i="211"/>
  <c r="D12" i="211"/>
  <c r="R11" i="211"/>
  <c r="G11" i="211"/>
  <c r="E11" i="211"/>
  <c r="D11" i="211"/>
  <c r="R10" i="211"/>
  <c r="G10" i="211"/>
  <c r="E10" i="211"/>
  <c r="D10" i="211"/>
  <c r="R9" i="211"/>
  <c r="G9" i="211"/>
  <c r="E9" i="211"/>
  <c r="D9" i="211"/>
  <c r="R8" i="211"/>
  <c r="G8" i="211"/>
  <c r="E8" i="211"/>
  <c r="D8" i="211"/>
  <c r="R7" i="211"/>
  <c r="G7" i="211"/>
  <c r="E7" i="211"/>
  <c r="D7" i="211"/>
  <c r="R6" i="211"/>
  <c r="G6" i="211"/>
  <c r="E6" i="211"/>
  <c r="D6" i="211"/>
  <c r="T28" i="210"/>
  <c r="H25" i="210" s="1"/>
  <c r="S28" i="210"/>
  <c r="E20" i="210" s="1"/>
  <c r="R27" i="210"/>
  <c r="G27" i="210"/>
  <c r="E27" i="210"/>
  <c r="D27" i="210"/>
  <c r="R26" i="210"/>
  <c r="G26" i="210"/>
  <c r="D26" i="210"/>
  <c r="R25" i="210"/>
  <c r="G25" i="210"/>
  <c r="E25" i="210"/>
  <c r="D25" i="210"/>
  <c r="R24" i="210"/>
  <c r="G24" i="210"/>
  <c r="E24" i="210"/>
  <c r="D24" i="210"/>
  <c r="R23" i="210"/>
  <c r="G23" i="210"/>
  <c r="D23" i="210"/>
  <c r="R22" i="210"/>
  <c r="G22" i="210"/>
  <c r="D22" i="210"/>
  <c r="R21" i="210"/>
  <c r="G21" i="210"/>
  <c r="D21" i="210"/>
  <c r="R20" i="210"/>
  <c r="G20" i="210"/>
  <c r="D20" i="210"/>
  <c r="R19" i="210"/>
  <c r="G19" i="210"/>
  <c r="E19" i="210"/>
  <c r="D19" i="210"/>
  <c r="R18" i="210"/>
  <c r="G18" i="210"/>
  <c r="D18" i="210"/>
  <c r="R17" i="210"/>
  <c r="G17" i="210"/>
  <c r="D17" i="210"/>
  <c r="R16" i="210"/>
  <c r="G16" i="210"/>
  <c r="E16" i="210"/>
  <c r="D16" i="210"/>
  <c r="R15" i="210"/>
  <c r="G15" i="210"/>
  <c r="D15" i="210"/>
  <c r="R14" i="210"/>
  <c r="G14" i="210"/>
  <c r="D14" i="210"/>
  <c r="R13" i="210"/>
  <c r="G13" i="210"/>
  <c r="D13" i="210"/>
  <c r="R12" i="210"/>
  <c r="G12" i="210"/>
  <c r="E12" i="210"/>
  <c r="D12" i="210"/>
  <c r="R11" i="210"/>
  <c r="G11" i="210"/>
  <c r="E11" i="210"/>
  <c r="D11" i="210"/>
  <c r="R10" i="210"/>
  <c r="G10" i="210"/>
  <c r="D10" i="210"/>
  <c r="R9" i="210"/>
  <c r="G9" i="210"/>
  <c r="E9" i="210"/>
  <c r="D9" i="210"/>
  <c r="R8" i="210"/>
  <c r="G8" i="210"/>
  <c r="E8" i="210"/>
  <c r="D8" i="210"/>
  <c r="R7" i="210"/>
  <c r="G7" i="210"/>
  <c r="D7" i="210"/>
  <c r="R6" i="210"/>
  <c r="G6" i="210"/>
  <c r="D6" i="210"/>
  <c r="T28" i="209"/>
  <c r="H27" i="209" s="1"/>
  <c r="S28" i="209"/>
  <c r="E6" i="209" s="1"/>
  <c r="G28" i="209"/>
  <c r="R27" i="209"/>
  <c r="G27" i="209"/>
  <c r="D27" i="209"/>
  <c r="R26" i="209"/>
  <c r="H26" i="209"/>
  <c r="G26" i="209"/>
  <c r="D26" i="209"/>
  <c r="R25" i="209"/>
  <c r="H25" i="209"/>
  <c r="G25" i="209"/>
  <c r="D25" i="209"/>
  <c r="R24" i="209"/>
  <c r="G24" i="209"/>
  <c r="D24" i="209"/>
  <c r="R23" i="209"/>
  <c r="H23" i="209"/>
  <c r="G23" i="209"/>
  <c r="D23" i="209"/>
  <c r="R22" i="209"/>
  <c r="H22" i="209"/>
  <c r="G22" i="209"/>
  <c r="D22" i="209"/>
  <c r="R21" i="209"/>
  <c r="H21" i="209"/>
  <c r="G21" i="209"/>
  <c r="D21" i="209"/>
  <c r="R20" i="209"/>
  <c r="H20" i="209"/>
  <c r="G20" i="209"/>
  <c r="D20" i="209"/>
  <c r="R19" i="209"/>
  <c r="H19" i="209"/>
  <c r="G19" i="209"/>
  <c r="D19" i="209"/>
  <c r="R18" i="209"/>
  <c r="H18" i="209"/>
  <c r="G18" i="209"/>
  <c r="D18" i="209"/>
  <c r="R17" i="209"/>
  <c r="H17" i="209"/>
  <c r="G17" i="209"/>
  <c r="D17" i="209"/>
  <c r="R16" i="209"/>
  <c r="H16" i="209"/>
  <c r="G16" i="209"/>
  <c r="D16" i="209"/>
  <c r="R15" i="209"/>
  <c r="H15" i="209"/>
  <c r="G15" i="209"/>
  <c r="D15" i="209"/>
  <c r="R14" i="209"/>
  <c r="H14" i="209"/>
  <c r="G14" i="209"/>
  <c r="D14" i="209"/>
  <c r="R13" i="209"/>
  <c r="H13" i="209"/>
  <c r="G13" i="209"/>
  <c r="D13" i="209"/>
  <c r="R12" i="209"/>
  <c r="H12" i="209"/>
  <c r="G12" i="209"/>
  <c r="D12" i="209"/>
  <c r="R11" i="209"/>
  <c r="H11" i="209"/>
  <c r="G11" i="209"/>
  <c r="E11" i="209"/>
  <c r="D11" i="209"/>
  <c r="R10" i="209"/>
  <c r="H10" i="209"/>
  <c r="G10" i="209"/>
  <c r="D10" i="209"/>
  <c r="R9" i="209"/>
  <c r="H9" i="209"/>
  <c r="G9" i="209"/>
  <c r="D9" i="209"/>
  <c r="R8" i="209"/>
  <c r="H8" i="209"/>
  <c r="G8" i="209"/>
  <c r="D8" i="209"/>
  <c r="R7" i="209"/>
  <c r="H7" i="209"/>
  <c r="G7" i="209"/>
  <c r="D7" i="209"/>
  <c r="R6" i="209"/>
  <c r="H6" i="209"/>
  <c r="G6" i="209"/>
  <c r="D6" i="209"/>
  <c r="T28" i="208"/>
  <c r="H26" i="208" s="1"/>
  <c r="S28" i="208"/>
  <c r="E26" i="208" s="1"/>
  <c r="D28" i="208"/>
  <c r="R27" i="208"/>
  <c r="G27" i="208"/>
  <c r="D27" i="208"/>
  <c r="R26" i="208"/>
  <c r="G26" i="208"/>
  <c r="D26" i="208"/>
  <c r="R25" i="208"/>
  <c r="G25" i="208"/>
  <c r="E25" i="208"/>
  <c r="D25" i="208"/>
  <c r="R24" i="208"/>
  <c r="G24" i="208"/>
  <c r="E24" i="208"/>
  <c r="D24" i="208"/>
  <c r="R23" i="208"/>
  <c r="G23" i="208"/>
  <c r="E23" i="208"/>
  <c r="D23" i="208"/>
  <c r="R22" i="208"/>
  <c r="G22" i="208"/>
  <c r="D22" i="208"/>
  <c r="R21" i="208"/>
  <c r="G21" i="208"/>
  <c r="E21" i="208"/>
  <c r="D21" i="208"/>
  <c r="R20" i="208"/>
  <c r="H20" i="208"/>
  <c r="G20" i="208"/>
  <c r="E20" i="208"/>
  <c r="D20" i="208"/>
  <c r="R19" i="208"/>
  <c r="H19" i="208"/>
  <c r="G19" i="208"/>
  <c r="E19" i="208"/>
  <c r="D19" i="208"/>
  <c r="R18" i="208"/>
  <c r="G18" i="208"/>
  <c r="E18" i="208"/>
  <c r="D18" i="208"/>
  <c r="R17" i="208"/>
  <c r="H17" i="208"/>
  <c r="G17" i="208"/>
  <c r="E17" i="208"/>
  <c r="D17" i="208"/>
  <c r="R16" i="208"/>
  <c r="G16" i="208"/>
  <c r="E16" i="208"/>
  <c r="D16" i="208"/>
  <c r="R15" i="208"/>
  <c r="G15" i="208"/>
  <c r="E15" i="208"/>
  <c r="D15" i="208"/>
  <c r="R14" i="208"/>
  <c r="G14" i="208"/>
  <c r="E14" i="208"/>
  <c r="D14" i="208"/>
  <c r="R13" i="208"/>
  <c r="H13" i="208"/>
  <c r="G13" i="208"/>
  <c r="E13" i="208"/>
  <c r="D13" i="208"/>
  <c r="R12" i="208"/>
  <c r="H12" i="208"/>
  <c r="G12" i="208"/>
  <c r="E12" i="208"/>
  <c r="D12" i="208"/>
  <c r="R11" i="208"/>
  <c r="H11" i="208"/>
  <c r="G11" i="208"/>
  <c r="E11" i="208"/>
  <c r="D11" i="208"/>
  <c r="R10" i="208"/>
  <c r="H10" i="208"/>
  <c r="G10" i="208"/>
  <c r="E10" i="208"/>
  <c r="D10" i="208"/>
  <c r="R9" i="208"/>
  <c r="H9" i="208"/>
  <c r="G9" i="208"/>
  <c r="E9" i="208"/>
  <c r="D9" i="208"/>
  <c r="R8" i="208"/>
  <c r="H8" i="208"/>
  <c r="G8" i="208"/>
  <c r="E8" i="208"/>
  <c r="D8" i="208"/>
  <c r="R7" i="208"/>
  <c r="H7" i="208"/>
  <c r="G7" i="208"/>
  <c r="E7" i="208"/>
  <c r="D7" i="208"/>
  <c r="R6" i="208"/>
  <c r="H6" i="208"/>
  <c r="G6" i="208"/>
  <c r="E6" i="208"/>
  <c r="D6" i="208"/>
  <c r="T28" i="207"/>
  <c r="H19" i="207" s="1"/>
  <c r="S28" i="207"/>
  <c r="E25" i="207" s="1"/>
  <c r="R27" i="207"/>
  <c r="G27" i="207"/>
  <c r="D27" i="207"/>
  <c r="R26" i="207"/>
  <c r="G26" i="207"/>
  <c r="E26" i="207"/>
  <c r="D26" i="207"/>
  <c r="R25" i="207"/>
  <c r="G25" i="207"/>
  <c r="D25" i="207"/>
  <c r="R24" i="207"/>
  <c r="G24" i="207"/>
  <c r="E24" i="207"/>
  <c r="D24" i="207"/>
  <c r="R23" i="207"/>
  <c r="G23" i="207"/>
  <c r="E23" i="207"/>
  <c r="D23" i="207"/>
  <c r="R22" i="207"/>
  <c r="G22" i="207"/>
  <c r="D22" i="207"/>
  <c r="R21" i="207"/>
  <c r="G21" i="207"/>
  <c r="D21" i="207"/>
  <c r="R20" i="207"/>
  <c r="G20" i="207"/>
  <c r="D20" i="207"/>
  <c r="R19" i="207"/>
  <c r="G19" i="207"/>
  <c r="E19" i="207"/>
  <c r="D19" i="207"/>
  <c r="R18" i="207"/>
  <c r="G18" i="207"/>
  <c r="E18" i="207"/>
  <c r="D18" i="207"/>
  <c r="R17" i="207"/>
  <c r="G17" i="207"/>
  <c r="D17" i="207"/>
  <c r="R16" i="207"/>
  <c r="G16" i="207"/>
  <c r="E16" i="207"/>
  <c r="D16" i="207"/>
  <c r="R15" i="207"/>
  <c r="G15" i="207"/>
  <c r="E15" i="207"/>
  <c r="D15" i="207"/>
  <c r="R14" i="207"/>
  <c r="G14" i="207"/>
  <c r="D14" i="207"/>
  <c r="R13" i="207"/>
  <c r="G13" i="207"/>
  <c r="D13" i="207"/>
  <c r="R12" i="207"/>
  <c r="G12" i="207"/>
  <c r="D12" i="207"/>
  <c r="R11" i="207"/>
  <c r="H11" i="207"/>
  <c r="G11" i="207"/>
  <c r="E11" i="207"/>
  <c r="D11" i="207"/>
  <c r="R10" i="207"/>
  <c r="G10" i="207"/>
  <c r="E10" i="207"/>
  <c r="D10" i="207"/>
  <c r="R9" i="207"/>
  <c r="G9" i="207"/>
  <c r="D9" i="207"/>
  <c r="R8" i="207"/>
  <c r="G8" i="207"/>
  <c r="E8" i="207"/>
  <c r="D8" i="207"/>
  <c r="R7" i="207"/>
  <c r="G7" i="207"/>
  <c r="E7" i="207"/>
  <c r="D7" i="207"/>
  <c r="R6" i="207"/>
  <c r="G6" i="207"/>
  <c r="D6" i="207"/>
  <c r="T28" i="206"/>
  <c r="H15" i="206" s="1"/>
  <c r="S28" i="206"/>
  <c r="E23" i="206" s="1"/>
  <c r="G28" i="206"/>
  <c r="D28" i="206"/>
  <c r="R27" i="206"/>
  <c r="G27" i="206"/>
  <c r="E27" i="206"/>
  <c r="D27" i="206"/>
  <c r="R26" i="206"/>
  <c r="G26" i="206"/>
  <c r="D26" i="206"/>
  <c r="R25" i="206"/>
  <c r="G25" i="206"/>
  <c r="D25" i="206"/>
  <c r="R24" i="206"/>
  <c r="G24" i="206"/>
  <c r="D24" i="206"/>
  <c r="R23" i="206"/>
  <c r="H23" i="206"/>
  <c r="G23" i="206"/>
  <c r="D23" i="206"/>
  <c r="R22" i="206"/>
  <c r="G22" i="206"/>
  <c r="E22" i="206"/>
  <c r="D22" i="206"/>
  <c r="R21" i="206"/>
  <c r="H21" i="206"/>
  <c r="G21" i="206"/>
  <c r="E21" i="206"/>
  <c r="D21" i="206"/>
  <c r="R20" i="206"/>
  <c r="G20" i="206"/>
  <c r="E20" i="206"/>
  <c r="D20" i="206"/>
  <c r="R19" i="206"/>
  <c r="G19" i="206"/>
  <c r="E19" i="206"/>
  <c r="D19" i="206"/>
  <c r="R18" i="206"/>
  <c r="G18" i="206"/>
  <c r="E18" i="206"/>
  <c r="D18" i="206"/>
  <c r="R17" i="206"/>
  <c r="G17" i="206"/>
  <c r="E17" i="206"/>
  <c r="D17" i="206"/>
  <c r="R16" i="206"/>
  <c r="H16" i="206"/>
  <c r="G16" i="206"/>
  <c r="E16" i="206"/>
  <c r="D16" i="206"/>
  <c r="R15" i="206"/>
  <c r="G15" i="206"/>
  <c r="E15" i="206"/>
  <c r="D15" i="206"/>
  <c r="R14" i="206"/>
  <c r="G14" i="206"/>
  <c r="E14" i="206"/>
  <c r="D14" i="206"/>
  <c r="R13" i="206"/>
  <c r="H13" i="206"/>
  <c r="G13" i="206"/>
  <c r="E13" i="206"/>
  <c r="D13" i="206"/>
  <c r="R12" i="206"/>
  <c r="G12" i="206"/>
  <c r="E12" i="206"/>
  <c r="D12" i="206"/>
  <c r="R11" i="206"/>
  <c r="G11" i="206"/>
  <c r="E11" i="206"/>
  <c r="D11" i="206"/>
  <c r="R10" i="206"/>
  <c r="G10" i="206"/>
  <c r="E10" i="206"/>
  <c r="D10" i="206"/>
  <c r="R9" i="206"/>
  <c r="G9" i="206"/>
  <c r="E9" i="206"/>
  <c r="D9" i="206"/>
  <c r="R8" i="206"/>
  <c r="H8" i="206"/>
  <c r="G8" i="206"/>
  <c r="E8" i="206"/>
  <c r="D8" i="206"/>
  <c r="R7" i="206"/>
  <c r="G7" i="206"/>
  <c r="E7" i="206"/>
  <c r="D7" i="206"/>
  <c r="R6" i="206"/>
  <c r="G6" i="206"/>
  <c r="E6" i="206"/>
  <c r="D6" i="206"/>
  <c r="T28" i="205"/>
  <c r="G28" i="205" s="1"/>
  <c r="S28" i="205"/>
  <c r="E19" i="205" s="1"/>
  <c r="R27" i="205"/>
  <c r="G27" i="205"/>
  <c r="D27" i="205"/>
  <c r="R26" i="205"/>
  <c r="G26" i="205"/>
  <c r="D26" i="205"/>
  <c r="R25" i="205"/>
  <c r="G25" i="205"/>
  <c r="D25" i="205"/>
  <c r="R24" i="205"/>
  <c r="G24" i="205"/>
  <c r="D24" i="205"/>
  <c r="R23" i="205"/>
  <c r="G23" i="205"/>
  <c r="D23" i="205"/>
  <c r="R22" i="205"/>
  <c r="G22" i="205"/>
  <c r="D22" i="205"/>
  <c r="R21" i="205"/>
  <c r="G21" i="205"/>
  <c r="D21" i="205"/>
  <c r="R20" i="205"/>
  <c r="G20" i="205"/>
  <c r="E20" i="205"/>
  <c r="D20" i="205"/>
  <c r="R19" i="205"/>
  <c r="H19" i="205"/>
  <c r="G19" i="205"/>
  <c r="D19" i="205"/>
  <c r="R18" i="205"/>
  <c r="G18" i="205"/>
  <c r="D18" i="205"/>
  <c r="R17" i="205"/>
  <c r="G17" i="205"/>
  <c r="D17" i="205"/>
  <c r="R16" i="205"/>
  <c r="G16" i="205"/>
  <c r="D16" i="205"/>
  <c r="R15" i="205"/>
  <c r="H15" i="205"/>
  <c r="G15" i="205"/>
  <c r="E15" i="205"/>
  <c r="D15" i="205"/>
  <c r="R14" i="205"/>
  <c r="H14" i="205"/>
  <c r="G14" i="205"/>
  <c r="D14" i="205"/>
  <c r="R13" i="205"/>
  <c r="G13" i="205"/>
  <c r="D13" i="205"/>
  <c r="R12" i="205"/>
  <c r="G12" i="205"/>
  <c r="E12" i="205"/>
  <c r="D12" i="205"/>
  <c r="R11" i="205"/>
  <c r="H11" i="205"/>
  <c r="G11" i="205"/>
  <c r="E11" i="205"/>
  <c r="D11" i="205"/>
  <c r="R10" i="205"/>
  <c r="H10" i="205"/>
  <c r="G10" i="205"/>
  <c r="D10" i="205"/>
  <c r="R9" i="205"/>
  <c r="G9" i="205"/>
  <c r="D9" i="205"/>
  <c r="R8" i="205"/>
  <c r="G8" i="205"/>
  <c r="D8" i="205"/>
  <c r="R7" i="205"/>
  <c r="H7" i="205"/>
  <c r="G7" i="205"/>
  <c r="E7" i="205"/>
  <c r="D7" i="205"/>
  <c r="R6" i="205"/>
  <c r="G6" i="205"/>
  <c r="E6" i="205"/>
  <c r="D6" i="205"/>
  <c r="T28" i="204"/>
  <c r="H26" i="204" s="1"/>
  <c r="S28" i="204"/>
  <c r="E27" i="204" s="1"/>
  <c r="R27" i="204"/>
  <c r="H27" i="204"/>
  <c r="G27" i="204"/>
  <c r="D27" i="204"/>
  <c r="R26" i="204"/>
  <c r="G26" i="204"/>
  <c r="E26" i="204"/>
  <c r="D26" i="204"/>
  <c r="R25" i="204"/>
  <c r="G25" i="204"/>
  <c r="E25" i="204"/>
  <c r="D25" i="204"/>
  <c r="R24" i="204"/>
  <c r="H24" i="204"/>
  <c r="G24" i="204"/>
  <c r="D24" i="204"/>
  <c r="R23" i="204"/>
  <c r="G23" i="204"/>
  <c r="D23" i="204"/>
  <c r="R22" i="204"/>
  <c r="G22" i="204"/>
  <c r="E22" i="204"/>
  <c r="D22" i="204"/>
  <c r="R21" i="204"/>
  <c r="H21" i="204"/>
  <c r="G21" i="204"/>
  <c r="E21" i="204"/>
  <c r="D21" i="204"/>
  <c r="R20" i="204"/>
  <c r="G20" i="204"/>
  <c r="D20" i="204"/>
  <c r="R19" i="204"/>
  <c r="H19" i="204"/>
  <c r="G19" i="204"/>
  <c r="E19" i="204"/>
  <c r="D19" i="204"/>
  <c r="R18" i="204"/>
  <c r="G18" i="204"/>
  <c r="E18" i="204"/>
  <c r="D18" i="204"/>
  <c r="R17" i="204"/>
  <c r="H17" i="204"/>
  <c r="G17" i="204"/>
  <c r="E17" i="204"/>
  <c r="D17" i="204"/>
  <c r="R16" i="204"/>
  <c r="H16" i="204"/>
  <c r="G16" i="204"/>
  <c r="E16" i="204"/>
  <c r="D16" i="204"/>
  <c r="R15" i="204"/>
  <c r="G15" i="204"/>
  <c r="E15" i="204"/>
  <c r="D15" i="204"/>
  <c r="R14" i="204"/>
  <c r="G14" i="204"/>
  <c r="E14" i="204"/>
  <c r="D14" i="204"/>
  <c r="R13" i="204"/>
  <c r="H13" i="204"/>
  <c r="G13" i="204"/>
  <c r="E13" i="204"/>
  <c r="D13" i="204"/>
  <c r="R12" i="204"/>
  <c r="H12" i="204"/>
  <c r="G12" i="204"/>
  <c r="E12" i="204"/>
  <c r="D12" i="204"/>
  <c r="R11" i="204"/>
  <c r="H11" i="204"/>
  <c r="G11" i="204"/>
  <c r="E11" i="204"/>
  <c r="D11" i="204"/>
  <c r="R10" i="204"/>
  <c r="H10" i="204"/>
  <c r="G10" i="204"/>
  <c r="E10" i="204"/>
  <c r="D10" i="204"/>
  <c r="R9" i="204"/>
  <c r="H9" i="204"/>
  <c r="G9" i="204"/>
  <c r="E9" i="204"/>
  <c r="D9" i="204"/>
  <c r="R8" i="204"/>
  <c r="H8" i="204"/>
  <c r="G8" i="204"/>
  <c r="E8" i="204"/>
  <c r="D8" i="204"/>
  <c r="R7" i="204"/>
  <c r="H7" i="204"/>
  <c r="G7" i="204"/>
  <c r="E7" i="204"/>
  <c r="D7" i="204"/>
  <c r="R6" i="204"/>
  <c r="H6" i="204"/>
  <c r="G6" i="204"/>
  <c r="E6" i="204"/>
  <c r="D6" i="204"/>
  <c r="T28" i="203"/>
  <c r="S28" i="203"/>
  <c r="E26" i="203" s="1"/>
  <c r="R27" i="203"/>
  <c r="G27" i="203"/>
  <c r="E27" i="203"/>
  <c r="D27" i="203"/>
  <c r="R26" i="203"/>
  <c r="G26" i="203"/>
  <c r="D26" i="203"/>
  <c r="R25" i="203"/>
  <c r="G25" i="203"/>
  <c r="D25" i="203"/>
  <c r="R24" i="203"/>
  <c r="G24" i="203"/>
  <c r="E24" i="203"/>
  <c r="D24" i="203"/>
  <c r="R23" i="203"/>
  <c r="G23" i="203"/>
  <c r="D23" i="203"/>
  <c r="R22" i="203"/>
  <c r="G22" i="203"/>
  <c r="D22" i="203"/>
  <c r="R21" i="203"/>
  <c r="G21" i="203"/>
  <c r="D21" i="203"/>
  <c r="R20" i="203"/>
  <c r="G20" i="203"/>
  <c r="D20" i="203"/>
  <c r="R19" i="203"/>
  <c r="G19" i="203"/>
  <c r="E19" i="203"/>
  <c r="D19" i="203"/>
  <c r="R18" i="203"/>
  <c r="H18" i="203"/>
  <c r="G18" i="203"/>
  <c r="E18" i="203"/>
  <c r="D18" i="203"/>
  <c r="R17" i="203"/>
  <c r="G17" i="203"/>
  <c r="E17" i="203"/>
  <c r="D17" i="203"/>
  <c r="R16" i="203"/>
  <c r="G16" i="203"/>
  <c r="E16" i="203"/>
  <c r="D16" i="203"/>
  <c r="R15" i="203"/>
  <c r="G15" i="203"/>
  <c r="D15" i="203"/>
  <c r="R14" i="203"/>
  <c r="G14" i="203"/>
  <c r="E14" i="203"/>
  <c r="D14" i="203"/>
  <c r="R13" i="203"/>
  <c r="H13" i="203"/>
  <c r="G13" i="203"/>
  <c r="E13" i="203"/>
  <c r="D13" i="203"/>
  <c r="R12" i="203"/>
  <c r="H12" i="203"/>
  <c r="G12" i="203"/>
  <c r="E12" i="203"/>
  <c r="D12" i="203"/>
  <c r="R11" i="203"/>
  <c r="G11" i="203"/>
  <c r="E11" i="203"/>
  <c r="D11" i="203"/>
  <c r="R10" i="203"/>
  <c r="G10" i="203"/>
  <c r="E10" i="203"/>
  <c r="D10" i="203"/>
  <c r="R9" i="203"/>
  <c r="G9" i="203"/>
  <c r="E9" i="203"/>
  <c r="D9" i="203"/>
  <c r="R8" i="203"/>
  <c r="G8" i="203"/>
  <c r="E8" i="203"/>
  <c r="D8" i="203"/>
  <c r="R7" i="203"/>
  <c r="G7" i="203"/>
  <c r="D7" i="203"/>
  <c r="R6" i="203"/>
  <c r="G6" i="203"/>
  <c r="E6" i="203"/>
  <c r="D6" i="203"/>
  <c r="T28" i="202"/>
  <c r="H24" i="202" s="1"/>
  <c r="S28" i="202"/>
  <c r="E20" i="202" s="1"/>
  <c r="G28" i="202"/>
  <c r="R27" i="202"/>
  <c r="G27" i="202"/>
  <c r="E27" i="202"/>
  <c r="D27" i="202"/>
  <c r="R26" i="202"/>
  <c r="H26" i="202"/>
  <c r="G26" i="202"/>
  <c r="D26" i="202"/>
  <c r="R25" i="202"/>
  <c r="H25" i="202"/>
  <c r="G25" i="202"/>
  <c r="D25" i="202"/>
  <c r="R24" i="202"/>
  <c r="G24" i="202"/>
  <c r="D24" i="202"/>
  <c r="R23" i="202"/>
  <c r="H23" i="202"/>
  <c r="G23" i="202"/>
  <c r="D23" i="202"/>
  <c r="R22" i="202"/>
  <c r="H22" i="202"/>
  <c r="G22" i="202"/>
  <c r="D22" i="202"/>
  <c r="R21" i="202"/>
  <c r="H21" i="202"/>
  <c r="G21" i="202"/>
  <c r="D21" i="202"/>
  <c r="R20" i="202"/>
  <c r="G20" i="202"/>
  <c r="D20" i="202"/>
  <c r="R19" i="202"/>
  <c r="G19" i="202"/>
  <c r="E19" i="202"/>
  <c r="D19" i="202"/>
  <c r="R18" i="202"/>
  <c r="H18" i="202"/>
  <c r="G18" i="202"/>
  <c r="D18" i="202"/>
  <c r="R17" i="202"/>
  <c r="H17" i="202"/>
  <c r="G17" i="202"/>
  <c r="D17" i="202"/>
  <c r="R16" i="202"/>
  <c r="H16" i="202"/>
  <c r="G16" i="202"/>
  <c r="D16" i="202"/>
  <c r="R15" i="202"/>
  <c r="H15" i="202"/>
  <c r="G15" i="202"/>
  <c r="D15" i="202"/>
  <c r="R14" i="202"/>
  <c r="H14" i="202"/>
  <c r="G14" i="202"/>
  <c r="D14" i="202"/>
  <c r="R13" i="202"/>
  <c r="H13" i="202"/>
  <c r="G13" i="202"/>
  <c r="D13" i="202"/>
  <c r="R12" i="202"/>
  <c r="G12" i="202"/>
  <c r="E12" i="202"/>
  <c r="D12" i="202"/>
  <c r="R11" i="202"/>
  <c r="H11" i="202"/>
  <c r="G11" i="202"/>
  <c r="E11" i="202"/>
  <c r="D11" i="202"/>
  <c r="R10" i="202"/>
  <c r="H10" i="202"/>
  <c r="G10" i="202"/>
  <c r="D10" i="202"/>
  <c r="R9" i="202"/>
  <c r="H9" i="202"/>
  <c r="G9" i="202"/>
  <c r="D9" i="202"/>
  <c r="R8" i="202"/>
  <c r="H8" i="202"/>
  <c r="G8" i="202"/>
  <c r="D8" i="202"/>
  <c r="R7" i="202"/>
  <c r="H7" i="202"/>
  <c r="G7" i="202"/>
  <c r="D7" i="202"/>
  <c r="R6" i="202"/>
  <c r="H6" i="202"/>
  <c r="G6" i="202"/>
  <c r="D6" i="202"/>
  <c r="T28" i="201"/>
  <c r="H26" i="201" s="1"/>
  <c r="S28" i="201"/>
  <c r="E25" i="201" s="1"/>
  <c r="G28" i="201"/>
  <c r="D28" i="201"/>
  <c r="R27" i="201"/>
  <c r="G27" i="201"/>
  <c r="E27" i="201"/>
  <c r="D27" i="201"/>
  <c r="R26" i="201"/>
  <c r="G26" i="201"/>
  <c r="E26" i="201"/>
  <c r="D26" i="201"/>
  <c r="R25" i="201"/>
  <c r="H25" i="201"/>
  <c r="G25" i="201"/>
  <c r="D25" i="201"/>
  <c r="R24" i="201"/>
  <c r="H24" i="201"/>
  <c r="G24" i="201"/>
  <c r="E24" i="201"/>
  <c r="D24" i="201"/>
  <c r="R23" i="201"/>
  <c r="H23" i="201"/>
  <c r="G23" i="201"/>
  <c r="E23" i="201"/>
  <c r="D23" i="201"/>
  <c r="R22" i="201"/>
  <c r="H22" i="201"/>
  <c r="G22" i="201"/>
  <c r="E22" i="201"/>
  <c r="D22" i="201"/>
  <c r="R21" i="201"/>
  <c r="H21" i="201"/>
  <c r="G21" i="201"/>
  <c r="D21" i="201"/>
  <c r="R20" i="201"/>
  <c r="H20" i="201"/>
  <c r="G20" i="201"/>
  <c r="E20" i="201"/>
  <c r="D20" i="201"/>
  <c r="R19" i="201"/>
  <c r="H19" i="201"/>
  <c r="G19" i="201"/>
  <c r="E19" i="201"/>
  <c r="D19" i="201"/>
  <c r="R18" i="201"/>
  <c r="H18" i="201"/>
  <c r="G18" i="201"/>
  <c r="E18" i="201"/>
  <c r="D18" i="201"/>
  <c r="R17" i="201"/>
  <c r="H17" i="201"/>
  <c r="G17" i="201"/>
  <c r="E17" i="201"/>
  <c r="D17" i="201"/>
  <c r="R16" i="201"/>
  <c r="H16" i="201"/>
  <c r="G16" i="201"/>
  <c r="E16" i="201"/>
  <c r="D16" i="201"/>
  <c r="R15" i="201"/>
  <c r="H15" i="201"/>
  <c r="G15" i="201"/>
  <c r="E15" i="201"/>
  <c r="D15" i="201"/>
  <c r="R14" i="201"/>
  <c r="H14" i="201"/>
  <c r="G14" i="201"/>
  <c r="E14" i="201"/>
  <c r="D14" i="201"/>
  <c r="R13" i="201"/>
  <c r="H13" i="201"/>
  <c r="G13" i="201"/>
  <c r="E13" i="201"/>
  <c r="D13" i="201"/>
  <c r="R12" i="201"/>
  <c r="H12" i="201"/>
  <c r="G12" i="201"/>
  <c r="E12" i="201"/>
  <c r="D12" i="201"/>
  <c r="R11" i="201"/>
  <c r="H11" i="201"/>
  <c r="G11" i="201"/>
  <c r="E11" i="201"/>
  <c r="D11" i="201"/>
  <c r="R10" i="201"/>
  <c r="H10" i="201"/>
  <c r="G10" i="201"/>
  <c r="E10" i="201"/>
  <c r="D10" i="201"/>
  <c r="R9" i="201"/>
  <c r="H9" i="201"/>
  <c r="G9" i="201"/>
  <c r="E9" i="201"/>
  <c r="D9" i="201"/>
  <c r="R8" i="201"/>
  <c r="H8" i="201"/>
  <c r="G8" i="201"/>
  <c r="E8" i="201"/>
  <c r="D8" i="201"/>
  <c r="R7" i="201"/>
  <c r="H7" i="201"/>
  <c r="G7" i="201"/>
  <c r="E7" i="201"/>
  <c r="D7" i="201"/>
  <c r="R6" i="201"/>
  <c r="H6" i="201"/>
  <c r="G6" i="201"/>
  <c r="E6" i="201"/>
  <c r="D6" i="201"/>
  <c r="T28" i="200"/>
  <c r="H20" i="200" s="1"/>
  <c r="S28" i="200"/>
  <c r="E25" i="200" s="1"/>
  <c r="R27" i="200"/>
  <c r="G27" i="200"/>
  <c r="E27" i="200"/>
  <c r="D27" i="200"/>
  <c r="R26" i="200"/>
  <c r="G26" i="200"/>
  <c r="E26" i="200"/>
  <c r="D26" i="200"/>
  <c r="R25" i="200"/>
  <c r="G25" i="200"/>
  <c r="D25" i="200"/>
  <c r="R24" i="200"/>
  <c r="G24" i="200"/>
  <c r="D24" i="200"/>
  <c r="R23" i="200"/>
  <c r="G23" i="200"/>
  <c r="E23" i="200"/>
  <c r="D23" i="200"/>
  <c r="R22" i="200"/>
  <c r="G22" i="200"/>
  <c r="D22" i="200"/>
  <c r="R21" i="200"/>
  <c r="G21" i="200"/>
  <c r="D21" i="200"/>
  <c r="R20" i="200"/>
  <c r="G20" i="200"/>
  <c r="D20" i="200"/>
  <c r="R19" i="200"/>
  <c r="H19" i="200"/>
  <c r="G19" i="200"/>
  <c r="D19" i="200"/>
  <c r="R18" i="200"/>
  <c r="H18" i="200"/>
  <c r="G18" i="200"/>
  <c r="E18" i="200"/>
  <c r="D18" i="200"/>
  <c r="R17" i="200"/>
  <c r="G17" i="200"/>
  <c r="D17" i="200"/>
  <c r="R16" i="200"/>
  <c r="G16" i="200"/>
  <c r="D16" i="200"/>
  <c r="R15" i="200"/>
  <c r="G15" i="200"/>
  <c r="E15" i="200"/>
  <c r="D15" i="200"/>
  <c r="R14" i="200"/>
  <c r="H14" i="200"/>
  <c r="G14" i="200"/>
  <c r="D14" i="200"/>
  <c r="R13" i="200"/>
  <c r="H13" i="200"/>
  <c r="G13" i="200"/>
  <c r="D13" i="200"/>
  <c r="R12" i="200"/>
  <c r="G12" i="200"/>
  <c r="D12" i="200"/>
  <c r="R11" i="200"/>
  <c r="H11" i="200"/>
  <c r="G11" i="200"/>
  <c r="E11" i="200"/>
  <c r="D11" i="200"/>
  <c r="R10" i="200"/>
  <c r="H10" i="200"/>
  <c r="G10" i="200"/>
  <c r="E10" i="200"/>
  <c r="D10" i="200"/>
  <c r="R9" i="200"/>
  <c r="G9" i="200"/>
  <c r="D9" i="200"/>
  <c r="R8" i="200"/>
  <c r="G8" i="200"/>
  <c r="E8" i="200"/>
  <c r="D8" i="200"/>
  <c r="R7" i="200"/>
  <c r="G7" i="200"/>
  <c r="E7" i="200"/>
  <c r="D7" i="200"/>
  <c r="R6" i="200"/>
  <c r="H6" i="200"/>
  <c r="G6" i="200"/>
  <c r="D6" i="200"/>
  <c r="T28" i="199"/>
  <c r="H13" i="199" s="1"/>
  <c r="S28" i="199"/>
  <c r="E27" i="199" s="1"/>
  <c r="R27" i="199"/>
  <c r="G27" i="199"/>
  <c r="D27" i="199"/>
  <c r="R26" i="199"/>
  <c r="G26" i="199"/>
  <c r="D26" i="199"/>
  <c r="R25" i="199"/>
  <c r="G25" i="199"/>
  <c r="D25" i="199"/>
  <c r="R24" i="199"/>
  <c r="G24" i="199"/>
  <c r="D24" i="199"/>
  <c r="R23" i="199"/>
  <c r="G23" i="199"/>
  <c r="D23" i="199"/>
  <c r="R22" i="199"/>
  <c r="G22" i="199"/>
  <c r="D22" i="199"/>
  <c r="R21" i="199"/>
  <c r="H21" i="199"/>
  <c r="G21" i="199"/>
  <c r="D21" i="199"/>
  <c r="R20" i="199"/>
  <c r="G20" i="199"/>
  <c r="D20" i="199"/>
  <c r="R19" i="199"/>
  <c r="G19" i="199"/>
  <c r="D19" i="199"/>
  <c r="R18" i="199"/>
  <c r="G18" i="199"/>
  <c r="D18" i="199"/>
  <c r="R17" i="199"/>
  <c r="G17" i="199"/>
  <c r="D17" i="199"/>
  <c r="R16" i="199"/>
  <c r="G16" i="199"/>
  <c r="D16" i="199"/>
  <c r="R15" i="199"/>
  <c r="G15" i="199"/>
  <c r="D15" i="199"/>
  <c r="R14" i="199"/>
  <c r="G14" i="199"/>
  <c r="D14" i="199"/>
  <c r="R13" i="199"/>
  <c r="G13" i="199"/>
  <c r="D13" i="199"/>
  <c r="R12" i="199"/>
  <c r="G12" i="199"/>
  <c r="D12" i="199"/>
  <c r="R11" i="199"/>
  <c r="G11" i="199"/>
  <c r="D11" i="199"/>
  <c r="R10" i="199"/>
  <c r="G10" i="199"/>
  <c r="D10" i="199"/>
  <c r="R9" i="199"/>
  <c r="G9" i="199"/>
  <c r="D9" i="199"/>
  <c r="R8" i="199"/>
  <c r="H8" i="199"/>
  <c r="G8" i="199"/>
  <c r="D8" i="199"/>
  <c r="R7" i="199"/>
  <c r="G7" i="199"/>
  <c r="D7" i="199"/>
  <c r="R6" i="199"/>
  <c r="G6" i="199"/>
  <c r="D6" i="199"/>
  <c r="T28" i="198"/>
  <c r="S28" i="198"/>
  <c r="E27" i="198" s="1"/>
  <c r="G28" i="198"/>
  <c r="R27" i="198"/>
  <c r="H27" i="198"/>
  <c r="G27" i="198"/>
  <c r="D27" i="198"/>
  <c r="R26" i="198"/>
  <c r="H26" i="198"/>
  <c r="G26" i="198"/>
  <c r="D26" i="198"/>
  <c r="R25" i="198"/>
  <c r="H25" i="198"/>
  <c r="G25" i="198"/>
  <c r="D25" i="198"/>
  <c r="R24" i="198"/>
  <c r="H24" i="198"/>
  <c r="G24" i="198"/>
  <c r="D24" i="198"/>
  <c r="R23" i="198"/>
  <c r="H23" i="198"/>
  <c r="G23" i="198"/>
  <c r="D23" i="198"/>
  <c r="R22" i="198"/>
  <c r="H22" i="198"/>
  <c r="G22" i="198"/>
  <c r="E22" i="198"/>
  <c r="D22" i="198"/>
  <c r="R21" i="198"/>
  <c r="H21" i="198"/>
  <c r="G21" i="198"/>
  <c r="D21" i="198"/>
  <c r="R20" i="198"/>
  <c r="H20" i="198"/>
  <c r="G20" i="198"/>
  <c r="D20" i="198"/>
  <c r="R19" i="198"/>
  <c r="H19" i="198"/>
  <c r="G19" i="198"/>
  <c r="D19" i="198"/>
  <c r="R18" i="198"/>
  <c r="H18" i="198"/>
  <c r="G18" i="198"/>
  <c r="D18" i="198"/>
  <c r="R17" i="198"/>
  <c r="H17" i="198"/>
  <c r="G17" i="198"/>
  <c r="D17" i="198"/>
  <c r="R16" i="198"/>
  <c r="H16" i="198"/>
  <c r="G16" i="198"/>
  <c r="D16" i="198"/>
  <c r="R15" i="198"/>
  <c r="H15" i="198"/>
  <c r="G15" i="198"/>
  <c r="E15" i="198"/>
  <c r="D15" i="198"/>
  <c r="R14" i="198"/>
  <c r="H14" i="198"/>
  <c r="G14" i="198"/>
  <c r="D14" i="198"/>
  <c r="R13" i="198"/>
  <c r="H13" i="198"/>
  <c r="G13" i="198"/>
  <c r="D13" i="198"/>
  <c r="R12" i="198"/>
  <c r="H12" i="198"/>
  <c r="G12" i="198"/>
  <c r="E12" i="198"/>
  <c r="D12" i="198"/>
  <c r="R11" i="198"/>
  <c r="H11" i="198"/>
  <c r="G11" i="198"/>
  <c r="E11" i="198"/>
  <c r="D11" i="198"/>
  <c r="R10" i="198"/>
  <c r="H10" i="198"/>
  <c r="G10" i="198"/>
  <c r="D10" i="198"/>
  <c r="R9" i="198"/>
  <c r="H9" i="198"/>
  <c r="G9" i="198"/>
  <c r="D9" i="198"/>
  <c r="R8" i="198"/>
  <c r="H8" i="198"/>
  <c r="G8" i="198"/>
  <c r="D8" i="198"/>
  <c r="R7" i="198"/>
  <c r="H7" i="198"/>
  <c r="G7" i="198"/>
  <c r="D7" i="198"/>
  <c r="R6" i="198"/>
  <c r="H6" i="198"/>
  <c r="G6" i="198"/>
  <c r="E6" i="198"/>
  <c r="D6" i="198"/>
  <c r="T28" i="197"/>
  <c r="G28" i="197" s="1"/>
  <c r="S28" i="197"/>
  <c r="D28" i="197" s="1"/>
  <c r="R27" i="197"/>
  <c r="H27" i="197"/>
  <c r="G27" i="197"/>
  <c r="D27" i="197"/>
  <c r="R26" i="197"/>
  <c r="H26" i="197"/>
  <c r="G26" i="197"/>
  <c r="D26" i="197"/>
  <c r="R25" i="197"/>
  <c r="G25" i="197"/>
  <c r="D25" i="197"/>
  <c r="R24" i="197"/>
  <c r="H24" i="197"/>
  <c r="G24" i="197"/>
  <c r="D24" i="197"/>
  <c r="R23" i="197"/>
  <c r="H23" i="197"/>
  <c r="G23" i="197"/>
  <c r="D23" i="197"/>
  <c r="R22" i="197"/>
  <c r="G22" i="197"/>
  <c r="D22" i="197"/>
  <c r="R21" i="197"/>
  <c r="H21" i="197"/>
  <c r="G21" i="197"/>
  <c r="D21" i="197"/>
  <c r="R20" i="197"/>
  <c r="H20" i="197"/>
  <c r="G20" i="197"/>
  <c r="D20" i="197"/>
  <c r="R19" i="197"/>
  <c r="G19" i="197"/>
  <c r="D19" i="197"/>
  <c r="R18" i="197"/>
  <c r="H18" i="197"/>
  <c r="G18" i="197"/>
  <c r="D18" i="197"/>
  <c r="R17" i="197"/>
  <c r="H17" i="197"/>
  <c r="G17" i="197"/>
  <c r="D17" i="197"/>
  <c r="R16" i="197"/>
  <c r="G16" i="197"/>
  <c r="D16" i="197"/>
  <c r="R15" i="197"/>
  <c r="H15" i="197"/>
  <c r="G15" i="197"/>
  <c r="D15" i="197"/>
  <c r="R14" i="197"/>
  <c r="H14" i="197"/>
  <c r="G14" i="197"/>
  <c r="D14" i="197"/>
  <c r="R13" i="197"/>
  <c r="H13" i="197"/>
  <c r="G13" i="197"/>
  <c r="D13" i="197"/>
  <c r="R12" i="197"/>
  <c r="H12" i="197"/>
  <c r="G12" i="197"/>
  <c r="D12" i="197"/>
  <c r="R11" i="197"/>
  <c r="H11" i="197"/>
  <c r="G11" i="197"/>
  <c r="D11" i="197"/>
  <c r="R10" i="197"/>
  <c r="H10" i="197"/>
  <c r="G10" i="197"/>
  <c r="D10" i="197"/>
  <c r="R9" i="197"/>
  <c r="H9" i="197"/>
  <c r="G9" i="197"/>
  <c r="D9" i="197"/>
  <c r="R8" i="197"/>
  <c r="H8" i="197"/>
  <c r="G8" i="197"/>
  <c r="D8" i="197"/>
  <c r="R7" i="197"/>
  <c r="H7" i="197"/>
  <c r="G7" i="197"/>
  <c r="D7" i="197"/>
  <c r="R6" i="197"/>
  <c r="H6" i="197"/>
  <c r="G6" i="197"/>
  <c r="D6" i="197"/>
  <c r="T28" i="196"/>
  <c r="H21" i="196" s="1"/>
  <c r="S28" i="196"/>
  <c r="R27" i="196"/>
  <c r="G27" i="196"/>
  <c r="D27" i="196"/>
  <c r="R26" i="196"/>
  <c r="G26" i="196"/>
  <c r="D26" i="196"/>
  <c r="R25" i="196"/>
  <c r="G25" i="196"/>
  <c r="D25" i="196"/>
  <c r="R24" i="196"/>
  <c r="H24" i="196"/>
  <c r="G24" i="196"/>
  <c r="D24" i="196"/>
  <c r="R23" i="196"/>
  <c r="G23" i="196"/>
  <c r="D23" i="196"/>
  <c r="R22" i="196"/>
  <c r="G22" i="196"/>
  <c r="D22" i="196"/>
  <c r="R21" i="196"/>
  <c r="G21" i="196"/>
  <c r="D21" i="196"/>
  <c r="R20" i="196"/>
  <c r="G20" i="196"/>
  <c r="D20" i="196"/>
  <c r="R19" i="196"/>
  <c r="H19" i="196"/>
  <c r="G19" i="196"/>
  <c r="D19" i="196"/>
  <c r="R18" i="196"/>
  <c r="G18" i="196"/>
  <c r="D18" i="196"/>
  <c r="R17" i="196"/>
  <c r="G17" i="196"/>
  <c r="D17" i="196"/>
  <c r="R16" i="196"/>
  <c r="H16" i="196"/>
  <c r="G16" i="196"/>
  <c r="D16" i="196"/>
  <c r="R15" i="196"/>
  <c r="G15" i="196"/>
  <c r="D15" i="196"/>
  <c r="R14" i="196"/>
  <c r="G14" i="196"/>
  <c r="D14" i="196"/>
  <c r="R13" i="196"/>
  <c r="G13" i="196"/>
  <c r="D13" i="196"/>
  <c r="R12" i="196"/>
  <c r="G12" i="196"/>
  <c r="D12" i="196"/>
  <c r="R11" i="196"/>
  <c r="H11" i="196"/>
  <c r="G11" i="196"/>
  <c r="D11" i="196"/>
  <c r="R10" i="196"/>
  <c r="G10" i="196"/>
  <c r="D10" i="196"/>
  <c r="R9" i="196"/>
  <c r="G9" i="196"/>
  <c r="D9" i="196"/>
  <c r="R8" i="196"/>
  <c r="H8" i="196"/>
  <c r="G8" i="196"/>
  <c r="D8" i="196"/>
  <c r="R7" i="196"/>
  <c r="G7" i="196"/>
  <c r="D7" i="196"/>
  <c r="R6" i="196"/>
  <c r="G6" i="196"/>
  <c r="D6" i="196"/>
  <c r="T28" i="195"/>
  <c r="S28" i="195"/>
  <c r="E26" i="195" s="1"/>
  <c r="D28" i="195"/>
  <c r="R27" i="195"/>
  <c r="G27" i="195"/>
  <c r="E27" i="195"/>
  <c r="D27" i="195"/>
  <c r="R26" i="195"/>
  <c r="G26" i="195"/>
  <c r="D26" i="195"/>
  <c r="R25" i="195"/>
  <c r="G25" i="195"/>
  <c r="E25" i="195"/>
  <c r="D25" i="195"/>
  <c r="R24" i="195"/>
  <c r="G24" i="195"/>
  <c r="E24" i="195"/>
  <c r="D24" i="195"/>
  <c r="R23" i="195"/>
  <c r="G23" i="195"/>
  <c r="E23" i="195"/>
  <c r="D23" i="195"/>
  <c r="R22" i="195"/>
  <c r="G22" i="195"/>
  <c r="D22" i="195"/>
  <c r="R21" i="195"/>
  <c r="G21" i="195"/>
  <c r="E21" i="195"/>
  <c r="D21" i="195"/>
  <c r="R20" i="195"/>
  <c r="G20" i="195"/>
  <c r="E20" i="195"/>
  <c r="D20" i="195"/>
  <c r="R19" i="195"/>
  <c r="G19" i="195"/>
  <c r="D19" i="195"/>
  <c r="R18" i="195"/>
  <c r="G18" i="195"/>
  <c r="E18" i="195"/>
  <c r="D18" i="195"/>
  <c r="R17" i="195"/>
  <c r="G17" i="195"/>
  <c r="E17" i="195"/>
  <c r="D17" i="195"/>
  <c r="R16" i="195"/>
  <c r="G16" i="195"/>
  <c r="E16" i="195"/>
  <c r="D16" i="195"/>
  <c r="R15" i="195"/>
  <c r="G15" i="195"/>
  <c r="E15" i="195"/>
  <c r="D15" i="195"/>
  <c r="R14" i="195"/>
  <c r="G14" i="195"/>
  <c r="E14" i="195"/>
  <c r="D14" i="195"/>
  <c r="R13" i="195"/>
  <c r="G13" i="195"/>
  <c r="E13" i="195"/>
  <c r="D13" i="195"/>
  <c r="R12" i="195"/>
  <c r="G12" i="195"/>
  <c r="E12" i="195"/>
  <c r="D12" i="195"/>
  <c r="R11" i="195"/>
  <c r="G11" i="195"/>
  <c r="E11" i="195"/>
  <c r="D11" i="195"/>
  <c r="R10" i="195"/>
  <c r="G10" i="195"/>
  <c r="E10" i="195"/>
  <c r="D10" i="195"/>
  <c r="R9" i="195"/>
  <c r="G9" i="195"/>
  <c r="E9" i="195"/>
  <c r="D9" i="195"/>
  <c r="R8" i="195"/>
  <c r="G8" i="195"/>
  <c r="E8" i="195"/>
  <c r="D8" i="195"/>
  <c r="R7" i="195"/>
  <c r="G7" i="195"/>
  <c r="E7" i="195"/>
  <c r="D7" i="195"/>
  <c r="R6" i="195"/>
  <c r="G6" i="195"/>
  <c r="E6" i="195"/>
  <c r="D6" i="195"/>
  <c r="T28" i="194"/>
  <c r="H24" i="194" s="1"/>
  <c r="S28" i="194"/>
  <c r="E26" i="194" s="1"/>
  <c r="R27" i="194"/>
  <c r="G27" i="194"/>
  <c r="E27" i="194"/>
  <c r="D27" i="194"/>
  <c r="R26" i="194"/>
  <c r="G26" i="194"/>
  <c r="D26" i="194"/>
  <c r="R25" i="194"/>
  <c r="G25" i="194"/>
  <c r="E25" i="194"/>
  <c r="D25" i="194"/>
  <c r="R24" i="194"/>
  <c r="G24" i="194"/>
  <c r="D24" i="194"/>
  <c r="R23" i="194"/>
  <c r="G23" i="194"/>
  <c r="E23" i="194"/>
  <c r="D23" i="194"/>
  <c r="R22" i="194"/>
  <c r="G22" i="194"/>
  <c r="E22" i="194"/>
  <c r="D22" i="194"/>
  <c r="R21" i="194"/>
  <c r="G21" i="194"/>
  <c r="D21" i="194"/>
  <c r="R20" i="194"/>
  <c r="G20" i="194"/>
  <c r="E20" i="194"/>
  <c r="D20" i="194"/>
  <c r="R19" i="194"/>
  <c r="G19" i="194"/>
  <c r="E19" i="194"/>
  <c r="D19" i="194"/>
  <c r="R18" i="194"/>
  <c r="G18" i="194"/>
  <c r="D18" i="194"/>
  <c r="R17" i="194"/>
  <c r="G17" i="194"/>
  <c r="E17" i="194"/>
  <c r="D17" i="194"/>
  <c r="R16" i="194"/>
  <c r="G16" i="194"/>
  <c r="D16" i="194"/>
  <c r="R15" i="194"/>
  <c r="G15" i="194"/>
  <c r="E15" i="194"/>
  <c r="D15" i="194"/>
  <c r="R14" i="194"/>
  <c r="G14" i="194"/>
  <c r="E14" i="194"/>
  <c r="D14" i="194"/>
  <c r="R13" i="194"/>
  <c r="G13" i="194"/>
  <c r="D13" i="194"/>
  <c r="R12" i="194"/>
  <c r="G12" i="194"/>
  <c r="E12" i="194"/>
  <c r="D12" i="194"/>
  <c r="R11" i="194"/>
  <c r="G11" i="194"/>
  <c r="E11" i="194"/>
  <c r="D11" i="194"/>
  <c r="R10" i="194"/>
  <c r="G10" i="194"/>
  <c r="D10" i="194"/>
  <c r="R9" i="194"/>
  <c r="G9" i="194"/>
  <c r="E9" i="194"/>
  <c r="D9" i="194"/>
  <c r="R8" i="194"/>
  <c r="G8" i="194"/>
  <c r="D8" i="194"/>
  <c r="R7" i="194"/>
  <c r="G7" i="194"/>
  <c r="E7" i="194"/>
  <c r="D7" i="194"/>
  <c r="R6" i="194"/>
  <c r="G6" i="194"/>
  <c r="E6" i="194"/>
  <c r="D6" i="194"/>
  <c r="T28" i="193"/>
  <c r="H26" i="193" s="1"/>
  <c r="S28" i="193"/>
  <c r="D28" i="193"/>
  <c r="R27" i="193"/>
  <c r="G27" i="193"/>
  <c r="E27" i="193"/>
  <c r="D27" i="193"/>
  <c r="R26" i="193"/>
  <c r="G26" i="193"/>
  <c r="D26" i="193"/>
  <c r="R25" i="193"/>
  <c r="G25" i="193"/>
  <c r="E25" i="193"/>
  <c r="D25" i="193"/>
  <c r="R24" i="193"/>
  <c r="G24" i="193"/>
  <c r="E24" i="193"/>
  <c r="D24" i="193"/>
  <c r="R23" i="193"/>
  <c r="G23" i="193"/>
  <c r="D23" i="193"/>
  <c r="R22" i="193"/>
  <c r="G22" i="193"/>
  <c r="D22" i="193"/>
  <c r="R21" i="193"/>
  <c r="G21" i="193"/>
  <c r="E21" i="193"/>
  <c r="D21" i="193"/>
  <c r="R20" i="193"/>
  <c r="G20" i="193"/>
  <c r="D20" i="193"/>
  <c r="R19" i="193"/>
  <c r="G19" i="193"/>
  <c r="E19" i="193"/>
  <c r="D19" i="193"/>
  <c r="R18" i="193"/>
  <c r="G18" i="193"/>
  <c r="D18" i="193"/>
  <c r="R17" i="193"/>
  <c r="G17" i="193"/>
  <c r="E17" i="193"/>
  <c r="D17" i="193"/>
  <c r="R16" i="193"/>
  <c r="G16" i="193"/>
  <c r="E16" i="193"/>
  <c r="D16" i="193"/>
  <c r="R15" i="193"/>
  <c r="H15" i="193"/>
  <c r="G15" i="193"/>
  <c r="D15" i="193"/>
  <c r="R14" i="193"/>
  <c r="G14" i="193"/>
  <c r="E14" i="193"/>
  <c r="D14" i="193"/>
  <c r="R13" i="193"/>
  <c r="G13" i="193"/>
  <c r="E13" i="193"/>
  <c r="D13" i="193"/>
  <c r="R12" i="193"/>
  <c r="G12" i="193"/>
  <c r="D12" i="193"/>
  <c r="R11" i="193"/>
  <c r="H11" i="193"/>
  <c r="G11" i="193"/>
  <c r="D11" i="193"/>
  <c r="R10" i="193"/>
  <c r="G10" i="193"/>
  <c r="D10" i="193"/>
  <c r="R9" i="193"/>
  <c r="G9" i="193"/>
  <c r="E9" i="193"/>
  <c r="D9" i="193"/>
  <c r="R8" i="193"/>
  <c r="G8" i="193"/>
  <c r="E8" i="193"/>
  <c r="D8" i="193"/>
  <c r="R7" i="193"/>
  <c r="H7" i="193"/>
  <c r="G7" i="193"/>
  <c r="D7" i="193"/>
  <c r="R6" i="193"/>
  <c r="G6" i="193"/>
  <c r="E6" i="193"/>
  <c r="D6" i="193"/>
  <c r="T28" i="192"/>
  <c r="H22" i="192" s="1"/>
  <c r="S28" i="192"/>
  <c r="D28" i="192" s="1"/>
  <c r="R27" i="192"/>
  <c r="G27" i="192"/>
  <c r="D27" i="192"/>
  <c r="R26" i="192"/>
  <c r="G26" i="192"/>
  <c r="D26" i="192"/>
  <c r="R25" i="192"/>
  <c r="G25" i="192"/>
  <c r="D25" i="192"/>
  <c r="R24" i="192"/>
  <c r="G24" i="192"/>
  <c r="D24" i="192"/>
  <c r="R23" i="192"/>
  <c r="G23" i="192"/>
  <c r="D23" i="192"/>
  <c r="R22" i="192"/>
  <c r="G22" i="192"/>
  <c r="D22" i="192"/>
  <c r="R21" i="192"/>
  <c r="G21" i="192"/>
  <c r="D21" i="192"/>
  <c r="R20" i="192"/>
  <c r="G20" i="192"/>
  <c r="D20" i="192"/>
  <c r="R19" i="192"/>
  <c r="G19" i="192"/>
  <c r="D19" i="192"/>
  <c r="R18" i="192"/>
  <c r="G18" i="192"/>
  <c r="D18" i="192"/>
  <c r="R17" i="192"/>
  <c r="G17" i="192"/>
  <c r="D17" i="192"/>
  <c r="R16" i="192"/>
  <c r="G16" i="192"/>
  <c r="D16" i="192"/>
  <c r="R15" i="192"/>
  <c r="G15" i="192"/>
  <c r="D15" i="192"/>
  <c r="R14" i="192"/>
  <c r="G14" i="192"/>
  <c r="E14" i="192"/>
  <c r="D14" i="192"/>
  <c r="R13" i="192"/>
  <c r="G13" i="192"/>
  <c r="E13" i="192"/>
  <c r="D13" i="192"/>
  <c r="R12" i="192"/>
  <c r="G12" i="192"/>
  <c r="D12" i="192"/>
  <c r="R11" i="192"/>
  <c r="G11" i="192"/>
  <c r="E11" i="192"/>
  <c r="D11" i="192"/>
  <c r="R10" i="192"/>
  <c r="H10" i="192"/>
  <c r="G10" i="192"/>
  <c r="D10" i="192"/>
  <c r="R9" i="192"/>
  <c r="G9" i="192"/>
  <c r="E9" i="192"/>
  <c r="D9" i="192"/>
  <c r="R8" i="192"/>
  <c r="G8" i="192"/>
  <c r="D8" i="192"/>
  <c r="R7" i="192"/>
  <c r="G7" i="192"/>
  <c r="D7" i="192"/>
  <c r="R6" i="192"/>
  <c r="G6" i="192"/>
  <c r="E6" i="192"/>
  <c r="D6" i="192"/>
  <c r="T28" i="191"/>
  <c r="G28" i="191" s="1"/>
  <c r="S28" i="191"/>
  <c r="E19" i="191" s="1"/>
  <c r="R27" i="191"/>
  <c r="H27" i="191"/>
  <c r="G27" i="191"/>
  <c r="D27" i="191"/>
  <c r="R26" i="191"/>
  <c r="G26" i="191"/>
  <c r="D26" i="191"/>
  <c r="R25" i="191"/>
  <c r="G25" i="191"/>
  <c r="D25" i="191"/>
  <c r="R24" i="191"/>
  <c r="H24" i="191"/>
  <c r="G24" i="191"/>
  <c r="D24" i="191"/>
  <c r="R23" i="191"/>
  <c r="G23" i="191"/>
  <c r="D23" i="191"/>
  <c r="R22" i="191"/>
  <c r="H22" i="191"/>
  <c r="G22" i="191"/>
  <c r="D22" i="191"/>
  <c r="R21" i="191"/>
  <c r="H21" i="191"/>
  <c r="G21" i="191"/>
  <c r="D21" i="191"/>
  <c r="R20" i="191"/>
  <c r="G20" i="191"/>
  <c r="D20" i="191"/>
  <c r="R19" i="191"/>
  <c r="H19" i="191"/>
  <c r="G19" i="191"/>
  <c r="D19" i="191"/>
  <c r="R18" i="191"/>
  <c r="H18" i="191"/>
  <c r="G18" i="191"/>
  <c r="D18" i="191"/>
  <c r="R17" i="191"/>
  <c r="G17" i="191"/>
  <c r="D17" i="191"/>
  <c r="R16" i="191"/>
  <c r="H16" i="191"/>
  <c r="G16" i="191"/>
  <c r="E16" i="191"/>
  <c r="D16" i="191"/>
  <c r="R15" i="191"/>
  <c r="G15" i="191"/>
  <c r="D15" i="191"/>
  <c r="R14" i="191"/>
  <c r="H14" i="191"/>
  <c r="G14" i="191"/>
  <c r="D14" i="191"/>
  <c r="R13" i="191"/>
  <c r="H13" i="191"/>
  <c r="G13" i="191"/>
  <c r="D13" i="191"/>
  <c r="R12" i="191"/>
  <c r="G12" i="191"/>
  <c r="D12" i="191"/>
  <c r="R11" i="191"/>
  <c r="H11" i="191"/>
  <c r="G11" i="191"/>
  <c r="D11" i="191"/>
  <c r="R10" i="191"/>
  <c r="H10" i="191"/>
  <c r="G10" i="191"/>
  <c r="D10" i="191"/>
  <c r="R9" i="191"/>
  <c r="H9" i="191"/>
  <c r="G9" i="191"/>
  <c r="D9" i="191"/>
  <c r="R8" i="191"/>
  <c r="H8" i="191"/>
  <c r="G8" i="191"/>
  <c r="D8" i="191"/>
  <c r="R7" i="191"/>
  <c r="G7" i="191"/>
  <c r="D7" i="191"/>
  <c r="R6" i="191"/>
  <c r="H6" i="191"/>
  <c r="G6" i="191"/>
  <c r="D6" i="191"/>
  <c r="T28" i="190"/>
  <c r="H11" i="190" s="1"/>
  <c r="S28" i="190"/>
  <c r="E26" i="190" s="1"/>
  <c r="D28" i="190"/>
  <c r="R27" i="190"/>
  <c r="G27" i="190"/>
  <c r="D27" i="190"/>
  <c r="R26" i="190"/>
  <c r="G26" i="190"/>
  <c r="D26" i="190"/>
  <c r="R25" i="190"/>
  <c r="G25" i="190"/>
  <c r="D25" i="190"/>
  <c r="R24" i="190"/>
  <c r="G24" i="190"/>
  <c r="D24" i="190"/>
  <c r="R23" i="190"/>
  <c r="H23" i="190"/>
  <c r="G23" i="190"/>
  <c r="D23" i="190"/>
  <c r="R22" i="190"/>
  <c r="G22" i="190"/>
  <c r="E22" i="190"/>
  <c r="D22" i="190"/>
  <c r="R21" i="190"/>
  <c r="G21" i="190"/>
  <c r="D21" i="190"/>
  <c r="R20" i="190"/>
  <c r="G20" i="190"/>
  <c r="D20" i="190"/>
  <c r="R19" i="190"/>
  <c r="G19" i="190"/>
  <c r="E19" i="190"/>
  <c r="D19" i="190"/>
  <c r="R18" i="190"/>
  <c r="G18" i="190"/>
  <c r="D18" i="190"/>
  <c r="R17" i="190"/>
  <c r="G17" i="190"/>
  <c r="D17" i="190"/>
  <c r="R16" i="190"/>
  <c r="G16" i="190"/>
  <c r="E16" i="190"/>
  <c r="D16" i="190"/>
  <c r="R15" i="190"/>
  <c r="G15" i="190"/>
  <c r="D15" i="190"/>
  <c r="R14" i="190"/>
  <c r="G14" i="190"/>
  <c r="D14" i="190"/>
  <c r="R13" i="190"/>
  <c r="G13" i="190"/>
  <c r="E13" i="190"/>
  <c r="D13" i="190"/>
  <c r="R12" i="190"/>
  <c r="G12" i="190"/>
  <c r="D12" i="190"/>
  <c r="R11" i="190"/>
  <c r="G11" i="190"/>
  <c r="D11" i="190"/>
  <c r="R10" i="190"/>
  <c r="G10" i="190"/>
  <c r="E10" i="190"/>
  <c r="D10" i="190"/>
  <c r="R9" i="190"/>
  <c r="G9" i="190"/>
  <c r="D9" i="190"/>
  <c r="R8" i="190"/>
  <c r="G8" i="190"/>
  <c r="D8" i="190"/>
  <c r="R7" i="190"/>
  <c r="G7" i="190"/>
  <c r="E7" i="190"/>
  <c r="D7" i="190"/>
  <c r="R6" i="190"/>
  <c r="G6" i="190"/>
  <c r="D6" i="190"/>
  <c r="T28" i="189"/>
  <c r="H26" i="189" s="1"/>
  <c r="S28" i="189"/>
  <c r="E25" i="189" s="1"/>
  <c r="R27" i="189"/>
  <c r="G27" i="189"/>
  <c r="D27" i="189"/>
  <c r="R26" i="189"/>
  <c r="G26" i="189"/>
  <c r="D26" i="189"/>
  <c r="R25" i="189"/>
  <c r="G25" i="189"/>
  <c r="D25" i="189"/>
  <c r="R24" i="189"/>
  <c r="G24" i="189"/>
  <c r="D24" i="189"/>
  <c r="R23" i="189"/>
  <c r="G23" i="189"/>
  <c r="D23" i="189"/>
  <c r="R22" i="189"/>
  <c r="G22" i="189"/>
  <c r="E22" i="189"/>
  <c r="D22" i="189"/>
  <c r="R21" i="189"/>
  <c r="G21" i="189"/>
  <c r="D21" i="189"/>
  <c r="R20" i="189"/>
  <c r="G20" i="189"/>
  <c r="D20" i="189"/>
  <c r="R19" i="189"/>
  <c r="G19" i="189"/>
  <c r="D19" i="189"/>
  <c r="R18" i="189"/>
  <c r="G18" i="189"/>
  <c r="D18" i="189"/>
  <c r="R17" i="189"/>
  <c r="G17" i="189"/>
  <c r="E17" i="189"/>
  <c r="D17" i="189"/>
  <c r="R16" i="189"/>
  <c r="G16" i="189"/>
  <c r="D16" i="189"/>
  <c r="R15" i="189"/>
  <c r="G15" i="189"/>
  <c r="D15" i="189"/>
  <c r="R14" i="189"/>
  <c r="G14" i="189"/>
  <c r="E14" i="189"/>
  <c r="D14" i="189"/>
  <c r="R13" i="189"/>
  <c r="G13" i="189"/>
  <c r="D13" i="189"/>
  <c r="R12" i="189"/>
  <c r="G12" i="189"/>
  <c r="E12" i="189"/>
  <c r="D12" i="189"/>
  <c r="R11" i="189"/>
  <c r="G11" i="189"/>
  <c r="D11" i="189"/>
  <c r="R10" i="189"/>
  <c r="G10" i="189"/>
  <c r="E10" i="189"/>
  <c r="D10" i="189"/>
  <c r="R9" i="189"/>
  <c r="G9" i="189"/>
  <c r="E9" i="189"/>
  <c r="D9" i="189"/>
  <c r="R8" i="189"/>
  <c r="G8" i="189"/>
  <c r="D8" i="189"/>
  <c r="R7" i="189"/>
  <c r="G7" i="189"/>
  <c r="D7" i="189"/>
  <c r="R6" i="189"/>
  <c r="G6" i="189"/>
  <c r="E6" i="189"/>
  <c r="D6" i="189"/>
  <c r="T28" i="188"/>
  <c r="H16" i="188" s="1"/>
  <c r="S28" i="188"/>
  <c r="E25" i="188" s="1"/>
  <c r="D28" i="188"/>
  <c r="R27" i="188"/>
  <c r="G27" i="188"/>
  <c r="E27" i="188"/>
  <c r="D27" i="188"/>
  <c r="R26" i="188"/>
  <c r="G26" i="188"/>
  <c r="D26" i="188"/>
  <c r="R25" i="188"/>
  <c r="G25" i="188"/>
  <c r="D25" i="188"/>
  <c r="R24" i="188"/>
  <c r="G24" i="188"/>
  <c r="E24" i="188"/>
  <c r="D24" i="188"/>
  <c r="R23" i="188"/>
  <c r="G23" i="188"/>
  <c r="D23" i="188"/>
  <c r="R22" i="188"/>
  <c r="G22" i="188"/>
  <c r="E22" i="188"/>
  <c r="D22" i="188"/>
  <c r="R21" i="188"/>
  <c r="G21" i="188"/>
  <c r="D21" i="188"/>
  <c r="R20" i="188"/>
  <c r="G20" i="188"/>
  <c r="E20" i="188"/>
  <c r="D20" i="188"/>
  <c r="R19" i="188"/>
  <c r="G19" i="188"/>
  <c r="E19" i="188"/>
  <c r="D19" i="188"/>
  <c r="R18" i="188"/>
  <c r="G18" i="188"/>
  <c r="D18" i="188"/>
  <c r="R17" i="188"/>
  <c r="G17" i="188"/>
  <c r="E17" i="188"/>
  <c r="D17" i="188"/>
  <c r="R16" i="188"/>
  <c r="G16" i="188"/>
  <c r="E16" i="188"/>
  <c r="D16" i="188"/>
  <c r="R15" i="188"/>
  <c r="H15" i="188"/>
  <c r="G15" i="188"/>
  <c r="D15" i="188"/>
  <c r="R14" i="188"/>
  <c r="G14" i="188"/>
  <c r="E14" i="188"/>
  <c r="D14" i="188"/>
  <c r="R13" i="188"/>
  <c r="G13" i="188"/>
  <c r="E13" i="188"/>
  <c r="D13" i="188"/>
  <c r="R12" i="188"/>
  <c r="G12" i="188"/>
  <c r="E12" i="188"/>
  <c r="D12" i="188"/>
  <c r="R11" i="188"/>
  <c r="G11" i="188"/>
  <c r="E11" i="188"/>
  <c r="D11" i="188"/>
  <c r="R10" i="188"/>
  <c r="H10" i="188"/>
  <c r="G10" i="188"/>
  <c r="D10" i="188"/>
  <c r="R9" i="188"/>
  <c r="G9" i="188"/>
  <c r="E9" i="188"/>
  <c r="D9" i="188"/>
  <c r="R8" i="188"/>
  <c r="G8" i="188"/>
  <c r="E8" i="188"/>
  <c r="D8" i="188"/>
  <c r="R7" i="188"/>
  <c r="G7" i="188"/>
  <c r="D7" i="188"/>
  <c r="R6" i="188"/>
  <c r="H6" i="188"/>
  <c r="G6" i="188"/>
  <c r="E6" i="188"/>
  <c r="D6" i="188"/>
  <c r="T28" i="187"/>
  <c r="H13" i="187" s="1"/>
  <c r="S28" i="187"/>
  <c r="E23" i="187" s="1"/>
  <c r="D28" i="187"/>
  <c r="R27" i="187"/>
  <c r="G27" i="187"/>
  <c r="D27" i="187"/>
  <c r="R26" i="187"/>
  <c r="G26" i="187"/>
  <c r="E26" i="187"/>
  <c r="D26" i="187"/>
  <c r="R25" i="187"/>
  <c r="G25" i="187"/>
  <c r="E25" i="187"/>
  <c r="D25" i="187"/>
  <c r="R24" i="187"/>
  <c r="H24" i="187"/>
  <c r="G24" i="187"/>
  <c r="D24" i="187"/>
  <c r="R23" i="187"/>
  <c r="G23" i="187"/>
  <c r="D23" i="187"/>
  <c r="R22" i="187"/>
  <c r="G22" i="187"/>
  <c r="E22" i="187"/>
  <c r="D22" i="187"/>
  <c r="R21" i="187"/>
  <c r="H21" i="187"/>
  <c r="G21" i="187"/>
  <c r="E21" i="187"/>
  <c r="D21" i="187"/>
  <c r="R20" i="187"/>
  <c r="G20" i="187"/>
  <c r="E20" i="187"/>
  <c r="D20" i="187"/>
  <c r="R19" i="187"/>
  <c r="G19" i="187"/>
  <c r="E19" i="187"/>
  <c r="D19" i="187"/>
  <c r="R18" i="187"/>
  <c r="G18" i="187"/>
  <c r="E18" i="187"/>
  <c r="D18" i="187"/>
  <c r="R17" i="187"/>
  <c r="G17" i="187"/>
  <c r="E17" i="187"/>
  <c r="D17" i="187"/>
  <c r="R16" i="187"/>
  <c r="H16" i="187"/>
  <c r="G16" i="187"/>
  <c r="E16" i="187"/>
  <c r="D16" i="187"/>
  <c r="R15" i="187"/>
  <c r="G15" i="187"/>
  <c r="E15" i="187"/>
  <c r="D15" i="187"/>
  <c r="R14" i="187"/>
  <c r="H14" i="187"/>
  <c r="G14" i="187"/>
  <c r="E14" i="187"/>
  <c r="D14" i="187"/>
  <c r="R13" i="187"/>
  <c r="G13" i="187"/>
  <c r="E13" i="187"/>
  <c r="D13" i="187"/>
  <c r="R12" i="187"/>
  <c r="G12" i="187"/>
  <c r="E12" i="187"/>
  <c r="D12" i="187"/>
  <c r="R11" i="187"/>
  <c r="G11" i="187"/>
  <c r="E11" i="187"/>
  <c r="D11" i="187"/>
  <c r="R10" i="187"/>
  <c r="G10" i="187"/>
  <c r="E10" i="187"/>
  <c r="D10" i="187"/>
  <c r="R9" i="187"/>
  <c r="G9" i="187"/>
  <c r="E9" i="187"/>
  <c r="D9" i="187"/>
  <c r="R8" i="187"/>
  <c r="G8" i="187"/>
  <c r="E8" i="187"/>
  <c r="D8" i="187"/>
  <c r="R7" i="187"/>
  <c r="G7" i="187"/>
  <c r="E7" i="187"/>
  <c r="D7" i="187"/>
  <c r="R6" i="187"/>
  <c r="G6" i="187"/>
  <c r="E6" i="187"/>
  <c r="D6" i="187"/>
  <c r="T28" i="186"/>
  <c r="H24" i="186" s="1"/>
  <c r="S28" i="186"/>
  <c r="E22" i="186" s="1"/>
  <c r="D28" i="186"/>
  <c r="R27" i="186"/>
  <c r="G27" i="186"/>
  <c r="E27" i="186"/>
  <c r="D27" i="186"/>
  <c r="R26" i="186"/>
  <c r="G26" i="186"/>
  <c r="D26" i="186"/>
  <c r="R25" i="186"/>
  <c r="G25" i="186"/>
  <c r="D25" i="186"/>
  <c r="R24" i="186"/>
  <c r="G24" i="186"/>
  <c r="E24" i="186"/>
  <c r="D24" i="186"/>
  <c r="R23" i="186"/>
  <c r="G23" i="186"/>
  <c r="E23" i="186"/>
  <c r="D23" i="186"/>
  <c r="R22" i="186"/>
  <c r="G22" i="186"/>
  <c r="D22" i="186"/>
  <c r="R21" i="186"/>
  <c r="G21" i="186"/>
  <c r="D21" i="186"/>
  <c r="R20" i="186"/>
  <c r="G20" i="186"/>
  <c r="D20" i="186"/>
  <c r="R19" i="186"/>
  <c r="G19" i="186"/>
  <c r="E19" i="186"/>
  <c r="D19" i="186"/>
  <c r="R18" i="186"/>
  <c r="G18" i="186"/>
  <c r="D18" i="186"/>
  <c r="R17" i="186"/>
  <c r="G17" i="186"/>
  <c r="D17" i="186"/>
  <c r="R16" i="186"/>
  <c r="G16" i="186"/>
  <c r="E16" i="186"/>
  <c r="D16" i="186"/>
  <c r="R15" i="186"/>
  <c r="H15" i="186"/>
  <c r="G15" i="186"/>
  <c r="E15" i="186"/>
  <c r="D15" i="186"/>
  <c r="R14" i="186"/>
  <c r="G14" i="186"/>
  <c r="D14" i="186"/>
  <c r="R13" i="186"/>
  <c r="G13" i="186"/>
  <c r="E13" i="186"/>
  <c r="D13" i="186"/>
  <c r="R12" i="186"/>
  <c r="G12" i="186"/>
  <c r="E12" i="186"/>
  <c r="D12" i="186"/>
  <c r="R11" i="186"/>
  <c r="G11" i="186"/>
  <c r="E11" i="186"/>
  <c r="D11" i="186"/>
  <c r="R10" i="186"/>
  <c r="H10" i="186"/>
  <c r="G10" i="186"/>
  <c r="D10" i="186"/>
  <c r="R9" i="186"/>
  <c r="G9" i="186"/>
  <c r="D9" i="186"/>
  <c r="R8" i="186"/>
  <c r="G8" i="186"/>
  <c r="E8" i="186"/>
  <c r="D8" i="186"/>
  <c r="R7" i="186"/>
  <c r="G7" i="186"/>
  <c r="E7" i="186"/>
  <c r="D7" i="186"/>
  <c r="R6" i="186"/>
  <c r="G6" i="186"/>
  <c r="D6" i="186"/>
  <c r="T28" i="185"/>
  <c r="H27" i="185" s="1"/>
  <c r="S28" i="185"/>
  <c r="E26" i="185" s="1"/>
  <c r="R27" i="185"/>
  <c r="G27" i="185"/>
  <c r="E27" i="185"/>
  <c r="D27" i="185"/>
  <c r="R26" i="185"/>
  <c r="G26" i="185"/>
  <c r="D26" i="185"/>
  <c r="R25" i="185"/>
  <c r="G25" i="185"/>
  <c r="E25" i="185"/>
  <c r="D25" i="185"/>
  <c r="R24" i="185"/>
  <c r="G24" i="185"/>
  <c r="E24" i="185"/>
  <c r="D24" i="185"/>
  <c r="R23" i="185"/>
  <c r="G23" i="185"/>
  <c r="E23" i="185"/>
  <c r="D23" i="185"/>
  <c r="R22" i="185"/>
  <c r="G22" i="185"/>
  <c r="E22" i="185"/>
  <c r="D22" i="185"/>
  <c r="R21" i="185"/>
  <c r="G21" i="185"/>
  <c r="D21" i="185"/>
  <c r="R20" i="185"/>
  <c r="G20" i="185"/>
  <c r="E20" i="185"/>
  <c r="D20" i="185"/>
  <c r="R19" i="185"/>
  <c r="G19" i="185"/>
  <c r="E19" i="185"/>
  <c r="D19" i="185"/>
  <c r="R18" i="185"/>
  <c r="G18" i="185"/>
  <c r="D18" i="185"/>
  <c r="R17" i="185"/>
  <c r="H17" i="185"/>
  <c r="G17" i="185"/>
  <c r="E17" i="185"/>
  <c r="D17" i="185"/>
  <c r="R16" i="185"/>
  <c r="G16" i="185"/>
  <c r="E16" i="185"/>
  <c r="D16" i="185"/>
  <c r="R15" i="185"/>
  <c r="G15" i="185"/>
  <c r="E15" i="185"/>
  <c r="D15" i="185"/>
  <c r="R14" i="185"/>
  <c r="G14" i="185"/>
  <c r="E14" i="185"/>
  <c r="D14" i="185"/>
  <c r="R13" i="185"/>
  <c r="G13" i="185"/>
  <c r="D13" i="185"/>
  <c r="R12" i="185"/>
  <c r="H12" i="185"/>
  <c r="G12" i="185"/>
  <c r="E12" i="185"/>
  <c r="D12" i="185"/>
  <c r="R11" i="185"/>
  <c r="G11" i="185"/>
  <c r="E11" i="185"/>
  <c r="D11" i="185"/>
  <c r="R10" i="185"/>
  <c r="H10" i="185"/>
  <c r="G10" i="185"/>
  <c r="D10" i="185"/>
  <c r="R9" i="185"/>
  <c r="G9" i="185"/>
  <c r="E9" i="185"/>
  <c r="D9" i="185"/>
  <c r="R8" i="185"/>
  <c r="G8" i="185"/>
  <c r="E8" i="185"/>
  <c r="D8" i="185"/>
  <c r="R7" i="185"/>
  <c r="G7" i="185"/>
  <c r="E7" i="185"/>
  <c r="D7" i="185"/>
  <c r="R6" i="185"/>
  <c r="G6" i="185"/>
  <c r="E6" i="185"/>
  <c r="D6" i="185"/>
  <c r="T28" i="184"/>
  <c r="H24" i="184" s="1"/>
  <c r="S28" i="184"/>
  <c r="E27" i="184" s="1"/>
  <c r="R27" i="184"/>
  <c r="H27" i="184"/>
  <c r="G27" i="184"/>
  <c r="D27" i="184"/>
  <c r="R26" i="184"/>
  <c r="G26" i="184"/>
  <c r="D26" i="184"/>
  <c r="R25" i="184"/>
  <c r="H25" i="184"/>
  <c r="G25" i="184"/>
  <c r="E25" i="184"/>
  <c r="D25" i="184"/>
  <c r="R24" i="184"/>
  <c r="G24" i="184"/>
  <c r="D24" i="184"/>
  <c r="R23" i="184"/>
  <c r="H23" i="184"/>
  <c r="G23" i="184"/>
  <c r="D23" i="184"/>
  <c r="R22" i="184"/>
  <c r="G22" i="184"/>
  <c r="D22" i="184"/>
  <c r="R21" i="184"/>
  <c r="H21" i="184"/>
  <c r="G21" i="184"/>
  <c r="D21" i="184"/>
  <c r="R20" i="184"/>
  <c r="H20" i="184"/>
  <c r="G20" i="184"/>
  <c r="D20" i="184"/>
  <c r="R19" i="184"/>
  <c r="H19" i="184"/>
  <c r="G19" i="184"/>
  <c r="E19" i="184"/>
  <c r="D19" i="184"/>
  <c r="R18" i="184"/>
  <c r="H18" i="184"/>
  <c r="G18" i="184"/>
  <c r="D18" i="184"/>
  <c r="R17" i="184"/>
  <c r="H17" i="184"/>
  <c r="G17" i="184"/>
  <c r="D17" i="184"/>
  <c r="R16" i="184"/>
  <c r="H16" i="184"/>
  <c r="G16" i="184"/>
  <c r="E16" i="184"/>
  <c r="D16" i="184"/>
  <c r="R15" i="184"/>
  <c r="H15" i="184"/>
  <c r="G15" i="184"/>
  <c r="D15" i="184"/>
  <c r="R14" i="184"/>
  <c r="H14" i="184"/>
  <c r="G14" i="184"/>
  <c r="D14" i="184"/>
  <c r="R13" i="184"/>
  <c r="H13" i="184"/>
  <c r="G13" i="184"/>
  <c r="D13" i="184"/>
  <c r="R12" i="184"/>
  <c r="H12" i="184"/>
  <c r="G12" i="184"/>
  <c r="D12" i="184"/>
  <c r="R11" i="184"/>
  <c r="H11" i="184"/>
  <c r="G11" i="184"/>
  <c r="E11" i="184"/>
  <c r="D11" i="184"/>
  <c r="R10" i="184"/>
  <c r="H10" i="184"/>
  <c r="G10" i="184"/>
  <c r="D10" i="184"/>
  <c r="R9" i="184"/>
  <c r="H9" i="184"/>
  <c r="G9" i="184"/>
  <c r="E9" i="184"/>
  <c r="D9" i="184"/>
  <c r="R8" i="184"/>
  <c r="H8" i="184"/>
  <c r="G8" i="184"/>
  <c r="E8" i="184"/>
  <c r="D8" i="184"/>
  <c r="R7" i="184"/>
  <c r="H7" i="184"/>
  <c r="G7" i="184"/>
  <c r="D7" i="184"/>
  <c r="R6" i="184"/>
  <c r="H6" i="184"/>
  <c r="G6" i="184"/>
  <c r="D6" i="184"/>
  <c r="T28" i="183"/>
  <c r="H24" i="183" s="1"/>
  <c r="S28" i="183"/>
  <c r="E26" i="183" s="1"/>
  <c r="D28" i="183"/>
  <c r="R27" i="183"/>
  <c r="G27" i="183"/>
  <c r="E27" i="183"/>
  <c r="D27" i="183"/>
  <c r="R26" i="183"/>
  <c r="G26" i="183"/>
  <c r="D26" i="183"/>
  <c r="R25" i="183"/>
  <c r="G25" i="183"/>
  <c r="D25" i="183"/>
  <c r="R24" i="183"/>
  <c r="G24" i="183"/>
  <c r="D24" i="183"/>
  <c r="R23" i="183"/>
  <c r="G23" i="183"/>
  <c r="D23" i="183"/>
  <c r="R22" i="183"/>
  <c r="H22" i="183"/>
  <c r="G22" i="183"/>
  <c r="D22" i="183"/>
  <c r="R21" i="183"/>
  <c r="H21" i="183"/>
  <c r="G21" i="183"/>
  <c r="D21" i="183"/>
  <c r="R20" i="183"/>
  <c r="G20" i="183"/>
  <c r="D20" i="183"/>
  <c r="R19" i="183"/>
  <c r="G19" i="183"/>
  <c r="E19" i="183"/>
  <c r="D19" i="183"/>
  <c r="R18" i="183"/>
  <c r="G18" i="183"/>
  <c r="E18" i="183"/>
  <c r="D18" i="183"/>
  <c r="R17" i="183"/>
  <c r="G17" i="183"/>
  <c r="D17" i="183"/>
  <c r="R16" i="183"/>
  <c r="H16" i="183"/>
  <c r="G16" i="183"/>
  <c r="D16" i="183"/>
  <c r="R15" i="183"/>
  <c r="G15" i="183"/>
  <c r="D15" i="183"/>
  <c r="R14" i="183"/>
  <c r="H14" i="183"/>
  <c r="G14" i="183"/>
  <c r="D14" i="183"/>
  <c r="R13" i="183"/>
  <c r="H13" i="183"/>
  <c r="G13" i="183"/>
  <c r="E13" i="183"/>
  <c r="D13" i="183"/>
  <c r="R12" i="183"/>
  <c r="G12" i="183"/>
  <c r="D12" i="183"/>
  <c r="R11" i="183"/>
  <c r="G11" i="183"/>
  <c r="E11" i="183"/>
  <c r="D11" i="183"/>
  <c r="R10" i="183"/>
  <c r="G10" i="183"/>
  <c r="E10" i="183"/>
  <c r="D10" i="183"/>
  <c r="R9" i="183"/>
  <c r="G9" i="183"/>
  <c r="D9" i="183"/>
  <c r="R8" i="183"/>
  <c r="G8" i="183"/>
  <c r="D8" i="183"/>
  <c r="R7" i="183"/>
  <c r="G7" i="183"/>
  <c r="D7" i="183"/>
  <c r="R6" i="183"/>
  <c r="H6" i="183"/>
  <c r="G6" i="183"/>
  <c r="D6" i="183"/>
  <c r="H25" i="182"/>
  <c r="E22" i="182"/>
  <c r="R27" i="182"/>
  <c r="G27" i="182"/>
  <c r="E27" i="182"/>
  <c r="D27" i="182"/>
  <c r="R26" i="182"/>
  <c r="G26" i="182"/>
  <c r="D26" i="182"/>
  <c r="R25" i="182"/>
  <c r="G25" i="182"/>
  <c r="D25" i="182"/>
  <c r="R24" i="182"/>
  <c r="G24" i="182"/>
  <c r="E24" i="182"/>
  <c r="D24" i="182"/>
  <c r="R23" i="182"/>
  <c r="G23" i="182"/>
  <c r="E23" i="182"/>
  <c r="D23" i="182"/>
  <c r="R22" i="182"/>
  <c r="G22" i="182"/>
  <c r="D22" i="182"/>
  <c r="R21" i="182"/>
  <c r="G21" i="182"/>
  <c r="E21" i="182"/>
  <c r="D21" i="182"/>
  <c r="R20" i="182"/>
  <c r="H20" i="182"/>
  <c r="G20" i="182"/>
  <c r="D20" i="182"/>
  <c r="R19" i="182"/>
  <c r="G19" i="182"/>
  <c r="E19" i="182"/>
  <c r="D19" i="182"/>
  <c r="R18" i="182"/>
  <c r="G18" i="182"/>
  <c r="D18" i="182"/>
  <c r="R17" i="182"/>
  <c r="G17" i="182"/>
  <c r="D17" i="182"/>
  <c r="R16" i="182"/>
  <c r="G16" i="182"/>
  <c r="E16" i="182"/>
  <c r="D16" i="182"/>
  <c r="R15" i="182"/>
  <c r="H15" i="182"/>
  <c r="G15" i="182"/>
  <c r="E15" i="182"/>
  <c r="D15" i="182"/>
  <c r="R14" i="182"/>
  <c r="G14" i="182"/>
  <c r="E14" i="182"/>
  <c r="D14" i="182"/>
  <c r="R13" i="182"/>
  <c r="G13" i="182"/>
  <c r="E13" i="182"/>
  <c r="D13" i="182"/>
  <c r="R12" i="182"/>
  <c r="H12" i="182"/>
  <c r="G12" i="182"/>
  <c r="E12" i="182"/>
  <c r="D12" i="182"/>
  <c r="R11" i="182"/>
  <c r="H11" i="182"/>
  <c r="G11" i="182"/>
  <c r="E11" i="182"/>
  <c r="D11" i="182"/>
  <c r="R10" i="182"/>
  <c r="H10" i="182"/>
  <c r="G10" i="182"/>
  <c r="D10" i="182"/>
  <c r="R9" i="182"/>
  <c r="H9" i="182"/>
  <c r="G9" i="182"/>
  <c r="D9" i="182"/>
  <c r="R8" i="182"/>
  <c r="H8" i="182"/>
  <c r="G8" i="182"/>
  <c r="E8" i="182"/>
  <c r="D8" i="182"/>
  <c r="R7" i="182"/>
  <c r="H7" i="182"/>
  <c r="G7" i="182"/>
  <c r="E7" i="182"/>
  <c r="D7" i="182"/>
  <c r="R6" i="182"/>
  <c r="H6" i="182"/>
  <c r="G6" i="182"/>
  <c r="E6" i="182"/>
  <c r="D6" i="182"/>
  <c r="T28" i="181"/>
  <c r="H22" i="181" s="1"/>
  <c r="S28" i="181"/>
  <c r="D28" i="181" s="1"/>
  <c r="R27" i="181"/>
  <c r="G27" i="181"/>
  <c r="E27" i="181"/>
  <c r="D27" i="181"/>
  <c r="R26" i="181"/>
  <c r="G26" i="181"/>
  <c r="E26" i="181"/>
  <c r="D26" i="181"/>
  <c r="R25" i="181"/>
  <c r="G25" i="181"/>
  <c r="D25" i="181"/>
  <c r="R24" i="181"/>
  <c r="G24" i="181"/>
  <c r="D24" i="181"/>
  <c r="R23" i="181"/>
  <c r="G23" i="181"/>
  <c r="D23" i="181"/>
  <c r="R22" i="181"/>
  <c r="G22" i="181"/>
  <c r="E22" i="181"/>
  <c r="D22" i="181"/>
  <c r="R21" i="181"/>
  <c r="G21" i="181"/>
  <c r="E21" i="181"/>
  <c r="D21" i="181"/>
  <c r="R20" i="181"/>
  <c r="G20" i="181"/>
  <c r="D20" i="181"/>
  <c r="R19" i="181"/>
  <c r="G19" i="181"/>
  <c r="E19" i="181"/>
  <c r="D19" i="181"/>
  <c r="R18" i="181"/>
  <c r="H18" i="181"/>
  <c r="G18" i="181"/>
  <c r="D18" i="181"/>
  <c r="R17" i="181"/>
  <c r="G17" i="181"/>
  <c r="E17" i="181"/>
  <c r="D17" i="181"/>
  <c r="R16" i="181"/>
  <c r="G16" i="181"/>
  <c r="E16" i="181"/>
  <c r="D16" i="181"/>
  <c r="R15" i="181"/>
  <c r="G15" i="181"/>
  <c r="E15" i="181"/>
  <c r="D15" i="181"/>
  <c r="R14" i="181"/>
  <c r="G14" i="181"/>
  <c r="E14" i="181"/>
  <c r="D14" i="181"/>
  <c r="R13" i="181"/>
  <c r="G13" i="181"/>
  <c r="E13" i="181"/>
  <c r="D13" i="181"/>
  <c r="R12" i="181"/>
  <c r="G12" i="181"/>
  <c r="E12" i="181"/>
  <c r="D12" i="181"/>
  <c r="R11" i="181"/>
  <c r="G11" i="181"/>
  <c r="E11" i="181"/>
  <c r="D11" i="181"/>
  <c r="R10" i="181"/>
  <c r="G10" i="181"/>
  <c r="E10" i="181"/>
  <c r="D10" i="181"/>
  <c r="R9" i="181"/>
  <c r="H9" i="181"/>
  <c r="G9" i="181"/>
  <c r="E9" i="181"/>
  <c r="D9" i="181"/>
  <c r="R8" i="181"/>
  <c r="G8" i="181"/>
  <c r="E8" i="181"/>
  <c r="D8" i="181"/>
  <c r="R7" i="181"/>
  <c r="G7" i="181"/>
  <c r="E7" i="181"/>
  <c r="D7" i="181"/>
  <c r="R6" i="181"/>
  <c r="G6" i="181"/>
  <c r="E6" i="181"/>
  <c r="D6" i="181"/>
  <c r="T28" i="180"/>
  <c r="S28" i="180"/>
  <c r="E17" i="180" s="1"/>
  <c r="R27" i="180"/>
  <c r="G27" i="180"/>
  <c r="D27" i="180"/>
  <c r="R26" i="180"/>
  <c r="G26" i="180"/>
  <c r="D26" i="180"/>
  <c r="R25" i="180"/>
  <c r="G25" i="180"/>
  <c r="E25" i="180"/>
  <c r="D25" i="180"/>
  <c r="R24" i="180"/>
  <c r="G24" i="180"/>
  <c r="D24" i="180"/>
  <c r="R23" i="180"/>
  <c r="G23" i="180"/>
  <c r="D23" i="180"/>
  <c r="R22" i="180"/>
  <c r="G22" i="180"/>
  <c r="D22" i="180"/>
  <c r="R21" i="180"/>
  <c r="G21" i="180"/>
  <c r="D21" i="180"/>
  <c r="R20" i="180"/>
  <c r="G20" i="180"/>
  <c r="D20" i="180"/>
  <c r="R19" i="180"/>
  <c r="G19" i="180"/>
  <c r="D19" i="180"/>
  <c r="R18" i="180"/>
  <c r="G18" i="180"/>
  <c r="D18" i="180"/>
  <c r="R17" i="180"/>
  <c r="G17" i="180"/>
  <c r="D17" i="180"/>
  <c r="R16" i="180"/>
  <c r="G16" i="180"/>
  <c r="E16" i="180"/>
  <c r="D16" i="180"/>
  <c r="R15" i="180"/>
  <c r="G15" i="180"/>
  <c r="D15" i="180"/>
  <c r="R14" i="180"/>
  <c r="G14" i="180"/>
  <c r="D14" i="180"/>
  <c r="R13" i="180"/>
  <c r="G13" i="180"/>
  <c r="D13" i="180"/>
  <c r="R12" i="180"/>
  <c r="G12" i="180"/>
  <c r="D12" i="180"/>
  <c r="R11" i="180"/>
  <c r="G11" i="180"/>
  <c r="D11" i="180"/>
  <c r="R10" i="180"/>
  <c r="G10" i="180"/>
  <c r="D10" i="180"/>
  <c r="R9" i="180"/>
  <c r="G9" i="180"/>
  <c r="E9" i="180"/>
  <c r="D9" i="180"/>
  <c r="R8" i="180"/>
  <c r="G8" i="180"/>
  <c r="E8" i="180"/>
  <c r="D8" i="180"/>
  <c r="R7" i="180"/>
  <c r="G7" i="180"/>
  <c r="D7" i="180"/>
  <c r="R6" i="180"/>
  <c r="G6" i="180"/>
  <c r="D6" i="180"/>
  <c r="T28" i="179"/>
  <c r="H23" i="179" s="1"/>
  <c r="S28" i="179"/>
  <c r="R27" i="179"/>
  <c r="G27" i="179"/>
  <c r="D27" i="179"/>
  <c r="R26" i="179"/>
  <c r="G26" i="179"/>
  <c r="D26" i="179"/>
  <c r="R25" i="179"/>
  <c r="G25" i="179"/>
  <c r="D25" i="179"/>
  <c r="R24" i="179"/>
  <c r="G24" i="179"/>
  <c r="D24" i="179"/>
  <c r="R23" i="179"/>
  <c r="G23" i="179"/>
  <c r="D23" i="179"/>
  <c r="R22" i="179"/>
  <c r="H22" i="179"/>
  <c r="G22" i="179"/>
  <c r="D22" i="179"/>
  <c r="R21" i="179"/>
  <c r="G21" i="179"/>
  <c r="D21" i="179"/>
  <c r="R20" i="179"/>
  <c r="G20" i="179"/>
  <c r="D20" i="179"/>
  <c r="R19" i="179"/>
  <c r="G19" i="179"/>
  <c r="D19" i="179"/>
  <c r="R18" i="179"/>
  <c r="G18" i="179"/>
  <c r="E18" i="179"/>
  <c r="D18" i="179"/>
  <c r="R17" i="179"/>
  <c r="G17" i="179"/>
  <c r="D17" i="179"/>
  <c r="R16" i="179"/>
  <c r="G16" i="179"/>
  <c r="D16" i="179"/>
  <c r="R15" i="179"/>
  <c r="G15" i="179"/>
  <c r="D15" i="179"/>
  <c r="R14" i="179"/>
  <c r="G14" i="179"/>
  <c r="D14" i="179"/>
  <c r="R13" i="179"/>
  <c r="G13" i="179"/>
  <c r="E13" i="179"/>
  <c r="D13" i="179"/>
  <c r="R12" i="179"/>
  <c r="G12" i="179"/>
  <c r="D12" i="179"/>
  <c r="R11" i="179"/>
  <c r="G11" i="179"/>
  <c r="D11" i="179"/>
  <c r="R10" i="179"/>
  <c r="G10" i="179"/>
  <c r="D10" i="179"/>
  <c r="R9" i="179"/>
  <c r="G9" i="179"/>
  <c r="D9" i="179"/>
  <c r="R8" i="179"/>
  <c r="G8" i="179"/>
  <c r="D8" i="179"/>
  <c r="R7" i="179"/>
  <c r="G7" i="179"/>
  <c r="D7" i="179"/>
  <c r="R6" i="179"/>
  <c r="G6" i="179"/>
  <c r="D6" i="179"/>
  <c r="T28" i="178"/>
  <c r="G28" i="178" s="1"/>
  <c r="S28" i="178"/>
  <c r="E26" i="178" s="1"/>
  <c r="R27" i="178"/>
  <c r="G27" i="178"/>
  <c r="E27" i="178"/>
  <c r="D27" i="178"/>
  <c r="R26" i="178"/>
  <c r="G26" i="178"/>
  <c r="D26" i="178"/>
  <c r="R25" i="178"/>
  <c r="H25" i="178"/>
  <c r="G25" i="178"/>
  <c r="E25" i="178"/>
  <c r="D25" i="178"/>
  <c r="R24" i="178"/>
  <c r="G24" i="178"/>
  <c r="E24" i="178"/>
  <c r="D24" i="178"/>
  <c r="R23" i="178"/>
  <c r="G23" i="178"/>
  <c r="D23" i="178"/>
  <c r="R22" i="178"/>
  <c r="G22" i="178"/>
  <c r="D22" i="178"/>
  <c r="R21" i="178"/>
  <c r="H21" i="178"/>
  <c r="G21" i="178"/>
  <c r="E21" i="178"/>
  <c r="D21" i="178"/>
  <c r="R20" i="178"/>
  <c r="H20" i="178"/>
  <c r="G20" i="178"/>
  <c r="D20" i="178"/>
  <c r="R19" i="178"/>
  <c r="G19" i="178"/>
  <c r="E19" i="178"/>
  <c r="D19" i="178"/>
  <c r="R18" i="178"/>
  <c r="G18" i="178"/>
  <c r="E18" i="178"/>
  <c r="D18" i="178"/>
  <c r="R17" i="178"/>
  <c r="G17" i="178"/>
  <c r="E17" i="178"/>
  <c r="D17" i="178"/>
  <c r="R16" i="178"/>
  <c r="H16" i="178"/>
  <c r="G16" i="178"/>
  <c r="E16" i="178"/>
  <c r="D16" i="178"/>
  <c r="R15" i="178"/>
  <c r="H15" i="178"/>
  <c r="G15" i="178"/>
  <c r="E15" i="178"/>
  <c r="D15" i="178"/>
  <c r="R14" i="178"/>
  <c r="G14" i="178"/>
  <c r="E14" i="178"/>
  <c r="D14" i="178"/>
  <c r="R13" i="178"/>
  <c r="G13" i="178"/>
  <c r="E13" i="178"/>
  <c r="D13" i="178"/>
  <c r="R12" i="178"/>
  <c r="G12" i="178"/>
  <c r="E12" i="178"/>
  <c r="D12" i="178"/>
  <c r="R11" i="178"/>
  <c r="G11" i="178"/>
  <c r="E11" i="178"/>
  <c r="D11" i="178"/>
  <c r="R10" i="178"/>
  <c r="H10" i="178"/>
  <c r="G10" i="178"/>
  <c r="E10" i="178"/>
  <c r="D10" i="178"/>
  <c r="R9" i="178"/>
  <c r="H9" i="178"/>
  <c r="G9" i="178"/>
  <c r="E9" i="178"/>
  <c r="D9" i="178"/>
  <c r="R8" i="178"/>
  <c r="G8" i="178"/>
  <c r="E8" i="178"/>
  <c r="D8" i="178"/>
  <c r="R7" i="178"/>
  <c r="G7" i="178"/>
  <c r="E7" i="178"/>
  <c r="D7" i="178"/>
  <c r="R6" i="178"/>
  <c r="G6" i="178"/>
  <c r="E6" i="178"/>
  <c r="D6" i="178"/>
  <c r="T28" i="177"/>
  <c r="H22" i="177" s="1"/>
  <c r="S28" i="177"/>
  <c r="D28" i="177" s="1"/>
  <c r="R27" i="177"/>
  <c r="H27" i="177"/>
  <c r="G27" i="177"/>
  <c r="D27" i="177"/>
  <c r="R26" i="177"/>
  <c r="G26" i="177"/>
  <c r="D26" i="177"/>
  <c r="R25" i="177"/>
  <c r="G25" i="177"/>
  <c r="E25" i="177"/>
  <c r="D25" i="177"/>
  <c r="R24" i="177"/>
  <c r="G24" i="177"/>
  <c r="E24" i="177"/>
  <c r="D24" i="177"/>
  <c r="R23" i="177"/>
  <c r="G23" i="177"/>
  <c r="D23" i="177"/>
  <c r="R22" i="177"/>
  <c r="G22" i="177"/>
  <c r="E22" i="177"/>
  <c r="D22" i="177"/>
  <c r="R21" i="177"/>
  <c r="H21" i="177"/>
  <c r="G21" i="177"/>
  <c r="E21" i="177"/>
  <c r="D21" i="177"/>
  <c r="R20" i="177"/>
  <c r="G20" i="177"/>
  <c r="E20" i="177"/>
  <c r="D20" i="177"/>
  <c r="R19" i="177"/>
  <c r="G19" i="177"/>
  <c r="D19" i="177"/>
  <c r="R18" i="177"/>
  <c r="G18" i="177"/>
  <c r="E18" i="177"/>
  <c r="D18" i="177"/>
  <c r="R17" i="177"/>
  <c r="G17" i="177"/>
  <c r="E17" i="177"/>
  <c r="D17" i="177"/>
  <c r="R16" i="177"/>
  <c r="G16" i="177"/>
  <c r="E16" i="177"/>
  <c r="D16" i="177"/>
  <c r="R15" i="177"/>
  <c r="G15" i="177"/>
  <c r="E15" i="177"/>
  <c r="D15" i="177"/>
  <c r="R14" i="177"/>
  <c r="G14" i="177"/>
  <c r="E14" i="177"/>
  <c r="D14" i="177"/>
  <c r="R13" i="177"/>
  <c r="H13" i="177"/>
  <c r="G13" i="177"/>
  <c r="E13" i="177"/>
  <c r="D13" i="177"/>
  <c r="R12" i="177"/>
  <c r="G12" i="177"/>
  <c r="E12" i="177"/>
  <c r="D12" i="177"/>
  <c r="R11" i="177"/>
  <c r="G11" i="177"/>
  <c r="E11" i="177"/>
  <c r="D11" i="177"/>
  <c r="R10" i="177"/>
  <c r="H10" i="177"/>
  <c r="G10" i="177"/>
  <c r="E10" i="177"/>
  <c r="D10" i="177"/>
  <c r="R9" i="177"/>
  <c r="G9" i="177"/>
  <c r="E9" i="177"/>
  <c r="D9" i="177"/>
  <c r="R8" i="177"/>
  <c r="G8" i="177"/>
  <c r="E8" i="177"/>
  <c r="D8" i="177"/>
  <c r="R7" i="177"/>
  <c r="G7" i="177"/>
  <c r="E7" i="177"/>
  <c r="D7" i="177"/>
  <c r="R6" i="177"/>
  <c r="G6" i="177"/>
  <c r="E6" i="177"/>
  <c r="D6" i="177"/>
  <c r="T28" i="176"/>
  <c r="H27" i="176" s="1"/>
  <c r="S28" i="176"/>
  <c r="R27" i="176"/>
  <c r="G27" i="176"/>
  <c r="D27" i="176"/>
  <c r="R26" i="176"/>
  <c r="G26" i="176"/>
  <c r="D26" i="176"/>
  <c r="R25" i="176"/>
  <c r="G25" i="176"/>
  <c r="D25" i="176"/>
  <c r="R24" i="176"/>
  <c r="G24" i="176"/>
  <c r="E24" i="176"/>
  <c r="D24" i="176"/>
  <c r="R23" i="176"/>
  <c r="G23" i="176"/>
  <c r="D23" i="176"/>
  <c r="R22" i="176"/>
  <c r="H22" i="176"/>
  <c r="G22" i="176"/>
  <c r="D22" i="176"/>
  <c r="R21" i="176"/>
  <c r="H21" i="176"/>
  <c r="G21" i="176"/>
  <c r="D21" i="176"/>
  <c r="R20" i="176"/>
  <c r="H20" i="176"/>
  <c r="G20" i="176"/>
  <c r="D20" i="176"/>
  <c r="R19" i="176"/>
  <c r="H19" i="176"/>
  <c r="G19" i="176"/>
  <c r="D19" i="176"/>
  <c r="R18" i="176"/>
  <c r="G18" i="176"/>
  <c r="D18" i="176"/>
  <c r="R17" i="176"/>
  <c r="G17" i="176"/>
  <c r="D17" i="176"/>
  <c r="R16" i="176"/>
  <c r="G16" i="176"/>
  <c r="D16" i="176"/>
  <c r="R15" i="176"/>
  <c r="G15" i="176"/>
  <c r="D15" i="176"/>
  <c r="R14" i="176"/>
  <c r="H14" i="176"/>
  <c r="G14" i="176"/>
  <c r="D14" i="176"/>
  <c r="R13" i="176"/>
  <c r="H13" i="176"/>
  <c r="G13" i="176"/>
  <c r="D13" i="176"/>
  <c r="R12" i="176"/>
  <c r="H12" i="176"/>
  <c r="G12" i="176"/>
  <c r="D12" i="176"/>
  <c r="R11" i="176"/>
  <c r="H11" i="176"/>
  <c r="G11" i="176"/>
  <c r="E11" i="176"/>
  <c r="D11" i="176"/>
  <c r="R10" i="176"/>
  <c r="G10" i="176"/>
  <c r="D10" i="176"/>
  <c r="R9" i="176"/>
  <c r="G9" i="176"/>
  <c r="D9" i="176"/>
  <c r="R8" i="176"/>
  <c r="G8" i="176"/>
  <c r="D8" i="176"/>
  <c r="R7" i="176"/>
  <c r="G7" i="176"/>
  <c r="D7" i="176"/>
  <c r="R6" i="176"/>
  <c r="H6" i="176"/>
  <c r="G6" i="176"/>
  <c r="D6" i="176"/>
  <c r="T28" i="175"/>
  <c r="H17" i="175" s="1"/>
  <c r="S28" i="175"/>
  <c r="D28" i="175" s="1"/>
  <c r="R27" i="175"/>
  <c r="G27" i="175"/>
  <c r="E27" i="175"/>
  <c r="D27" i="175"/>
  <c r="R26" i="175"/>
  <c r="G26" i="175"/>
  <c r="E26" i="175"/>
  <c r="D26" i="175"/>
  <c r="R25" i="175"/>
  <c r="G25" i="175"/>
  <c r="D25" i="175"/>
  <c r="R24" i="175"/>
  <c r="G24" i="175"/>
  <c r="D24" i="175"/>
  <c r="R23" i="175"/>
  <c r="G23" i="175"/>
  <c r="D23" i="175"/>
  <c r="R22" i="175"/>
  <c r="G22" i="175"/>
  <c r="E22" i="175"/>
  <c r="D22" i="175"/>
  <c r="R21" i="175"/>
  <c r="G21" i="175"/>
  <c r="E21" i="175"/>
  <c r="D21" i="175"/>
  <c r="R20" i="175"/>
  <c r="G20" i="175"/>
  <c r="E20" i="175"/>
  <c r="D20" i="175"/>
  <c r="R19" i="175"/>
  <c r="G19" i="175"/>
  <c r="E19" i="175"/>
  <c r="D19" i="175"/>
  <c r="R18" i="175"/>
  <c r="G18" i="175"/>
  <c r="E18" i="175"/>
  <c r="D18" i="175"/>
  <c r="R17" i="175"/>
  <c r="G17" i="175"/>
  <c r="D17" i="175"/>
  <c r="R16" i="175"/>
  <c r="G16" i="175"/>
  <c r="D16" i="175"/>
  <c r="R15" i="175"/>
  <c r="G15" i="175"/>
  <c r="D15" i="175"/>
  <c r="R14" i="175"/>
  <c r="G14" i="175"/>
  <c r="E14" i="175"/>
  <c r="D14" i="175"/>
  <c r="R13" i="175"/>
  <c r="G13" i="175"/>
  <c r="E13" i="175"/>
  <c r="D13" i="175"/>
  <c r="R12" i="175"/>
  <c r="G12" i="175"/>
  <c r="E12" i="175"/>
  <c r="D12" i="175"/>
  <c r="R11" i="175"/>
  <c r="G11" i="175"/>
  <c r="E11" i="175"/>
  <c r="D11" i="175"/>
  <c r="R10" i="175"/>
  <c r="G10" i="175"/>
  <c r="E10" i="175"/>
  <c r="D10" i="175"/>
  <c r="R9" i="175"/>
  <c r="G9" i="175"/>
  <c r="D9" i="175"/>
  <c r="R8" i="175"/>
  <c r="G8" i="175"/>
  <c r="D8" i="175"/>
  <c r="R7" i="175"/>
  <c r="G7" i="175"/>
  <c r="D7" i="175"/>
  <c r="R6" i="175"/>
  <c r="G6" i="175"/>
  <c r="E6" i="175"/>
  <c r="D6" i="175"/>
  <c r="T28" i="174"/>
  <c r="H20" i="174" s="1"/>
  <c r="S28" i="174"/>
  <c r="D28" i="174" s="1"/>
  <c r="G28" i="174"/>
  <c r="R27" i="174"/>
  <c r="G27" i="174"/>
  <c r="D27" i="174"/>
  <c r="R26" i="174"/>
  <c r="H26" i="174"/>
  <c r="G26" i="174"/>
  <c r="D26" i="174"/>
  <c r="R25" i="174"/>
  <c r="H25" i="174"/>
  <c r="G25" i="174"/>
  <c r="D25" i="174"/>
  <c r="R24" i="174"/>
  <c r="G24" i="174"/>
  <c r="D24" i="174"/>
  <c r="R23" i="174"/>
  <c r="H23" i="174"/>
  <c r="G23" i="174"/>
  <c r="D23" i="174"/>
  <c r="R22" i="174"/>
  <c r="H22" i="174"/>
  <c r="G22" i="174"/>
  <c r="E22" i="174"/>
  <c r="D22" i="174"/>
  <c r="R21" i="174"/>
  <c r="G21" i="174"/>
  <c r="D21" i="174"/>
  <c r="R20" i="174"/>
  <c r="G20" i="174"/>
  <c r="D20" i="174"/>
  <c r="R19" i="174"/>
  <c r="H19" i="174"/>
  <c r="G19" i="174"/>
  <c r="D19" i="174"/>
  <c r="R18" i="174"/>
  <c r="H18" i="174"/>
  <c r="G18" i="174"/>
  <c r="D18" i="174"/>
  <c r="R17" i="174"/>
  <c r="H17" i="174"/>
  <c r="G17" i="174"/>
  <c r="D17" i="174"/>
  <c r="R16" i="174"/>
  <c r="H16" i="174"/>
  <c r="G16" i="174"/>
  <c r="E16" i="174"/>
  <c r="D16" i="174"/>
  <c r="R15" i="174"/>
  <c r="H15" i="174"/>
  <c r="G15" i="174"/>
  <c r="D15" i="174"/>
  <c r="R14" i="174"/>
  <c r="H14" i="174"/>
  <c r="G14" i="174"/>
  <c r="D14" i="174"/>
  <c r="R13" i="174"/>
  <c r="H13" i="174"/>
  <c r="G13" i="174"/>
  <c r="D13" i="174"/>
  <c r="R12" i="174"/>
  <c r="H12" i="174"/>
  <c r="G12" i="174"/>
  <c r="D12" i="174"/>
  <c r="R11" i="174"/>
  <c r="H11" i="174"/>
  <c r="G11" i="174"/>
  <c r="D11" i="174"/>
  <c r="R10" i="174"/>
  <c r="H10" i="174"/>
  <c r="G10" i="174"/>
  <c r="E10" i="174"/>
  <c r="D10" i="174"/>
  <c r="R9" i="174"/>
  <c r="H9" i="174"/>
  <c r="G9" i="174"/>
  <c r="E9" i="174"/>
  <c r="D9" i="174"/>
  <c r="R8" i="174"/>
  <c r="H8" i="174"/>
  <c r="G8" i="174"/>
  <c r="D8" i="174"/>
  <c r="R7" i="174"/>
  <c r="H7" i="174"/>
  <c r="G7" i="174"/>
  <c r="D7" i="174"/>
  <c r="R6" i="174"/>
  <c r="H6" i="174"/>
  <c r="G6" i="174"/>
  <c r="D6" i="174"/>
  <c r="T28" i="173"/>
  <c r="H12" i="173" s="1"/>
  <c r="S28" i="173"/>
  <c r="D28" i="173" s="1"/>
  <c r="R27" i="173"/>
  <c r="H27" i="173"/>
  <c r="G27" i="173"/>
  <c r="D27" i="173"/>
  <c r="R26" i="173"/>
  <c r="H26" i="173"/>
  <c r="G26" i="173"/>
  <c r="D26" i="173"/>
  <c r="R25" i="173"/>
  <c r="G25" i="173"/>
  <c r="D25" i="173"/>
  <c r="R24" i="173"/>
  <c r="G24" i="173"/>
  <c r="D24" i="173"/>
  <c r="R23" i="173"/>
  <c r="G23" i="173"/>
  <c r="D23" i="173"/>
  <c r="R22" i="173"/>
  <c r="G22" i="173"/>
  <c r="D22" i="173"/>
  <c r="R21" i="173"/>
  <c r="G21" i="173"/>
  <c r="D21" i="173"/>
  <c r="R20" i="173"/>
  <c r="H20" i="173"/>
  <c r="G20" i="173"/>
  <c r="D20" i="173"/>
  <c r="R19" i="173"/>
  <c r="H19" i="173"/>
  <c r="G19" i="173"/>
  <c r="D19" i="173"/>
  <c r="R18" i="173"/>
  <c r="H18" i="173"/>
  <c r="G18" i="173"/>
  <c r="D18" i="173"/>
  <c r="R17" i="173"/>
  <c r="H17" i="173"/>
  <c r="G17" i="173"/>
  <c r="D17" i="173"/>
  <c r="R16" i="173"/>
  <c r="G16" i="173"/>
  <c r="D16" i="173"/>
  <c r="R15" i="173"/>
  <c r="H15" i="173"/>
  <c r="G15" i="173"/>
  <c r="D15" i="173"/>
  <c r="R14" i="173"/>
  <c r="H14" i="173"/>
  <c r="G14" i="173"/>
  <c r="D14" i="173"/>
  <c r="R13" i="173"/>
  <c r="H13" i="173"/>
  <c r="G13" i="173"/>
  <c r="D13" i="173"/>
  <c r="R12" i="173"/>
  <c r="G12" i="173"/>
  <c r="D12" i="173"/>
  <c r="R11" i="173"/>
  <c r="H11" i="173"/>
  <c r="G11" i="173"/>
  <c r="D11" i="173"/>
  <c r="R10" i="173"/>
  <c r="H10" i="173"/>
  <c r="G10" i="173"/>
  <c r="D10" i="173"/>
  <c r="R9" i="173"/>
  <c r="G9" i="173"/>
  <c r="D9" i="173"/>
  <c r="R8" i="173"/>
  <c r="H8" i="173"/>
  <c r="G8" i="173"/>
  <c r="D8" i="173"/>
  <c r="R7" i="173"/>
  <c r="H7" i="173"/>
  <c r="G7" i="173"/>
  <c r="D7" i="173"/>
  <c r="R6" i="173"/>
  <c r="H6" i="173"/>
  <c r="G6" i="173"/>
  <c r="D6" i="173"/>
  <c r="T28" i="172"/>
  <c r="H27" i="172" s="1"/>
  <c r="S28" i="172"/>
  <c r="E25" i="172" s="1"/>
  <c r="R27" i="172"/>
  <c r="G27" i="172"/>
  <c r="D27" i="172"/>
  <c r="R26" i="172"/>
  <c r="G26" i="172"/>
  <c r="D26" i="172"/>
  <c r="R25" i="172"/>
  <c r="G25" i="172"/>
  <c r="D25" i="172"/>
  <c r="R24" i="172"/>
  <c r="G24" i="172"/>
  <c r="E24" i="172"/>
  <c r="D24" i="172"/>
  <c r="R23" i="172"/>
  <c r="G23" i="172"/>
  <c r="D23" i="172"/>
  <c r="R22" i="172"/>
  <c r="G22" i="172"/>
  <c r="D22" i="172"/>
  <c r="R21" i="172"/>
  <c r="G21" i="172"/>
  <c r="D21" i="172"/>
  <c r="R20" i="172"/>
  <c r="G20" i="172"/>
  <c r="E20" i="172"/>
  <c r="D20" i="172"/>
  <c r="R19" i="172"/>
  <c r="G19" i="172"/>
  <c r="E19" i="172"/>
  <c r="D19" i="172"/>
  <c r="R18" i="172"/>
  <c r="G18" i="172"/>
  <c r="E18" i="172"/>
  <c r="D18" i="172"/>
  <c r="R17" i="172"/>
  <c r="G17" i="172"/>
  <c r="E17" i="172"/>
  <c r="D17" i="172"/>
  <c r="R16" i="172"/>
  <c r="G16" i="172"/>
  <c r="E16" i="172"/>
  <c r="D16" i="172"/>
  <c r="R15" i="172"/>
  <c r="G15" i="172"/>
  <c r="E15" i="172"/>
  <c r="D15" i="172"/>
  <c r="R14" i="172"/>
  <c r="G14" i="172"/>
  <c r="E14" i="172"/>
  <c r="D14" i="172"/>
  <c r="R13" i="172"/>
  <c r="G13" i="172"/>
  <c r="E13" i="172"/>
  <c r="D13" i="172"/>
  <c r="R12" i="172"/>
  <c r="G12" i="172"/>
  <c r="E12" i="172"/>
  <c r="D12" i="172"/>
  <c r="R11" i="172"/>
  <c r="G11" i="172"/>
  <c r="E11" i="172"/>
  <c r="D11" i="172"/>
  <c r="R10" i="172"/>
  <c r="G10" i="172"/>
  <c r="E10" i="172"/>
  <c r="D10" i="172"/>
  <c r="R9" i="172"/>
  <c r="G9" i="172"/>
  <c r="E9" i="172"/>
  <c r="D9" i="172"/>
  <c r="R8" i="172"/>
  <c r="G8" i="172"/>
  <c r="E8" i="172"/>
  <c r="D8" i="172"/>
  <c r="R7" i="172"/>
  <c r="G7" i="172"/>
  <c r="E7" i="172"/>
  <c r="D7" i="172"/>
  <c r="R6" i="172"/>
  <c r="G6" i="172"/>
  <c r="E6" i="172"/>
  <c r="D6" i="172"/>
  <c r="T28" i="171"/>
  <c r="H22" i="171" s="1"/>
  <c r="S28" i="171"/>
  <c r="E26" i="171" s="1"/>
  <c r="R27" i="171"/>
  <c r="H27" i="171"/>
  <c r="G27" i="171"/>
  <c r="D27" i="171"/>
  <c r="R26" i="171"/>
  <c r="G26" i="171"/>
  <c r="D26" i="171"/>
  <c r="R25" i="171"/>
  <c r="H25" i="171"/>
  <c r="G25" i="171"/>
  <c r="D25" i="171"/>
  <c r="R24" i="171"/>
  <c r="H24" i="171"/>
  <c r="G24" i="171"/>
  <c r="D24" i="171"/>
  <c r="R23" i="171"/>
  <c r="G23" i="171"/>
  <c r="E23" i="171"/>
  <c r="D23" i="171"/>
  <c r="R22" i="171"/>
  <c r="G22" i="171"/>
  <c r="E22" i="171"/>
  <c r="D22" i="171"/>
  <c r="R21" i="171"/>
  <c r="H21" i="171"/>
  <c r="G21" i="171"/>
  <c r="D21" i="171"/>
  <c r="R20" i="171"/>
  <c r="H20" i="171"/>
  <c r="G20" i="171"/>
  <c r="D20" i="171"/>
  <c r="R19" i="171"/>
  <c r="H19" i="171"/>
  <c r="G19" i="171"/>
  <c r="D19" i="171"/>
  <c r="R18" i="171"/>
  <c r="H18" i="171"/>
  <c r="G18" i="171"/>
  <c r="D18" i="171"/>
  <c r="R17" i="171"/>
  <c r="H17" i="171"/>
  <c r="G17" i="171"/>
  <c r="D17" i="171"/>
  <c r="R16" i="171"/>
  <c r="H16" i="171"/>
  <c r="G16" i="171"/>
  <c r="D16" i="171"/>
  <c r="R15" i="171"/>
  <c r="H15" i="171"/>
  <c r="G15" i="171"/>
  <c r="D15" i="171"/>
  <c r="R14" i="171"/>
  <c r="H14" i="171"/>
  <c r="G14" i="171"/>
  <c r="D14" i="171"/>
  <c r="R13" i="171"/>
  <c r="H13" i="171"/>
  <c r="G13" i="171"/>
  <c r="D13" i="171"/>
  <c r="R12" i="171"/>
  <c r="H12" i="171"/>
  <c r="G12" i="171"/>
  <c r="D12" i="171"/>
  <c r="R11" i="171"/>
  <c r="H11" i="171"/>
  <c r="G11" i="171"/>
  <c r="D11" i="171"/>
  <c r="R10" i="171"/>
  <c r="H10" i="171"/>
  <c r="G10" i="171"/>
  <c r="D10" i="171"/>
  <c r="R9" i="171"/>
  <c r="H9" i="171"/>
  <c r="G9" i="171"/>
  <c r="E9" i="171"/>
  <c r="D9" i="171"/>
  <c r="R8" i="171"/>
  <c r="H8" i="171"/>
  <c r="G8" i="171"/>
  <c r="E8" i="171"/>
  <c r="D8" i="171"/>
  <c r="R7" i="171"/>
  <c r="H7" i="171"/>
  <c r="G7" i="171"/>
  <c r="E7" i="171"/>
  <c r="D7" i="171"/>
  <c r="R6" i="171"/>
  <c r="H6" i="171"/>
  <c r="G6" i="171"/>
  <c r="D6" i="171"/>
  <c r="T28" i="170"/>
  <c r="G28" i="170" s="1"/>
  <c r="S28" i="170"/>
  <c r="E19" i="170" s="1"/>
  <c r="R27" i="170"/>
  <c r="G27" i="170"/>
  <c r="D27" i="170"/>
  <c r="R26" i="170"/>
  <c r="G26" i="170"/>
  <c r="D26" i="170"/>
  <c r="R25" i="170"/>
  <c r="G25" i="170"/>
  <c r="D25" i="170"/>
  <c r="R24" i="170"/>
  <c r="G24" i="170"/>
  <c r="E24" i="170"/>
  <c r="D24" i="170"/>
  <c r="R23" i="170"/>
  <c r="G23" i="170"/>
  <c r="D23" i="170"/>
  <c r="R22" i="170"/>
  <c r="G22" i="170"/>
  <c r="D22" i="170"/>
  <c r="R21" i="170"/>
  <c r="G21" i="170"/>
  <c r="D21" i="170"/>
  <c r="R20" i="170"/>
  <c r="G20" i="170"/>
  <c r="D20" i="170"/>
  <c r="R19" i="170"/>
  <c r="G19" i="170"/>
  <c r="D19" i="170"/>
  <c r="R18" i="170"/>
  <c r="G18" i="170"/>
  <c r="D18" i="170"/>
  <c r="R17" i="170"/>
  <c r="G17" i="170"/>
  <c r="D17" i="170"/>
  <c r="R16" i="170"/>
  <c r="G16" i="170"/>
  <c r="D16" i="170"/>
  <c r="R15" i="170"/>
  <c r="G15" i="170"/>
  <c r="D15" i="170"/>
  <c r="R14" i="170"/>
  <c r="G14" i="170"/>
  <c r="D14" i="170"/>
  <c r="R13" i="170"/>
  <c r="G13" i="170"/>
  <c r="D13" i="170"/>
  <c r="R12" i="170"/>
  <c r="G12" i="170"/>
  <c r="D12" i="170"/>
  <c r="R11" i="170"/>
  <c r="G11" i="170"/>
  <c r="D11" i="170"/>
  <c r="R10" i="170"/>
  <c r="G10" i="170"/>
  <c r="D10" i="170"/>
  <c r="R9" i="170"/>
  <c r="G9" i="170"/>
  <c r="D9" i="170"/>
  <c r="R8" i="170"/>
  <c r="G8" i="170"/>
  <c r="E8" i="170"/>
  <c r="D8" i="170"/>
  <c r="R7" i="170"/>
  <c r="G7" i="170"/>
  <c r="D7" i="170"/>
  <c r="R6" i="170"/>
  <c r="G6" i="170"/>
  <c r="D6" i="170"/>
  <c r="T28" i="169"/>
  <c r="H24" i="169" s="1"/>
  <c r="S28" i="169"/>
  <c r="E22" i="169" s="1"/>
  <c r="R27" i="169"/>
  <c r="G27" i="169"/>
  <c r="E27" i="169"/>
  <c r="D27" i="169"/>
  <c r="R26" i="169"/>
  <c r="G26" i="169"/>
  <c r="D26" i="169"/>
  <c r="R25" i="169"/>
  <c r="G25" i="169"/>
  <c r="D25" i="169"/>
  <c r="R24" i="169"/>
  <c r="G24" i="169"/>
  <c r="E24" i="169"/>
  <c r="D24" i="169"/>
  <c r="R23" i="169"/>
  <c r="G23" i="169"/>
  <c r="D23" i="169"/>
  <c r="R22" i="169"/>
  <c r="G22" i="169"/>
  <c r="D22" i="169"/>
  <c r="R21" i="169"/>
  <c r="G21" i="169"/>
  <c r="E21" i="169"/>
  <c r="D21" i="169"/>
  <c r="R20" i="169"/>
  <c r="G20" i="169"/>
  <c r="D20" i="169"/>
  <c r="R19" i="169"/>
  <c r="G19" i="169"/>
  <c r="D19" i="169"/>
  <c r="R18" i="169"/>
  <c r="G18" i="169"/>
  <c r="E18" i="169"/>
  <c r="D18" i="169"/>
  <c r="R17" i="169"/>
  <c r="G17" i="169"/>
  <c r="D17" i="169"/>
  <c r="R16" i="169"/>
  <c r="G16" i="169"/>
  <c r="D16" i="169"/>
  <c r="R15" i="169"/>
  <c r="G15" i="169"/>
  <c r="E15" i="169"/>
  <c r="D15" i="169"/>
  <c r="R14" i="169"/>
  <c r="G14" i="169"/>
  <c r="D14" i="169"/>
  <c r="R13" i="169"/>
  <c r="G13" i="169"/>
  <c r="E13" i="169"/>
  <c r="D13" i="169"/>
  <c r="R12" i="169"/>
  <c r="G12" i="169"/>
  <c r="E12" i="169"/>
  <c r="D12" i="169"/>
  <c r="R11" i="169"/>
  <c r="G11" i="169"/>
  <c r="E11" i="169"/>
  <c r="D11" i="169"/>
  <c r="R10" i="169"/>
  <c r="G10" i="169"/>
  <c r="E10" i="169"/>
  <c r="D10" i="169"/>
  <c r="R9" i="169"/>
  <c r="G9" i="169"/>
  <c r="D9" i="169"/>
  <c r="R8" i="169"/>
  <c r="G8" i="169"/>
  <c r="E8" i="169"/>
  <c r="D8" i="169"/>
  <c r="R7" i="169"/>
  <c r="G7" i="169"/>
  <c r="E7" i="169"/>
  <c r="D7" i="169"/>
  <c r="R6" i="169"/>
  <c r="G6" i="169"/>
  <c r="D6" i="169"/>
  <c r="T28" i="168"/>
  <c r="H27" i="168" s="1"/>
  <c r="S28" i="168"/>
  <c r="E25" i="168" s="1"/>
  <c r="G28" i="168"/>
  <c r="D28" i="168"/>
  <c r="R27" i="168"/>
  <c r="G27" i="168"/>
  <c r="D27" i="168"/>
  <c r="R26" i="168"/>
  <c r="H26" i="168"/>
  <c r="G26" i="168"/>
  <c r="E26" i="168"/>
  <c r="D26" i="168"/>
  <c r="R25" i="168"/>
  <c r="H25" i="168"/>
  <c r="G25" i="168"/>
  <c r="D25" i="168"/>
  <c r="R24" i="168"/>
  <c r="G24" i="168"/>
  <c r="E24" i="168"/>
  <c r="D24" i="168"/>
  <c r="R23" i="168"/>
  <c r="G23" i="168"/>
  <c r="E23" i="168"/>
  <c r="D23" i="168"/>
  <c r="R22" i="168"/>
  <c r="G22" i="168"/>
  <c r="E22" i="168"/>
  <c r="D22" i="168"/>
  <c r="R21" i="168"/>
  <c r="G21" i="168"/>
  <c r="E21" i="168"/>
  <c r="D21" i="168"/>
  <c r="R20" i="168"/>
  <c r="G20" i="168"/>
  <c r="E20" i="168"/>
  <c r="D20" i="168"/>
  <c r="R19" i="168"/>
  <c r="G19" i="168"/>
  <c r="E19" i="168"/>
  <c r="D19" i="168"/>
  <c r="R18" i="168"/>
  <c r="H18" i="168"/>
  <c r="G18" i="168"/>
  <c r="E18" i="168"/>
  <c r="D18" i="168"/>
  <c r="R17" i="168"/>
  <c r="G17" i="168"/>
  <c r="E17" i="168"/>
  <c r="D17" i="168"/>
  <c r="R16" i="168"/>
  <c r="G16" i="168"/>
  <c r="E16" i="168"/>
  <c r="D16" i="168"/>
  <c r="R15" i="168"/>
  <c r="G15" i="168"/>
  <c r="E15" i="168"/>
  <c r="D15" i="168"/>
  <c r="R14" i="168"/>
  <c r="G14" i="168"/>
  <c r="E14" i="168"/>
  <c r="D14" i="168"/>
  <c r="R13" i="168"/>
  <c r="G13" i="168"/>
  <c r="E13" i="168"/>
  <c r="D13" i="168"/>
  <c r="R12" i="168"/>
  <c r="G12" i="168"/>
  <c r="E12" i="168"/>
  <c r="D12" i="168"/>
  <c r="R11" i="168"/>
  <c r="G11" i="168"/>
  <c r="E11" i="168"/>
  <c r="D11" i="168"/>
  <c r="R10" i="168"/>
  <c r="H10" i="168"/>
  <c r="G10" i="168"/>
  <c r="E10" i="168"/>
  <c r="D10" i="168"/>
  <c r="R9" i="168"/>
  <c r="H9" i="168"/>
  <c r="G9" i="168"/>
  <c r="E9" i="168"/>
  <c r="D9" i="168"/>
  <c r="R8" i="168"/>
  <c r="G8" i="168"/>
  <c r="E8" i="168"/>
  <c r="D8" i="168"/>
  <c r="R7" i="168"/>
  <c r="G7" i="168"/>
  <c r="E7" i="168"/>
  <c r="D7" i="168"/>
  <c r="R6" i="168"/>
  <c r="G6" i="168"/>
  <c r="E6" i="168"/>
  <c r="D6" i="168"/>
  <c r="T28" i="167"/>
  <c r="H23" i="167" s="1"/>
  <c r="S28" i="167"/>
  <c r="E26" i="167" s="1"/>
  <c r="G28" i="167"/>
  <c r="R27" i="167"/>
  <c r="G27" i="167"/>
  <c r="D27" i="167"/>
  <c r="R26" i="167"/>
  <c r="H26" i="167"/>
  <c r="G26" i="167"/>
  <c r="D26" i="167"/>
  <c r="R25" i="167"/>
  <c r="H25" i="167"/>
  <c r="G25" i="167"/>
  <c r="D25" i="167"/>
  <c r="R24" i="167"/>
  <c r="G24" i="167"/>
  <c r="E24" i="167"/>
  <c r="D24" i="167"/>
  <c r="R23" i="167"/>
  <c r="G23" i="167"/>
  <c r="D23" i="167"/>
  <c r="R22" i="167"/>
  <c r="H22" i="167"/>
  <c r="G22" i="167"/>
  <c r="D22" i="167"/>
  <c r="R21" i="167"/>
  <c r="H21" i="167"/>
  <c r="G21" i="167"/>
  <c r="D21" i="167"/>
  <c r="R20" i="167"/>
  <c r="H20" i="167"/>
  <c r="G20" i="167"/>
  <c r="E20" i="167"/>
  <c r="D20" i="167"/>
  <c r="R19" i="167"/>
  <c r="H19" i="167"/>
  <c r="G19" i="167"/>
  <c r="D19" i="167"/>
  <c r="R18" i="167"/>
  <c r="H18" i="167"/>
  <c r="G18" i="167"/>
  <c r="D18" i="167"/>
  <c r="R17" i="167"/>
  <c r="H17" i="167"/>
  <c r="G17" i="167"/>
  <c r="D17" i="167"/>
  <c r="R16" i="167"/>
  <c r="H16" i="167"/>
  <c r="G16" i="167"/>
  <c r="D16" i="167"/>
  <c r="R15" i="167"/>
  <c r="H15" i="167"/>
  <c r="G15" i="167"/>
  <c r="D15" i="167"/>
  <c r="R14" i="167"/>
  <c r="H14" i="167"/>
  <c r="G14" i="167"/>
  <c r="D14" i="167"/>
  <c r="R13" i="167"/>
  <c r="H13" i="167"/>
  <c r="G13" i="167"/>
  <c r="D13" i="167"/>
  <c r="R12" i="167"/>
  <c r="H12" i="167"/>
  <c r="G12" i="167"/>
  <c r="D12" i="167"/>
  <c r="R11" i="167"/>
  <c r="H11" i="167"/>
  <c r="G11" i="167"/>
  <c r="E11" i="167"/>
  <c r="D11" i="167"/>
  <c r="R10" i="167"/>
  <c r="H10" i="167"/>
  <c r="G10" i="167"/>
  <c r="D10" i="167"/>
  <c r="R9" i="167"/>
  <c r="H9" i="167"/>
  <c r="G9" i="167"/>
  <c r="D9" i="167"/>
  <c r="R8" i="167"/>
  <c r="H8" i="167"/>
  <c r="G8" i="167"/>
  <c r="D8" i="167"/>
  <c r="R7" i="167"/>
  <c r="H7" i="167"/>
  <c r="G7" i="167"/>
  <c r="D7" i="167"/>
  <c r="R6" i="167"/>
  <c r="H6" i="167"/>
  <c r="G6" i="167"/>
  <c r="E6" i="167"/>
  <c r="D6" i="167"/>
  <c r="T28" i="166"/>
  <c r="H22" i="166" s="1"/>
  <c r="S28" i="166"/>
  <c r="E27" i="166" s="1"/>
  <c r="R27" i="166"/>
  <c r="H27" i="166"/>
  <c r="G27" i="166"/>
  <c r="D27" i="166"/>
  <c r="R26" i="166"/>
  <c r="G26" i="166"/>
  <c r="E26" i="166"/>
  <c r="D26" i="166"/>
  <c r="R25" i="166"/>
  <c r="G25" i="166"/>
  <c r="D25" i="166"/>
  <c r="R24" i="166"/>
  <c r="G24" i="166"/>
  <c r="E24" i="166"/>
  <c r="D24" i="166"/>
  <c r="R23" i="166"/>
  <c r="G23" i="166"/>
  <c r="D23" i="166"/>
  <c r="R22" i="166"/>
  <c r="G22" i="166"/>
  <c r="D22" i="166"/>
  <c r="R21" i="166"/>
  <c r="H21" i="166"/>
  <c r="G21" i="166"/>
  <c r="D21" i="166"/>
  <c r="R20" i="166"/>
  <c r="G20" i="166"/>
  <c r="D20" i="166"/>
  <c r="R19" i="166"/>
  <c r="H19" i="166"/>
  <c r="G19" i="166"/>
  <c r="E19" i="166"/>
  <c r="D19" i="166"/>
  <c r="R18" i="166"/>
  <c r="G18" i="166"/>
  <c r="E18" i="166"/>
  <c r="D18" i="166"/>
  <c r="R17" i="166"/>
  <c r="G17" i="166"/>
  <c r="D17" i="166"/>
  <c r="R16" i="166"/>
  <c r="G16" i="166"/>
  <c r="E16" i="166"/>
  <c r="D16" i="166"/>
  <c r="R15" i="166"/>
  <c r="G15" i="166"/>
  <c r="D15" i="166"/>
  <c r="R14" i="166"/>
  <c r="H14" i="166"/>
  <c r="G14" i="166"/>
  <c r="D14" i="166"/>
  <c r="R13" i="166"/>
  <c r="G13" i="166"/>
  <c r="D13" i="166"/>
  <c r="R12" i="166"/>
  <c r="G12" i="166"/>
  <c r="D12" i="166"/>
  <c r="R11" i="166"/>
  <c r="H11" i="166"/>
  <c r="G11" i="166"/>
  <c r="E11" i="166"/>
  <c r="D11" i="166"/>
  <c r="R10" i="166"/>
  <c r="G10" i="166"/>
  <c r="E10" i="166"/>
  <c r="D10" i="166"/>
  <c r="R9" i="166"/>
  <c r="G9" i="166"/>
  <c r="D9" i="166"/>
  <c r="R8" i="166"/>
  <c r="G8" i="166"/>
  <c r="E8" i="166"/>
  <c r="D8" i="166"/>
  <c r="R7" i="166"/>
  <c r="G7" i="166"/>
  <c r="D7" i="166"/>
  <c r="R6" i="166"/>
  <c r="G6" i="166"/>
  <c r="D6" i="166"/>
  <c r="T28" i="165"/>
  <c r="H23" i="165" s="1"/>
  <c r="S28" i="165"/>
  <c r="E22" i="165" s="1"/>
  <c r="D28" i="165"/>
  <c r="R27" i="165"/>
  <c r="G27" i="165"/>
  <c r="D27" i="165"/>
  <c r="R26" i="165"/>
  <c r="G26" i="165"/>
  <c r="E26" i="165"/>
  <c r="D26" i="165"/>
  <c r="R25" i="165"/>
  <c r="G25" i="165"/>
  <c r="D25" i="165"/>
  <c r="R24" i="165"/>
  <c r="H24" i="165"/>
  <c r="G24" i="165"/>
  <c r="D24" i="165"/>
  <c r="R23" i="165"/>
  <c r="G23" i="165"/>
  <c r="D23" i="165"/>
  <c r="R22" i="165"/>
  <c r="G22" i="165"/>
  <c r="D22" i="165"/>
  <c r="R21" i="165"/>
  <c r="G21" i="165"/>
  <c r="E21" i="165"/>
  <c r="D21" i="165"/>
  <c r="R20" i="165"/>
  <c r="G20" i="165"/>
  <c r="E20" i="165"/>
  <c r="D20" i="165"/>
  <c r="R19" i="165"/>
  <c r="G19" i="165"/>
  <c r="E19" i="165"/>
  <c r="D19" i="165"/>
  <c r="R18" i="165"/>
  <c r="G18" i="165"/>
  <c r="E18" i="165"/>
  <c r="D18" i="165"/>
  <c r="R17" i="165"/>
  <c r="G17" i="165"/>
  <c r="D17" i="165"/>
  <c r="R16" i="165"/>
  <c r="H16" i="165"/>
  <c r="G16" i="165"/>
  <c r="E16" i="165"/>
  <c r="D16" i="165"/>
  <c r="R15" i="165"/>
  <c r="H15" i="165"/>
  <c r="G15" i="165"/>
  <c r="E15" i="165"/>
  <c r="D15" i="165"/>
  <c r="R14" i="165"/>
  <c r="G14" i="165"/>
  <c r="D14" i="165"/>
  <c r="R13" i="165"/>
  <c r="H13" i="165"/>
  <c r="G13" i="165"/>
  <c r="E13" i="165"/>
  <c r="D13" i="165"/>
  <c r="R12" i="165"/>
  <c r="G12" i="165"/>
  <c r="E12" i="165"/>
  <c r="D12" i="165"/>
  <c r="R11" i="165"/>
  <c r="G11" i="165"/>
  <c r="E11" i="165"/>
  <c r="D11" i="165"/>
  <c r="R10" i="165"/>
  <c r="G10" i="165"/>
  <c r="E10" i="165"/>
  <c r="D10" i="165"/>
  <c r="R9" i="165"/>
  <c r="G9" i="165"/>
  <c r="D9" i="165"/>
  <c r="R8" i="165"/>
  <c r="H8" i="165"/>
  <c r="G8" i="165"/>
  <c r="E8" i="165"/>
  <c r="D8" i="165"/>
  <c r="R7" i="165"/>
  <c r="H7" i="165"/>
  <c r="G7" i="165"/>
  <c r="E7" i="165"/>
  <c r="D7" i="165"/>
  <c r="R6" i="165"/>
  <c r="G6" i="165"/>
  <c r="D6" i="165"/>
  <c r="T28" i="164"/>
  <c r="H27" i="164" s="1"/>
  <c r="S28" i="164"/>
  <c r="E23" i="164" s="1"/>
  <c r="R27" i="164"/>
  <c r="G27" i="164"/>
  <c r="E27" i="164"/>
  <c r="D27" i="164"/>
  <c r="R26" i="164"/>
  <c r="G26" i="164"/>
  <c r="E26" i="164"/>
  <c r="D26" i="164"/>
  <c r="R25" i="164"/>
  <c r="G25" i="164"/>
  <c r="D25" i="164"/>
  <c r="R24" i="164"/>
  <c r="G24" i="164"/>
  <c r="D24" i="164"/>
  <c r="R23" i="164"/>
  <c r="G23" i="164"/>
  <c r="D23" i="164"/>
  <c r="R22" i="164"/>
  <c r="G22" i="164"/>
  <c r="E22" i="164"/>
  <c r="D22" i="164"/>
  <c r="R21" i="164"/>
  <c r="G21" i="164"/>
  <c r="E21" i="164"/>
  <c r="D21" i="164"/>
  <c r="R20" i="164"/>
  <c r="G20" i="164"/>
  <c r="E20" i="164"/>
  <c r="D20" i="164"/>
  <c r="R19" i="164"/>
  <c r="G19" i="164"/>
  <c r="D19" i="164"/>
  <c r="R18" i="164"/>
  <c r="G18" i="164"/>
  <c r="E18" i="164"/>
  <c r="D18" i="164"/>
  <c r="R17" i="164"/>
  <c r="G17" i="164"/>
  <c r="E17" i="164"/>
  <c r="D17" i="164"/>
  <c r="R16" i="164"/>
  <c r="G16" i="164"/>
  <c r="E16" i="164"/>
  <c r="D16" i="164"/>
  <c r="R15" i="164"/>
  <c r="G15" i="164"/>
  <c r="E15" i="164"/>
  <c r="D15" i="164"/>
  <c r="R14" i="164"/>
  <c r="G14" i="164"/>
  <c r="E14" i="164"/>
  <c r="D14" i="164"/>
  <c r="R13" i="164"/>
  <c r="G13" i="164"/>
  <c r="E13" i="164"/>
  <c r="D13" i="164"/>
  <c r="R12" i="164"/>
  <c r="G12" i="164"/>
  <c r="E12" i="164"/>
  <c r="D12" i="164"/>
  <c r="R11" i="164"/>
  <c r="G11" i="164"/>
  <c r="E11" i="164"/>
  <c r="D11" i="164"/>
  <c r="R10" i="164"/>
  <c r="G10" i="164"/>
  <c r="E10" i="164"/>
  <c r="D10" i="164"/>
  <c r="R9" i="164"/>
  <c r="G9" i="164"/>
  <c r="E9" i="164"/>
  <c r="D9" i="164"/>
  <c r="R8" i="164"/>
  <c r="G8" i="164"/>
  <c r="E8" i="164"/>
  <c r="D8" i="164"/>
  <c r="R7" i="164"/>
  <c r="G7" i="164"/>
  <c r="E7" i="164"/>
  <c r="D7" i="164"/>
  <c r="R6" i="164"/>
  <c r="G6" i="164"/>
  <c r="E6" i="164"/>
  <c r="D6" i="164"/>
  <c r="T28" i="163"/>
  <c r="H22" i="163" s="1"/>
  <c r="S28" i="163"/>
  <c r="E26" i="163" s="1"/>
  <c r="G28" i="163"/>
  <c r="R27" i="163"/>
  <c r="G27" i="163"/>
  <c r="D27" i="163"/>
  <c r="R26" i="163"/>
  <c r="H26" i="163"/>
  <c r="G26" i="163"/>
  <c r="D26" i="163"/>
  <c r="R25" i="163"/>
  <c r="H25" i="163"/>
  <c r="G25" i="163"/>
  <c r="E25" i="163"/>
  <c r="D25" i="163"/>
  <c r="R24" i="163"/>
  <c r="H24" i="163"/>
  <c r="G24" i="163"/>
  <c r="D24" i="163"/>
  <c r="R23" i="163"/>
  <c r="G23" i="163"/>
  <c r="D23" i="163"/>
  <c r="R22" i="163"/>
  <c r="G22" i="163"/>
  <c r="E22" i="163"/>
  <c r="D22" i="163"/>
  <c r="R21" i="163"/>
  <c r="H21" i="163"/>
  <c r="G21" i="163"/>
  <c r="D21" i="163"/>
  <c r="R20" i="163"/>
  <c r="H20" i="163"/>
  <c r="G20" i="163"/>
  <c r="E20" i="163"/>
  <c r="D20" i="163"/>
  <c r="R19" i="163"/>
  <c r="H19" i="163"/>
  <c r="G19" i="163"/>
  <c r="D19" i="163"/>
  <c r="R18" i="163"/>
  <c r="H18" i="163"/>
  <c r="G18" i="163"/>
  <c r="D18" i="163"/>
  <c r="R17" i="163"/>
  <c r="H17" i="163"/>
  <c r="G17" i="163"/>
  <c r="E17" i="163"/>
  <c r="D17" i="163"/>
  <c r="R16" i="163"/>
  <c r="H16" i="163"/>
  <c r="G16" i="163"/>
  <c r="E16" i="163"/>
  <c r="D16" i="163"/>
  <c r="R15" i="163"/>
  <c r="H15" i="163"/>
  <c r="G15" i="163"/>
  <c r="D15" i="163"/>
  <c r="R14" i="163"/>
  <c r="H14" i="163"/>
  <c r="G14" i="163"/>
  <c r="E14" i="163"/>
  <c r="D14" i="163"/>
  <c r="R13" i="163"/>
  <c r="H13" i="163"/>
  <c r="G13" i="163"/>
  <c r="D13" i="163"/>
  <c r="R12" i="163"/>
  <c r="H12" i="163"/>
  <c r="G12" i="163"/>
  <c r="E12" i="163"/>
  <c r="D12" i="163"/>
  <c r="R11" i="163"/>
  <c r="H11" i="163"/>
  <c r="G11" i="163"/>
  <c r="E11" i="163"/>
  <c r="D11" i="163"/>
  <c r="R10" i="163"/>
  <c r="H10" i="163"/>
  <c r="G10" i="163"/>
  <c r="D10" i="163"/>
  <c r="R9" i="163"/>
  <c r="H9" i="163"/>
  <c r="G9" i="163"/>
  <c r="E9" i="163"/>
  <c r="D9" i="163"/>
  <c r="R8" i="163"/>
  <c r="H8" i="163"/>
  <c r="G8" i="163"/>
  <c r="E8" i="163"/>
  <c r="D8" i="163"/>
  <c r="R7" i="163"/>
  <c r="H7" i="163"/>
  <c r="G7" i="163"/>
  <c r="D7" i="163"/>
  <c r="R6" i="163"/>
  <c r="H6" i="163"/>
  <c r="G6" i="163"/>
  <c r="E6" i="163"/>
  <c r="D6" i="163"/>
  <c r="T28" i="162"/>
  <c r="H16" i="162" s="1"/>
  <c r="S28" i="162"/>
  <c r="D28" i="162" s="1"/>
  <c r="R27" i="162"/>
  <c r="G27" i="162"/>
  <c r="E27" i="162"/>
  <c r="D27" i="162"/>
  <c r="R26" i="162"/>
  <c r="G26" i="162"/>
  <c r="E26" i="162"/>
  <c r="D26" i="162"/>
  <c r="R25" i="162"/>
  <c r="H25" i="162"/>
  <c r="G25" i="162"/>
  <c r="D25" i="162"/>
  <c r="R24" i="162"/>
  <c r="G24" i="162"/>
  <c r="E24" i="162"/>
  <c r="D24" i="162"/>
  <c r="R23" i="162"/>
  <c r="G23" i="162"/>
  <c r="D23" i="162"/>
  <c r="R22" i="162"/>
  <c r="H22" i="162"/>
  <c r="G22" i="162"/>
  <c r="D22" i="162"/>
  <c r="R21" i="162"/>
  <c r="G21" i="162"/>
  <c r="E21" i="162"/>
  <c r="D21" i="162"/>
  <c r="R20" i="162"/>
  <c r="G20" i="162"/>
  <c r="D20" i="162"/>
  <c r="R19" i="162"/>
  <c r="H19" i="162"/>
  <c r="G19" i="162"/>
  <c r="D19" i="162"/>
  <c r="R18" i="162"/>
  <c r="G18" i="162"/>
  <c r="E18" i="162"/>
  <c r="D18" i="162"/>
  <c r="R17" i="162"/>
  <c r="H17" i="162"/>
  <c r="G17" i="162"/>
  <c r="D17" i="162"/>
  <c r="R16" i="162"/>
  <c r="G16" i="162"/>
  <c r="D16" i="162"/>
  <c r="R15" i="162"/>
  <c r="G15" i="162"/>
  <c r="D15" i="162"/>
  <c r="R14" i="162"/>
  <c r="H14" i="162"/>
  <c r="G14" i="162"/>
  <c r="E14" i="162"/>
  <c r="D14" i="162"/>
  <c r="R13" i="162"/>
  <c r="G13" i="162"/>
  <c r="E13" i="162"/>
  <c r="D13" i="162"/>
  <c r="R12" i="162"/>
  <c r="G12" i="162"/>
  <c r="D12" i="162"/>
  <c r="R11" i="162"/>
  <c r="H11" i="162"/>
  <c r="G11" i="162"/>
  <c r="E11" i="162"/>
  <c r="D11" i="162"/>
  <c r="R10" i="162"/>
  <c r="G10" i="162"/>
  <c r="E10" i="162"/>
  <c r="D10" i="162"/>
  <c r="R9" i="162"/>
  <c r="H9" i="162"/>
  <c r="G9" i="162"/>
  <c r="D9" i="162"/>
  <c r="R8" i="162"/>
  <c r="G8" i="162"/>
  <c r="E8" i="162"/>
  <c r="D8" i="162"/>
  <c r="R7" i="162"/>
  <c r="G7" i="162"/>
  <c r="D7" i="162"/>
  <c r="R6" i="162"/>
  <c r="H6" i="162"/>
  <c r="G6" i="162"/>
  <c r="D6" i="162"/>
  <c r="T28" i="161"/>
  <c r="H21" i="161" s="1"/>
  <c r="S28" i="161"/>
  <c r="E24" i="161" s="1"/>
  <c r="R27" i="161"/>
  <c r="G27" i="161"/>
  <c r="E27" i="161"/>
  <c r="D27" i="161"/>
  <c r="R26" i="161"/>
  <c r="G26" i="161"/>
  <c r="E26" i="161"/>
  <c r="D26" i="161"/>
  <c r="R25" i="161"/>
  <c r="G25" i="161"/>
  <c r="D25" i="161"/>
  <c r="R24" i="161"/>
  <c r="G24" i="161"/>
  <c r="D24" i="161"/>
  <c r="R23" i="161"/>
  <c r="G23" i="161"/>
  <c r="E23" i="161"/>
  <c r="D23" i="161"/>
  <c r="R22" i="161"/>
  <c r="G22" i="161"/>
  <c r="D22" i="161"/>
  <c r="R21" i="161"/>
  <c r="G21" i="161"/>
  <c r="D21" i="161"/>
  <c r="R20" i="161"/>
  <c r="G20" i="161"/>
  <c r="E20" i="161"/>
  <c r="D20" i="161"/>
  <c r="R19" i="161"/>
  <c r="G19" i="161"/>
  <c r="D19" i="161"/>
  <c r="R18" i="161"/>
  <c r="G18" i="161"/>
  <c r="D18" i="161"/>
  <c r="R17" i="161"/>
  <c r="G17" i="161"/>
  <c r="E17" i="161"/>
  <c r="D17" i="161"/>
  <c r="R16" i="161"/>
  <c r="H16" i="161"/>
  <c r="G16" i="161"/>
  <c r="E16" i="161"/>
  <c r="D16" i="161"/>
  <c r="R15" i="161"/>
  <c r="G15" i="161"/>
  <c r="E15" i="161"/>
  <c r="D15" i="161"/>
  <c r="R14" i="161"/>
  <c r="G14" i="161"/>
  <c r="D14" i="161"/>
  <c r="R13" i="161"/>
  <c r="G13" i="161"/>
  <c r="E13" i="161"/>
  <c r="D13" i="161"/>
  <c r="R12" i="161"/>
  <c r="G12" i="161"/>
  <c r="E12" i="161"/>
  <c r="D12" i="161"/>
  <c r="R11" i="161"/>
  <c r="H11" i="161"/>
  <c r="G11" i="161"/>
  <c r="E11" i="161"/>
  <c r="D11" i="161"/>
  <c r="R10" i="161"/>
  <c r="G10" i="161"/>
  <c r="E10" i="161"/>
  <c r="D10" i="161"/>
  <c r="R9" i="161"/>
  <c r="G9" i="161"/>
  <c r="E9" i="161"/>
  <c r="D9" i="161"/>
  <c r="R8" i="161"/>
  <c r="H8" i="161"/>
  <c r="G8" i="161"/>
  <c r="E8" i="161"/>
  <c r="D8" i="161"/>
  <c r="R7" i="161"/>
  <c r="G7" i="161"/>
  <c r="E7" i="161"/>
  <c r="D7" i="161"/>
  <c r="R6" i="161"/>
  <c r="G6" i="161"/>
  <c r="E6" i="161"/>
  <c r="D6" i="161"/>
  <c r="T28" i="160"/>
  <c r="H25" i="160" s="1"/>
  <c r="S28" i="160"/>
  <c r="E24" i="160" s="1"/>
  <c r="G28" i="160"/>
  <c r="R27" i="160"/>
  <c r="G27" i="160"/>
  <c r="D27" i="160"/>
  <c r="R26" i="160"/>
  <c r="G26" i="160"/>
  <c r="D26" i="160"/>
  <c r="R25" i="160"/>
  <c r="G25" i="160"/>
  <c r="D25" i="160"/>
  <c r="R24" i="160"/>
  <c r="H24" i="160"/>
  <c r="G24" i="160"/>
  <c r="D24" i="160"/>
  <c r="R23" i="160"/>
  <c r="H23" i="160"/>
  <c r="G23" i="160"/>
  <c r="D23" i="160"/>
  <c r="R22" i="160"/>
  <c r="G22" i="160"/>
  <c r="D22" i="160"/>
  <c r="R21" i="160"/>
  <c r="H21" i="160"/>
  <c r="G21" i="160"/>
  <c r="D21" i="160"/>
  <c r="R20" i="160"/>
  <c r="H20" i="160"/>
  <c r="G20" i="160"/>
  <c r="D20" i="160"/>
  <c r="R19" i="160"/>
  <c r="H19" i="160"/>
  <c r="G19" i="160"/>
  <c r="D19" i="160"/>
  <c r="R18" i="160"/>
  <c r="H18" i="160"/>
  <c r="G18" i="160"/>
  <c r="D18" i="160"/>
  <c r="R17" i="160"/>
  <c r="H17" i="160"/>
  <c r="G17" i="160"/>
  <c r="D17" i="160"/>
  <c r="R16" i="160"/>
  <c r="H16" i="160"/>
  <c r="G16" i="160"/>
  <c r="D16" i="160"/>
  <c r="R15" i="160"/>
  <c r="H15" i="160"/>
  <c r="G15" i="160"/>
  <c r="D15" i="160"/>
  <c r="R14" i="160"/>
  <c r="H14" i="160"/>
  <c r="G14" i="160"/>
  <c r="D14" i="160"/>
  <c r="R13" i="160"/>
  <c r="H13" i="160"/>
  <c r="G13" i="160"/>
  <c r="D13" i="160"/>
  <c r="R12" i="160"/>
  <c r="H12" i="160"/>
  <c r="G12" i="160"/>
  <c r="D12" i="160"/>
  <c r="R11" i="160"/>
  <c r="H11" i="160"/>
  <c r="G11" i="160"/>
  <c r="D11" i="160"/>
  <c r="R10" i="160"/>
  <c r="H10" i="160"/>
  <c r="G10" i="160"/>
  <c r="D10" i="160"/>
  <c r="R9" i="160"/>
  <c r="H9" i="160"/>
  <c r="G9" i="160"/>
  <c r="D9" i="160"/>
  <c r="R8" i="160"/>
  <c r="H8" i="160"/>
  <c r="G8" i="160"/>
  <c r="D8" i="160"/>
  <c r="R7" i="160"/>
  <c r="H7" i="160"/>
  <c r="G7" i="160"/>
  <c r="D7" i="160"/>
  <c r="R6" i="160"/>
  <c r="H6" i="160"/>
  <c r="G6" i="160"/>
  <c r="D6" i="160"/>
  <c r="T28" i="159"/>
  <c r="H9" i="159" s="1"/>
  <c r="S28" i="159"/>
  <c r="E27" i="159" s="1"/>
  <c r="R27" i="159"/>
  <c r="G27" i="159"/>
  <c r="D27" i="159"/>
  <c r="R26" i="159"/>
  <c r="G26" i="159"/>
  <c r="D26" i="159"/>
  <c r="R25" i="159"/>
  <c r="G25" i="159"/>
  <c r="E25" i="159"/>
  <c r="D25" i="159"/>
  <c r="R24" i="159"/>
  <c r="G24" i="159"/>
  <c r="D24" i="159"/>
  <c r="R23" i="159"/>
  <c r="G23" i="159"/>
  <c r="D23" i="159"/>
  <c r="R22" i="159"/>
  <c r="G22" i="159"/>
  <c r="E22" i="159"/>
  <c r="D22" i="159"/>
  <c r="R21" i="159"/>
  <c r="G21" i="159"/>
  <c r="D21" i="159"/>
  <c r="R20" i="159"/>
  <c r="G20" i="159"/>
  <c r="D20" i="159"/>
  <c r="R19" i="159"/>
  <c r="G19" i="159"/>
  <c r="E19" i="159"/>
  <c r="D19" i="159"/>
  <c r="R18" i="159"/>
  <c r="G18" i="159"/>
  <c r="D18" i="159"/>
  <c r="R17" i="159"/>
  <c r="H17" i="159"/>
  <c r="G17" i="159"/>
  <c r="D17" i="159"/>
  <c r="R16" i="159"/>
  <c r="G16" i="159"/>
  <c r="D16" i="159"/>
  <c r="R15" i="159"/>
  <c r="G15" i="159"/>
  <c r="D15" i="159"/>
  <c r="R14" i="159"/>
  <c r="G14" i="159"/>
  <c r="D14" i="159"/>
  <c r="R13" i="159"/>
  <c r="G13" i="159"/>
  <c r="D13" i="159"/>
  <c r="R12" i="159"/>
  <c r="G12" i="159"/>
  <c r="D12" i="159"/>
  <c r="R11" i="159"/>
  <c r="G11" i="159"/>
  <c r="D11" i="159"/>
  <c r="R10" i="159"/>
  <c r="G10" i="159"/>
  <c r="D10" i="159"/>
  <c r="R9" i="159"/>
  <c r="G9" i="159"/>
  <c r="E9" i="159"/>
  <c r="D9" i="159"/>
  <c r="R8" i="159"/>
  <c r="G8" i="159"/>
  <c r="D8" i="159"/>
  <c r="R7" i="159"/>
  <c r="G7" i="159"/>
  <c r="D7" i="159"/>
  <c r="R6" i="159"/>
  <c r="G6" i="159"/>
  <c r="D6" i="159"/>
  <c r="T28" i="158"/>
  <c r="H25" i="158" s="1"/>
  <c r="S28" i="158"/>
  <c r="E26" i="158" s="1"/>
  <c r="R27" i="158"/>
  <c r="G27" i="158"/>
  <c r="E27" i="158"/>
  <c r="D27" i="158"/>
  <c r="R26" i="158"/>
  <c r="G26" i="158"/>
  <c r="D26" i="158"/>
  <c r="R25" i="158"/>
  <c r="G25" i="158"/>
  <c r="D25" i="158"/>
  <c r="R24" i="158"/>
  <c r="G24" i="158"/>
  <c r="D24" i="158"/>
  <c r="R23" i="158"/>
  <c r="G23" i="158"/>
  <c r="E23" i="158"/>
  <c r="D23" i="158"/>
  <c r="R22" i="158"/>
  <c r="G22" i="158"/>
  <c r="E22" i="158"/>
  <c r="D22" i="158"/>
  <c r="R21" i="158"/>
  <c r="G21" i="158"/>
  <c r="E21" i="158"/>
  <c r="D21" i="158"/>
  <c r="R20" i="158"/>
  <c r="G20" i="158"/>
  <c r="D20" i="158"/>
  <c r="R19" i="158"/>
  <c r="G19" i="158"/>
  <c r="E19" i="158"/>
  <c r="D19" i="158"/>
  <c r="R18" i="158"/>
  <c r="G18" i="158"/>
  <c r="D18" i="158"/>
  <c r="R17" i="158"/>
  <c r="G17" i="158"/>
  <c r="E17" i="158"/>
  <c r="D17" i="158"/>
  <c r="R16" i="158"/>
  <c r="H16" i="158"/>
  <c r="G16" i="158"/>
  <c r="E16" i="158"/>
  <c r="D16" i="158"/>
  <c r="R15" i="158"/>
  <c r="G15" i="158"/>
  <c r="E15" i="158"/>
  <c r="D15" i="158"/>
  <c r="R14" i="158"/>
  <c r="G14" i="158"/>
  <c r="E14" i="158"/>
  <c r="D14" i="158"/>
  <c r="R13" i="158"/>
  <c r="G13" i="158"/>
  <c r="E13" i="158"/>
  <c r="D13" i="158"/>
  <c r="R12" i="158"/>
  <c r="G12" i="158"/>
  <c r="E12" i="158"/>
  <c r="D12" i="158"/>
  <c r="R11" i="158"/>
  <c r="G11" i="158"/>
  <c r="E11" i="158"/>
  <c r="D11" i="158"/>
  <c r="R10" i="158"/>
  <c r="H10" i="158"/>
  <c r="G10" i="158"/>
  <c r="E10" i="158"/>
  <c r="D10" i="158"/>
  <c r="R9" i="158"/>
  <c r="G9" i="158"/>
  <c r="E9" i="158"/>
  <c r="D9" i="158"/>
  <c r="R8" i="158"/>
  <c r="G8" i="158"/>
  <c r="E8" i="158"/>
  <c r="D8" i="158"/>
  <c r="R7" i="158"/>
  <c r="G7" i="158"/>
  <c r="E7" i="158"/>
  <c r="D7" i="158"/>
  <c r="R6" i="158"/>
  <c r="G6" i="158"/>
  <c r="E6" i="158"/>
  <c r="D6" i="158"/>
  <c r="T28" i="157"/>
  <c r="H21" i="157" s="1"/>
  <c r="S28" i="157"/>
  <c r="E27" i="157" s="1"/>
  <c r="R27" i="157"/>
  <c r="G27" i="157"/>
  <c r="D27" i="157"/>
  <c r="R26" i="157"/>
  <c r="G26" i="157"/>
  <c r="E26" i="157"/>
  <c r="D26" i="157"/>
  <c r="R25" i="157"/>
  <c r="G25" i="157"/>
  <c r="D25" i="157"/>
  <c r="R24" i="157"/>
  <c r="G24" i="157"/>
  <c r="D24" i="157"/>
  <c r="R23" i="157"/>
  <c r="G23" i="157"/>
  <c r="D23" i="157"/>
  <c r="R22" i="157"/>
  <c r="G22" i="157"/>
  <c r="D22" i="157"/>
  <c r="R21" i="157"/>
  <c r="G21" i="157"/>
  <c r="D21" i="157"/>
  <c r="R20" i="157"/>
  <c r="G20" i="157"/>
  <c r="D20" i="157"/>
  <c r="R19" i="157"/>
  <c r="G19" i="157"/>
  <c r="E19" i="157"/>
  <c r="D19" i="157"/>
  <c r="R18" i="157"/>
  <c r="G18" i="157"/>
  <c r="D18" i="157"/>
  <c r="R17" i="157"/>
  <c r="G17" i="157"/>
  <c r="E17" i="157"/>
  <c r="D17" i="157"/>
  <c r="R16" i="157"/>
  <c r="G16" i="157"/>
  <c r="D16" i="157"/>
  <c r="R15" i="157"/>
  <c r="G15" i="157"/>
  <c r="D15" i="157"/>
  <c r="R14" i="157"/>
  <c r="G14" i="157"/>
  <c r="D14" i="157"/>
  <c r="R13" i="157"/>
  <c r="G13" i="157"/>
  <c r="D13" i="157"/>
  <c r="R12" i="157"/>
  <c r="G12" i="157"/>
  <c r="D12" i="157"/>
  <c r="R11" i="157"/>
  <c r="G11" i="157"/>
  <c r="E11" i="157"/>
  <c r="D11" i="157"/>
  <c r="R10" i="157"/>
  <c r="G10" i="157"/>
  <c r="E10" i="157"/>
  <c r="D10" i="157"/>
  <c r="R9" i="157"/>
  <c r="G9" i="157"/>
  <c r="E9" i="157"/>
  <c r="D9" i="157"/>
  <c r="R8" i="157"/>
  <c r="G8" i="157"/>
  <c r="D8" i="157"/>
  <c r="R7" i="157"/>
  <c r="G7" i="157"/>
  <c r="D7" i="157"/>
  <c r="R6" i="157"/>
  <c r="H6" i="157"/>
  <c r="G6" i="157"/>
  <c r="D6" i="157"/>
  <c r="T28" i="156"/>
  <c r="H23" i="156" s="1"/>
  <c r="S28" i="156"/>
  <c r="E12" i="156" s="1"/>
  <c r="G28" i="156"/>
  <c r="R27" i="156"/>
  <c r="G27" i="156"/>
  <c r="D27" i="156"/>
  <c r="R26" i="156"/>
  <c r="H26" i="156"/>
  <c r="G26" i="156"/>
  <c r="D26" i="156"/>
  <c r="R25" i="156"/>
  <c r="H25" i="156"/>
  <c r="G25" i="156"/>
  <c r="D25" i="156"/>
  <c r="R24" i="156"/>
  <c r="G24" i="156"/>
  <c r="E24" i="156"/>
  <c r="D24" i="156"/>
  <c r="R23" i="156"/>
  <c r="G23" i="156"/>
  <c r="D23" i="156"/>
  <c r="R22" i="156"/>
  <c r="H22" i="156"/>
  <c r="G22" i="156"/>
  <c r="D22" i="156"/>
  <c r="R21" i="156"/>
  <c r="G21" i="156"/>
  <c r="D21" i="156"/>
  <c r="R20" i="156"/>
  <c r="G20" i="156"/>
  <c r="D20" i="156"/>
  <c r="R19" i="156"/>
  <c r="H19" i="156"/>
  <c r="G19" i="156"/>
  <c r="D19" i="156"/>
  <c r="R18" i="156"/>
  <c r="H18" i="156"/>
  <c r="G18" i="156"/>
  <c r="D18" i="156"/>
  <c r="R17" i="156"/>
  <c r="H17" i="156"/>
  <c r="G17" i="156"/>
  <c r="D17" i="156"/>
  <c r="R16" i="156"/>
  <c r="H16" i="156"/>
  <c r="G16" i="156"/>
  <c r="E16" i="156"/>
  <c r="D16" i="156"/>
  <c r="R15" i="156"/>
  <c r="H15" i="156"/>
  <c r="G15" i="156"/>
  <c r="D15" i="156"/>
  <c r="R14" i="156"/>
  <c r="H14" i="156"/>
  <c r="G14" i="156"/>
  <c r="D14" i="156"/>
  <c r="R13" i="156"/>
  <c r="H13" i="156"/>
  <c r="G13" i="156"/>
  <c r="E13" i="156"/>
  <c r="D13" i="156"/>
  <c r="R12" i="156"/>
  <c r="H12" i="156"/>
  <c r="G12" i="156"/>
  <c r="D12" i="156"/>
  <c r="R11" i="156"/>
  <c r="H11" i="156"/>
  <c r="G11" i="156"/>
  <c r="D11" i="156"/>
  <c r="R10" i="156"/>
  <c r="H10" i="156"/>
  <c r="G10" i="156"/>
  <c r="D10" i="156"/>
  <c r="R9" i="156"/>
  <c r="H9" i="156"/>
  <c r="G9" i="156"/>
  <c r="D9" i="156"/>
  <c r="R8" i="156"/>
  <c r="H8" i="156"/>
  <c r="G8" i="156"/>
  <c r="D8" i="156"/>
  <c r="R7" i="156"/>
  <c r="H7" i="156"/>
  <c r="G7" i="156"/>
  <c r="D7" i="156"/>
  <c r="R6" i="156"/>
  <c r="H6" i="156"/>
  <c r="G6" i="156"/>
  <c r="D6" i="156"/>
  <c r="T28" i="155"/>
  <c r="H25" i="155" s="1"/>
  <c r="S28" i="155"/>
  <c r="E27" i="155" s="1"/>
  <c r="R27" i="155"/>
  <c r="G27" i="155"/>
  <c r="D27" i="155"/>
  <c r="R26" i="155"/>
  <c r="G26" i="155"/>
  <c r="D26" i="155"/>
  <c r="R25" i="155"/>
  <c r="G25" i="155"/>
  <c r="D25" i="155"/>
  <c r="R24" i="155"/>
  <c r="G24" i="155"/>
  <c r="D24" i="155"/>
  <c r="R23" i="155"/>
  <c r="G23" i="155"/>
  <c r="D23" i="155"/>
  <c r="R22" i="155"/>
  <c r="G22" i="155"/>
  <c r="D22" i="155"/>
  <c r="R21" i="155"/>
  <c r="G21" i="155"/>
  <c r="D21" i="155"/>
  <c r="R20" i="155"/>
  <c r="G20" i="155"/>
  <c r="D20" i="155"/>
  <c r="R19" i="155"/>
  <c r="G19" i="155"/>
  <c r="D19" i="155"/>
  <c r="R18" i="155"/>
  <c r="G18" i="155"/>
  <c r="D18" i="155"/>
  <c r="R17" i="155"/>
  <c r="H17" i="155"/>
  <c r="G17" i="155"/>
  <c r="D17" i="155"/>
  <c r="R16" i="155"/>
  <c r="H16" i="155"/>
  <c r="G16" i="155"/>
  <c r="D16" i="155"/>
  <c r="R15" i="155"/>
  <c r="G15" i="155"/>
  <c r="D15" i="155"/>
  <c r="R14" i="155"/>
  <c r="G14" i="155"/>
  <c r="D14" i="155"/>
  <c r="R13" i="155"/>
  <c r="G13" i="155"/>
  <c r="D13" i="155"/>
  <c r="R12" i="155"/>
  <c r="G12" i="155"/>
  <c r="D12" i="155"/>
  <c r="R11" i="155"/>
  <c r="G11" i="155"/>
  <c r="D11" i="155"/>
  <c r="R10" i="155"/>
  <c r="G10" i="155"/>
  <c r="D10" i="155"/>
  <c r="R9" i="155"/>
  <c r="G9" i="155"/>
  <c r="D9" i="155"/>
  <c r="R8" i="155"/>
  <c r="G8" i="155"/>
  <c r="D8" i="155"/>
  <c r="R7" i="155"/>
  <c r="G7" i="155"/>
  <c r="D7" i="155"/>
  <c r="R6" i="155"/>
  <c r="G6" i="155"/>
  <c r="D6" i="155"/>
  <c r="T28" i="154"/>
  <c r="H25" i="154" s="1"/>
  <c r="S28" i="154"/>
  <c r="E26" i="154" s="1"/>
  <c r="G28" i="154"/>
  <c r="R27" i="154"/>
  <c r="G27" i="154"/>
  <c r="E27" i="154"/>
  <c r="D27" i="154"/>
  <c r="R26" i="154"/>
  <c r="H26" i="154"/>
  <c r="G26" i="154"/>
  <c r="D26" i="154"/>
  <c r="R25" i="154"/>
  <c r="G25" i="154"/>
  <c r="E25" i="154"/>
  <c r="D25" i="154"/>
  <c r="R24" i="154"/>
  <c r="H24" i="154"/>
  <c r="G24" i="154"/>
  <c r="D24" i="154"/>
  <c r="R23" i="154"/>
  <c r="G23" i="154"/>
  <c r="E23" i="154"/>
  <c r="D23" i="154"/>
  <c r="R22" i="154"/>
  <c r="H22" i="154"/>
  <c r="G22" i="154"/>
  <c r="D22" i="154"/>
  <c r="R21" i="154"/>
  <c r="H21" i="154"/>
  <c r="G21" i="154"/>
  <c r="D21" i="154"/>
  <c r="R20" i="154"/>
  <c r="H20" i="154"/>
  <c r="G20" i="154"/>
  <c r="E20" i="154"/>
  <c r="D20" i="154"/>
  <c r="R19" i="154"/>
  <c r="H19" i="154"/>
  <c r="G19" i="154"/>
  <c r="E19" i="154"/>
  <c r="D19" i="154"/>
  <c r="R18" i="154"/>
  <c r="H18" i="154"/>
  <c r="G18" i="154"/>
  <c r="D18" i="154"/>
  <c r="R17" i="154"/>
  <c r="H17" i="154"/>
  <c r="G17" i="154"/>
  <c r="D17" i="154"/>
  <c r="R16" i="154"/>
  <c r="H16" i="154"/>
  <c r="G16" i="154"/>
  <c r="E16" i="154"/>
  <c r="D16" i="154"/>
  <c r="R15" i="154"/>
  <c r="H15" i="154"/>
  <c r="G15" i="154"/>
  <c r="E15" i="154"/>
  <c r="D15" i="154"/>
  <c r="R14" i="154"/>
  <c r="H14" i="154"/>
  <c r="G14" i="154"/>
  <c r="D14" i="154"/>
  <c r="R13" i="154"/>
  <c r="H13" i="154"/>
  <c r="G13" i="154"/>
  <c r="D13" i="154"/>
  <c r="R12" i="154"/>
  <c r="H12" i="154"/>
  <c r="G12" i="154"/>
  <c r="E12" i="154"/>
  <c r="D12" i="154"/>
  <c r="R11" i="154"/>
  <c r="H11" i="154"/>
  <c r="G11" i="154"/>
  <c r="E11" i="154"/>
  <c r="D11" i="154"/>
  <c r="R10" i="154"/>
  <c r="H10" i="154"/>
  <c r="G10" i="154"/>
  <c r="D10" i="154"/>
  <c r="R9" i="154"/>
  <c r="H9" i="154"/>
  <c r="G9" i="154"/>
  <c r="E9" i="154"/>
  <c r="D9" i="154"/>
  <c r="R8" i="154"/>
  <c r="H8" i="154"/>
  <c r="G8" i="154"/>
  <c r="E8" i="154"/>
  <c r="D8" i="154"/>
  <c r="R7" i="154"/>
  <c r="H7" i="154"/>
  <c r="G7" i="154"/>
  <c r="E7" i="154"/>
  <c r="D7" i="154"/>
  <c r="R6" i="154"/>
  <c r="H6" i="154"/>
  <c r="G6" i="154"/>
  <c r="E6" i="154"/>
  <c r="D6" i="154"/>
  <c r="T28" i="153"/>
  <c r="H21" i="153" s="1"/>
  <c r="S28" i="153"/>
  <c r="E27" i="153" s="1"/>
  <c r="R27" i="153"/>
  <c r="G27" i="153"/>
  <c r="D27" i="153"/>
  <c r="R26" i="153"/>
  <c r="G26" i="153"/>
  <c r="E26" i="153"/>
  <c r="D26" i="153"/>
  <c r="R25" i="153"/>
  <c r="G25" i="153"/>
  <c r="D25" i="153"/>
  <c r="R24" i="153"/>
  <c r="G24" i="153"/>
  <c r="D24" i="153"/>
  <c r="R23" i="153"/>
  <c r="G23" i="153"/>
  <c r="D23" i="153"/>
  <c r="R22" i="153"/>
  <c r="G22" i="153"/>
  <c r="D22" i="153"/>
  <c r="R21" i="153"/>
  <c r="G21" i="153"/>
  <c r="D21" i="153"/>
  <c r="R20" i="153"/>
  <c r="G20" i="153"/>
  <c r="D20" i="153"/>
  <c r="R19" i="153"/>
  <c r="G19" i="153"/>
  <c r="E19" i="153"/>
  <c r="D19" i="153"/>
  <c r="R18" i="153"/>
  <c r="G18" i="153"/>
  <c r="E18" i="153"/>
  <c r="D18" i="153"/>
  <c r="R17" i="153"/>
  <c r="G17" i="153"/>
  <c r="E17" i="153"/>
  <c r="D17" i="153"/>
  <c r="R16" i="153"/>
  <c r="G16" i="153"/>
  <c r="D16" i="153"/>
  <c r="R15" i="153"/>
  <c r="G15" i="153"/>
  <c r="D15" i="153"/>
  <c r="R14" i="153"/>
  <c r="H14" i="153"/>
  <c r="G14" i="153"/>
  <c r="D14" i="153"/>
  <c r="R13" i="153"/>
  <c r="G13" i="153"/>
  <c r="D13" i="153"/>
  <c r="R12" i="153"/>
  <c r="G12" i="153"/>
  <c r="D12" i="153"/>
  <c r="R11" i="153"/>
  <c r="G11" i="153"/>
  <c r="E11" i="153"/>
  <c r="D11" i="153"/>
  <c r="R10" i="153"/>
  <c r="G10" i="153"/>
  <c r="E10" i="153"/>
  <c r="D10" i="153"/>
  <c r="R9" i="153"/>
  <c r="G9" i="153"/>
  <c r="E9" i="153"/>
  <c r="D9" i="153"/>
  <c r="R8" i="153"/>
  <c r="G8" i="153"/>
  <c r="D8" i="153"/>
  <c r="R7" i="153"/>
  <c r="G7" i="153"/>
  <c r="D7" i="153"/>
  <c r="R6" i="153"/>
  <c r="H6" i="153"/>
  <c r="G6" i="153"/>
  <c r="D6" i="153"/>
  <c r="T28" i="152"/>
  <c r="H25" i="152" s="1"/>
  <c r="S28" i="152"/>
  <c r="E12" i="152" s="1"/>
  <c r="D28" i="152"/>
  <c r="R27" i="152"/>
  <c r="G27" i="152"/>
  <c r="D27" i="152"/>
  <c r="R26" i="152"/>
  <c r="G26" i="152"/>
  <c r="D26" i="152"/>
  <c r="R25" i="152"/>
  <c r="G25" i="152"/>
  <c r="D25" i="152"/>
  <c r="R24" i="152"/>
  <c r="G24" i="152"/>
  <c r="D24" i="152"/>
  <c r="R23" i="152"/>
  <c r="G23" i="152"/>
  <c r="D23" i="152"/>
  <c r="R22" i="152"/>
  <c r="G22" i="152"/>
  <c r="D22" i="152"/>
  <c r="R21" i="152"/>
  <c r="G21" i="152"/>
  <c r="D21" i="152"/>
  <c r="R20" i="152"/>
  <c r="G20" i="152"/>
  <c r="D20" i="152"/>
  <c r="R19" i="152"/>
  <c r="G19" i="152"/>
  <c r="E19" i="152"/>
  <c r="D19" i="152"/>
  <c r="R18" i="152"/>
  <c r="H18" i="152"/>
  <c r="G18" i="152"/>
  <c r="D18" i="152"/>
  <c r="R17" i="152"/>
  <c r="G17" i="152"/>
  <c r="D17" i="152"/>
  <c r="R16" i="152"/>
  <c r="G16" i="152"/>
  <c r="E16" i="152"/>
  <c r="D16" i="152"/>
  <c r="R15" i="152"/>
  <c r="G15" i="152"/>
  <c r="D15" i="152"/>
  <c r="R14" i="152"/>
  <c r="G14" i="152"/>
  <c r="D14" i="152"/>
  <c r="R13" i="152"/>
  <c r="G13" i="152"/>
  <c r="E13" i="152"/>
  <c r="D13" i="152"/>
  <c r="R12" i="152"/>
  <c r="G12" i="152"/>
  <c r="D12" i="152"/>
  <c r="R11" i="152"/>
  <c r="H11" i="152"/>
  <c r="G11" i="152"/>
  <c r="D11" i="152"/>
  <c r="R10" i="152"/>
  <c r="G10" i="152"/>
  <c r="D10" i="152"/>
  <c r="R9" i="152"/>
  <c r="G9" i="152"/>
  <c r="D9" i="152"/>
  <c r="R8" i="152"/>
  <c r="H8" i="152"/>
  <c r="G8" i="152"/>
  <c r="D8" i="152"/>
  <c r="R7" i="152"/>
  <c r="G7" i="152"/>
  <c r="D7" i="152"/>
  <c r="R6" i="152"/>
  <c r="G6" i="152"/>
  <c r="D6" i="152"/>
  <c r="H14" i="194" l="1"/>
  <c r="H21" i="194"/>
  <c r="H25" i="194"/>
  <c r="H9" i="194"/>
  <c r="H13" i="194"/>
  <c r="H17" i="194"/>
  <c r="H20" i="194"/>
  <c r="H12" i="194"/>
  <c r="H7" i="194"/>
  <c r="H23" i="194"/>
  <c r="H26" i="194"/>
  <c r="G28" i="194"/>
  <c r="H6" i="194"/>
  <c r="H10" i="194"/>
  <c r="H15" i="194"/>
  <c r="H18" i="194"/>
  <c r="H22" i="194"/>
  <c r="E21" i="223"/>
  <c r="E26" i="223"/>
  <c r="H25" i="222"/>
  <c r="G28" i="222"/>
  <c r="E23" i="222"/>
  <c r="E21" i="222"/>
  <c r="E26" i="222"/>
  <c r="E20" i="222"/>
  <c r="H25" i="221"/>
  <c r="E20" i="221"/>
  <c r="E27" i="221"/>
  <c r="E23" i="221"/>
  <c r="E18" i="221"/>
  <c r="E21" i="221"/>
  <c r="E11" i="220"/>
  <c r="E19" i="220"/>
  <c r="E27" i="220"/>
  <c r="E6" i="219"/>
  <c r="E9" i="219"/>
  <c r="E12" i="219"/>
  <c r="E15" i="219"/>
  <c r="E18" i="219"/>
  <c r="E25" i="219"/>
  <c r="E8" i="219"/>
  <c r="E11" i="219"/>
  <c r="E14" i="219"/>
  <c r="E17" i="219"/>
  <c r="E27" i="219"/>
  <c r="E24" i="219"/>
  <c r="E20" i="219"/>
  <c r="E23" i="219"/>
  <c r="E26" i="219"/>
  <c r="H16" i="218"/>
  <c r="H19" i="218"/>
  <c r="H12" i="218"/>
  <c r="H15" i="218"/>
  <c r="H9" i="218"/>
  <c r="H22" i="218"/>
  <c r="H8" i="218"/>
  <c r="H11" i="218"/>
  <c r="H18" i="218"/>
  <c r="H21" i="218"/>
  <c r="H24" i="218"/>
  <c r="H27" i="218"/>
  <c r="H7" i="218"/>
  <c r="H14" i="218"/>
  <c r="H25" i="218"/>
  <c r="H10" i="218"/>
  <c r="H17" i="218"/>
  <c r="H20" i="218"/>
  <c r="H23" i="218"/>
  <c r="H26" i="218"/>
  <c r="E20" i="218"/>
  <c r="E24" i="218"/>
  <c r="E7" i="218"/>
  <c r="E11" i="218"/>
  <c r="E15" i="218"/>
  <c r="E19" i="218"/>
  <c r="E23" i="218"/>
  <c r="E27" i="218"/>
  <c r="E8" i="217"/>
  <c r="E15" i="217"/>
  <c r="E18" i="217"/>
  <c r="E21" i="217"/>
  <c r="E24" i="217"/>
  <c r="E27" i="217"/>
  <c r="E12" i="217"/>
  <c r="E11" i="217"/>
  <c r="E14" i="217"/>
  <c r="E7" i="217"/>
  <c r="E17" i="217"/>
  <c r="E20" i="217"/>
  <c r="E23" i="217"/>
  <c r="E26" i="217"/>
  <c r="E6" i="217"/>
  <c r="E10" i="217"/>
  <c r="E13" i="217"/>
  <c r="H8" i="216"/>
  <c r="H16" i="216"/>
  <c r="H26" i="216"/>
  <c r="H7" i="216"/>
  <c r="H12" i="216"/>
  <c r="H15" i="216"/>
  <c r="H19" i="216"/>
  <c r="H22" i="216"/>
  <c r="G28" i="216"/>
  <c r="H11" i="216"/>
  <c r="H18" i="216"/>
  <c r="H25" i="216"/>
  <c r="H17" i="216"/>
  <c r="H24" i="216"/>
  <c r="H10" i="216"/>
  <c r="H14" i="216"/>
  <c r="H21" i="216"/>
  <c r="H9" i="216"/>
  <c r="H13" i="216"/>
  <c r="H20" i="216"/>
  <c r="H23" i="216"/>
  <c r="H24" i="215"/>
  <c r="E26" i="215"/>
  <c r="E16" i="215"/>
  <c r="H27" i="214"/>
  <c r="H23" i="214"/>
  <c r="E16" i="214"/>
  <c r="E23" i="214"/>
  <c r="H6" i="212"/>
  <c r="H12" i="212"/>
  <c r="H11" i="212"/>
  <c r="H24" i="212"/>
  <c r="H10" i="212"/>
  <c r="H16" i="212"/>
  <c r="H8" i="212"/>
  <c r="H14" i="212"/>
  <c r="H19" i="212"/>
  <c r="H7" i="212"/>
  <c r="H13" i="212"/>
  <c r="H18" i="212"/>
  <c r="H27" i="212"/>
  <c r="H22" i="212"/>
  <c r="H21" i="212"/>
  <c r="H25" i="212"/>
  <c r="G28" i="212"/>
  <c r="H20" i="212"/>
  <c r="H17" i="212"/>
  <c r="H23" i="212"/>
  <c r="E26" i="212"/>
  <c r="E25" i="212"/>
  <c r="E25" i="211"/>
  <c r="E24" i="211"/>
  <c r="E27" i="211"/>
  <c r="H10" i="210"/>
  <c r="H14" i="210"/>
  <c r="H18" i="210"/>
  <c r="H8" i="210"/>
  <c r="H13" i="210"/>
  <c r="H17" i="210"/>
  <c r="H24" i="210"/>
  <c r="H27" i="210"/>
  <c r="H7" i="210"/>
  <c r="H20" i="210"/>
  <c r="H23" i="210"/>
  <c r="H12" i="210"/>
  <c r="H15" i="210"/>
  <c r="H16" i="210"/>
  <c r="G28" i="210"/>
  <c r="H9" i="210"/>
  <c r="H21" i="210"/>
  <c r="H6" i="210"/>
  <c r="H11" i="210"/>
  <c r="H19" i="210"/>
  <c r="H22" i="210"/>
  <c r="H24" i="209"/>
  <c r="E27" i="209"/>
  <c r="E20" i="209"/>
  <c r="E19" i="209"/>
  <c r="H18" i="208"/>
  <c r="H16" i="208"/>
  <c r="H25" i="208"/>
  <c r="H21" i="208"/>
  <c r="H24" i="208"/>
  <c r="H27" i="208"/>
  <c r="E27" i="208"/>
  <c r="E22" i="208"/>
  <c r="H13" i="207"/>
  <c r="H10" i="207"/>
  <c r="H21" i="207"/>
  <c r="E27" i="207"/>
  <c r="H12" i="206"/>
  <c r="H20" i="206"/>
  <c r="H7" i="206"/>
  <c r="E25" i="206"/>
  <c r="E26" i="206"/>
  <c r="H18" i="205"/>
  <c r="H22" i="205"/>
  <c r="H25" i="205"/>
  <c r="H6" i="205"/>
  <c r="H9" i="205"/>
  <c r="H13" i="205"/>
  <c r="H17" i="205"/>
  <c r="H21" i="205"/>
  <c r="H24" i="205"/>
  <c r="H27" i="205"/>
  <c r="H8" i="205"/>
  <c r="H12" i="205"/>
  <c r="H16" i="205"/>
  <c r="H20" i="205"/>
  <c r="H23" i="205"/>
  <c r="H26" i="205"/>
  <c r="E27" i="205"/>
  <c r="E14" i="205"/>
  <c r="E23" i="205"/>
  <c r="E22" i="205"/>
  <c r="H20" i="204"/>
  <c r="H25" i="204"/>
  <c r="E20" i="204"/>
  <c r="E24" i="204"/>
  <c r="D28" i="204"/>
  <c r="E23" i="204"/>
  <c r="H27" i="201"/>
  <c r="E21" i="201"/>
  <c r="H26" i="200"/>
  <c r="H21" i="200"/>
  <c r="H27" i="200"/>
  <c r="E19" i="200"/>
  <c r="E24" i="200"/>
  <c r="E16" i="200"/>
  <c r="E10" i="199"/>
  <c r="E22" i="199"/>
  <c r="E8" i="199"/>
  <c r="E20" i="199"/>
  <c r="E12" i="199"/>
  <c r="E16" i="199"/>
  <c r="E23" i="199"/>
  <c r="E26" i="199"/>
  <c r="E18" i="199"/>
  <c r="E6" i="199"/>
  <c r="E7" i="199"/>
  <c r="E11" i="199"/>
  <c r="E19" i="199"/>
  <c r="D28" i="199"/>
  <c r="E15" i="199"/>
  <c r="E25" i="199"/>
  <c r="E14" i="199"/>
  <c r="E21" i="199"/>
  <c r="E9" i="199"/>
  <c r="E13" i="199"/>
  <c r="E17" i="199"/>
  <c r="E24" i="199"/>
  <c r="H16" i="197"/>
  <c r="H19" i="197"/>
  <c r="H22" i="197"/>
  <c r="H25" i="197"/>
  <c r="E15" i="197"/>
  <c r="E27" i="197"/>
  <c r="E8" i="197"/>
  <c r="E14" i="197"/>
  <c r="E20" i="197"/>
  <c r="E26" i="197"/>
  <c r="E21" i="197"/>
  <c r="E7" i="197"/>
  <c r="E13" i="197"/>
  <c r="E19" i="197"/>
  <c r="E25" i="197"/>
  <c r="E6" i="197"/>
  <c r="E12" i="197"/>
  <c r="E18" i="197"/>
  <c r="E24" i="197"/>
  <c r="E10" i="197"/>
  <c r="E16" i="197"/>
  <c r="E22" i="197"/>
  <c r="E9" i="197"/>
  <c r="E11" i="197"/>
  <c r="E17" i="197"/>
  <c r="E23" i="197"/>
  <c r="H27" i="196"/>
  <c r="E19" i="195"/>
  <c r="E22" i="195"/>
  <c r="H6" i="193"/>
  <c r="H10" i="193"/>
  <c r="H14" i="193"/>
  <c r="H18" i="193"/>
  <c r="H19" i="193"/>
  <c r="H20" i="193"/>
  <c r="H24" i="193"/>
  <c r="H23" i="193"/>
  <c r="H13" i="193"/>
  <c r="H22" i="193"/>
  <c r="H9" i="193"/>
  <c r="H12" i="193"/>
  <c r="H17" i="193"/>
  <c r="G28" i="193"/>
  <c r="H27" i="193"/>
  <c r="H8" i="193"/>
  <c r="H16" i="193"/>
  <c r="H21" i="193"/>
  <c r="H25" i="193"/>
  <c r="H8" i="192"/>
  <c r="H12" i="192"/>
  <c r="H13" i="192"/>
  <c r="H16" i="192"/>
  <c r="H19" i="192"/>
  <c r="H24" i="192"/>
  <c r="H27" i="192"/>
  <c r="H21" i="192"/>
  <c r="H7" i="192"/>
  <c r="H11" i="192"/>
  <c r="H18" i="192"/>
  <c r="H26" i="192"/>
  <c r="H6" i="192"/>
  <c r="H17" i="192"/>
  <c r="H25" i="192"/>
  <c r="H9" i="192"/>
  <c r="H14" i="192"/>
  <c r="E22" i="192"/>
  <c r="E21" i="192"/>
  <c r="E24" i="191"/>
  <c r="E21" i="191"/>
  <c r="E7" i="191"/>
  <c r="E13" i="191"/>
  <c r="D28" i="191"/>
  <c r="E6" i="190"/>
  <c r="E9" i="190"/>
  <c r="E12" i="190"/>
  <c r="E15" i="190"/>
  <c r="E18" i="190"/>
  <c r="E21" i="190"/>
  <c r="E24" i="190"/>
  <c r="E27" i="190"/>
  <c r="E8" i="190"/>
  <c r="E11" i="190"/>
  <c r="E14" i="190"/>
  <c r="E17" i="190"/>
  <c r="E20" i="190"/>
  <c r="E23" i="190"/>
  <c r="E25" i="190"/>
  <c r="H7" i="189"/>
  <c r="H14" i="189"/>
  <c r="H10" i="189"/>
  <c r="H13" i="189"/>
  <c r="H22" i="189"/>
  <c r="H25" i="189"/>
  <c r="H6" i="189"/>
  <c r="H9" i="189"/>
  <c r="H21" i="189"/>
  <c r="G28" i="189"/>
  <c r="H20" i="189"/>
  <c r="H17" i="189"/>
  <c r="H12" i="189"/>
  <c r="H18" i="189"/>
  <c r="E20" i="189"/>
  <c r="H24" i="188"/>
  <c r="H19" i="188"/>
  <c r="H23" i="188"/>
  <c r="H27" i="188"/>
  <c r="H9" i="188"/>
  <c r="H14" i="188"/>
  <c r="H18" i="188"/>
  <c r="H26" i="188"/>
  <c r="H20" i="188"/>
  <c r="H8" i="188"/>
  <c r="H13" i="188"/>
  <c r="H22" i="188"/>
  <c r="H7" i="188"/>
  <c r="H12" i="188"/>
  <c r="H17" i="188"/>
  <c r="H21" i="188"/>
  <c r="H25" i="188"/>
  <c r="G28" i="188"/>
  <c r="H11" i="188"/>
  <c r="H8" i="187"/>
  <c r="H22" i="187"/>
  <c r="H6" i="187"/>
  <c r="E24" i="187"/>
  <c r="E27" i="187"/>
  <c r="H19" i="186"/>
  <c r="H23" i="186"/>
  <c r="H27" i="186"/>
  <c r="H9" i="186"/>
  <c r="H14" i="186"/>
  <c r="H18" i="186"/>
  <c r="H22" i="186"/>
  <c r="H8" i="186"/>
  <c r="H13" i="186"/>
  <c r="H17" i="186"/>
  <c r="H21" i="186"/>
  <c r="H25" i="186"/>
  <c r="H7" i="186"/>
  <c r="H12" i="186"/>
  <c r="G28" i="186"/>
  <c r="H26" i="186"/>
  <c r="H6" i="186"/>
  <c r="H11" i="186"/>
  <c r="H16" i="186"/>
  <c r="H20" i="186"/>
  <c r="E21" i="186"/>
  <c r="E20" i="186"/>
  <c r="H13" i="185"/>
  <c r="H20" i="185"/>
  <c r="H9" i="185"/>
  <c r="H26" i="185"/>
  <c r="H18" i="185"/>
  <c r="H25" i="185"/>
  <c r="H21" i="185"/>
  <c r="E13" i="185"/>
  <c r="E21" i="185"/>
  <c r="D28" i="185"/>
  <c r="E10" i="185"/>
  <c r="E18" i="185"/>
  <c r="H26" i="184"/>
  <c r="G28" i="184"/>
  <c r="H22" i="184"/>
  <c r="E17" i="184"/>
  <c r="E24" i="184"/>
  <c r="E21" i="183"/>
  <c r="H13" i="182"/>
  <c r="H19" i="182"/>
  <c r="H16" i="182"/>
  <c r="H27" i="182"/>
  <c r="H24" i="182"/>
  <c r="H23" i="182"/>
  <c r="H14" i="182"/>
  <c r="H18" i="182"/>
  <c r="H22" i="182"/>
  <c r="H26" i="182"/>
  <c r="G28" i="182"/>
  <c r="H17" i="182"/>
  <c r="H21" i="182"/>
  <c r="E20" i="182"/>
  <c r="D28" i="182"/>
  <c r="H17" i="181"/>
  <c r="H21" i="181"/>
  <c r="H13" i="181"/>
  <c r="H20" i="181"/>
  <c r="H26" i="181"/>
  <c r="H27" i="181"/>
  <c r="H11" i="181"/>
  <c r="H12" i="181"/>
  <c r="H25" i="181"/>
  <c r="H10" i="181"/>
  <c r="H19" i="181"/>
  <c r="E25" i="181"/>
  <c r="E20" i="181"/>
  <c r="E24" i="181"/>
  <c r="E18" i="181"/>
  <c r="E23" i="181"/>
  <c r="E24" i="180"/>
  <c r="H15" i="179"/>
  <c r="H24" i="179"/>
  <c r="H7" i="179"/>
  <c r="H8" i="178"/>
  <c r="H14" i="178"/>
  <c r="H23" i="178"/>
  <c r="H7" i="178"/>
  <c r="H13" i="178"/>
  <c r="H19" i="178"/>
  <c r="H27" i="178"/>
  <c r="H6" i="178"/>
  <c r="H12" i="178"/>
  <c r="H18" i="178"/>
  <c r="H22" i="178"/>
  <c r="H26" i="178"/>
  <c r="H24" i="178"/>
  <c r="H11" i="178"/>
  <c r="H17" i="178"/>
  <c r="E23" i="178"/>
  <c r="D28" i="178"/>
  <c r="E22" i="178"/>
  <c r="E20" i="178"/>
  <c r="H12" i="177"/>
  <c r="H20" i="177"/>
  <c r="H11" i="177"/>
  <c r="H19" i="177"/>
  <c r="H26" i="177"/>
  <c r="H9" i="177"/>
  <c r="H18" i="177"/>
  <c r="H25" i="177"/>
  <c r="H17" i="177"/>
  <c r="E19" i="177"/>
  <c r="E23" i="177"/>
  <c r="E27" i="177"/>
  <c r="E26" i="177"/>
  <c r="H7" i="175"/>
  <c r="H13" i="175"/>
  <c r="H22" i="175"/>
  <c r="H6" i="175"/>
  <c r="H9" i="175"/>
  <c r="H21" i="175"/>
  <c r="H15" i="175"/>
  <c r="H8" i="175"/>
  <c r="G28" i="175"/>
  <c r="H24" i="175"/>
  <c r="H23" i="175"/>
  <c r="H21" i="174"/>
  <c r="H24" i="174"/>
  <c r="H27" i="174"/>
  <c r="E15" i="174"/>
  <c r="E21" i="174"/>
  <c r="E7" i="174"/>
  <c r="E14" i="174"/>
  <c r="E20" i="174"/>
  <c r="E26" i="174"/>
  <c r="E27" i="174"/>
  <c r="E6" i="174"/>
  <c r="E13" i="174"/>
  <c r="E19" i="174"/>
  <c r="E25" i="174"/>
  <c r="E12" i="174"/>
  <c r="E18" i="174"/>
  <c r="E24" i="174"/>
  <c r="E8" i="174"/>
  <c r="E11" i="174"/>
  <c r="E17" i="174"/>
  <c r="E23" i="174"/>
  <c r="H22" i="173"/>
  <c r="E20" i="173"/>
  <c r="E14" i="173"/>
  <c r="E19" i="173"/>
  <c r="E27" i="173"/>
  <c r="E15" i="173"/>
  <c r="E9" i="173"/>
  <c r="E13" i="173"/>
  <c r="E18" i="173"/>
  <c r="E23" i="173"/>
  <c r="E26" i="173"/>
  <c r="E8" i="173"/>
  <c r="E17" i="173"/>
  <c r="E22" i="173"/>
  <c r="E10" i="173"/>
  <c r="E24" i="173"/>
  <c r="E7" i="173"/>
  <c r="E12" i="173"/>
  <c r="E25" i="173"/>
  <c r="E6" i="173"/>
  <c r="E11" i="173"/>
  <c r="E16" i="173"/>
  <c r="E21" i="173"/>
  <c r="E21" i="172"/>
  <c r="D28" i="172"/>
  <c r="E27" i="172"/>
  <c r="E22" i="172"/>
  <c r="H10" i="172"/>
  <c r="G28" i="172"/>
  <c r="H26" i="172"/>
  <c r="H9" i="172"/>
  <c r="H13" i="172"/>
  <c r="H18" i="172"/>
  <c r="H25" i="172"/>
  <c r="H8" i="172"/>
  <c r="H17" i="172"/>
  <c r="H21" i="172"/>
  <c r="H7" i="172"/>
  <c r="H16" i="172"/>
  <c r="H24" i="172"/>
  <c r="H15" i="172"/>
  <c r="H23" i="172"/>
  <c r="E23" i="172"/>
  <c r="E26" i="172"/>
  <c r="H23" i="171"/>
  <c r="H26" i="171"/>
  <c r="G28" i="171"/>
  <c r="E11" i="171"/>
  <c r="E16" i="171"/>
  <c r="E15" i="171"/>
  <c r="E20" i="171"/>
  <c r="E25" i="171"/>
  <c r="E14" i="171"/>
  <c r="E19" i="171"/>
  <c r="E24" i="171"/>
  <c r="E6" i="171"/>
  <c r="E12" i="171"/>
  <c r="E17" i="171"/>
  <c r="E27" i="171"/>
  <c r="H27" i="170"/>
  <c r="H22" i="170"/>
  <c r="H6" i="170"/>
  <c r="H13" i="170"/>
  <c r="H19" i="170"/>
  <c r="H14" i="170"/>
  <c r="H21" i="170"/>
  <c r="H11" i="170"/>
  <c r="E16" i="170"/>
  <c r="E27" i="170"/>
  <c r="H16" i="169"/>
  <c r="H13" i="169"/>
  <c r="H8" i="169"/>
  <c r="E16" i="169"/>
  <c r="E20" i="169"/>
  <c r="E23" i="169"/>
  <c r="E26" i="169"/>
  <c r="E19" i="169"/>
  <c r="D28" i="169"/>
  <c r="H17" i="168"/>
  <c r="H12" i="168"/>
  <c r="H7" i="168"/>
  <c r="H13" i="168"/>
  <c r="H21" i="168"/>
  <c r="H15" i="168"/>
  <c r="H23" i="168"/>
  <c r="E27" i="168"/>
  <c r="H24" i="167"/>
  <c r="H27" i="167"/>
  <c r="E14" i="167"/>
  <c r="E27" i="167"/>
  <c r="E9" i="167"/>
  <c r="E22" i="167"/>
  <c r="E19" i="167"/>
  <c r="E8" i="167"/>
  <c r="E17" i="167"/>
  <c r="E7" i="167"/>
  <c r="E12" i="167"/>
  <c r="E16" i="167"/>
  <c r="E25" i="167"/>
  <c r="H21" i="165"/>
  <c r="G28" i="165"/>
  <c r="E24" i="165"/>
  <c r="E27" i="165"/>
  <c r="E23" i="165"/>
  <c r="H10" i="164"/>
  <c r="H9" i="164"/>
  <c r="H18" i="164"/>
  <c r="H13" i="164"/>
  <c r="H17" i="164"/>
  <c r="H21" i="164"/>
  <c r="H12" i="164"/>
  <c r="H7" i="164"/>
  <c r="H23" i="164"/>
  <c r="H26" i="164"/>
  <c r="G28" i="164"/>
  <c r="H20" i="164"/>
  <c r="H15" i="164"/>
  <c r="H25" i="164"/>
  <c r="E25" i="164"/>
  <c r="E24" i="164"/>
  <c r="D28" i="164"/>
  <c r="E19" i="164"/>
  <c r="H27" i="163"/>
  <c r="H23" i="163"/>
  <c r="E19" i="163"/>
  <c r="E24" i="163"/>
  <c r="E27" i="163"/>
  <c r="H27" i="162"/>
  <c r="H7" i="161"/>
  <c r="H13" i="161"/>
  <c r="H6" i="161"/>
  <c r="H12" i="161"/>
  <c r="H24" i="161"/>
  <c r="H10" i="161"/>
  <c r="H15" i="161"/>
  <c r="H26" i="161"/>
  <c r="G28" i="161"/>
  <c r="H9" i="161"/>
  <c r="H14" i="161"/>
  <c r="H18" i="161"/>
  <c r="E14" i="161"/>
  <c r="E19" i="161"/>
  <c r="E22" i="161"/>
  <c r="E18" i="161"/>
  <c r="E25" i="161"/>
  <c r="D28" i="161"/>
  <c r="E21" i="161"/>
  <c r="H22" i="160"/>
  <c r="H27" i="160"/>
  <c r="E11" i="160"/>
  <c r="E7" i="159"/>
  <c r="E11" i="159"/>
  <c r="E14" i="159"/>
  <c r="E17" i="159"/>
  <c r="E20" i="159"/>
  <c r="E23" i="159"/>
  <c r="E26" i="159"/>
  <c r="E6" i="159"/>
  <c r="E10" i="159"/>
  <c r="E13" i="159"/>
  <c r="E16" i="159"/>
  <c r="D28" i="159"/>
  <c r="E8" i="159"/>
  <c r="E12" i="159"/>
  <c r="E15" i="159"/>
  <c r="E18" i="159"/>
  <c r="E21" i="159"/>
  <c r="E24" i="159"/>
  <c r="H14" i="158"/>
  <c r="H19" i="158"/>
  <c r="H27" i="158"/>
  <c r="H20" i="158"/>
  <c r="H7" i="158"/>
  <c r="H13" i="158"/>
  <c r="H18" i="158"/>
  <c r="H23" i="158"/>
  <c r="H26" i="158"/>
  <c r="H24" i="158"/>
  <c r="H8" i="158"/>
  <c r="H6" i="158"/>
  <c r="H12" i="158"/>
  <c r="H22" i="158"/>
  <c r="G28" i="158"/>
  <c r="H9" i="158"/>
  <c r="H15" i="158"/>
  <c r="H11" i="158"/>
  <c r="H17" i="158"/>
  <c r="H21" i="158"/>
  <c r="E20" i="158"/>
  <c r="E25" i="158"/>
  <c r="E18" i="158"/>
  <c r="E24" i="158"/>
  <c r="E18" i="157"/>
  <c r="E25" i="157"/>
  <c r="H21" i="156"/>
  <c r="H24" i="156"/>
  <c r="H27" i="156"/>
  <c r="H20" i="156"/>
  <c r="E19" i="156"/>
  <c r="E11" i="156"/>
  <c r="E8" i="156"/>
  <c r="E27" i="156"/>
  <c r="E21" i="156"/>
  <c r="D28" i="156"/>
  <c r="E12" i="155"/>
  <c r="E15" i="155"/>
  <c r="E19" i="155"/>
  <c r="E25" i="155"/>
  <c r="E7" i="155"/>
  <c r="E17" i="155"/>
  <c r="E13" i="155"/>
  <c r="E16" i="155"/>
  <c r="E20" i="155"/>
  <c r="E23" i="155"/>
  <c r="E26" i="155"/>
  <c r="E10" i="155"/>
  <c r="E6" i="155"/>
  <c r="E9" i="155"/>
  <c r="D28" i="155"/>
  <c r="E22" i="155"/>
  <c r="E8" i="155"/>
  <c r="E11" i="155"/>
  <c r="E14" i="155"/>
  <c r="E18" i="155"/>
  <c r="E21" i="155"/>
  <c r="E24" i="155"/>
  <c r="H23" i="154"/>
  <c r="H27" i="154"/>
  <c r="E17" i="154"/>
  <c r="E24" i="154"/>
  <c r="E25" i="153"/>
  <c r="H21" i="152"/>
  <c r="H7" i="152"/>
  <c r="H10" i="152"/>
  <c r="H17" i="152"/>
  <c r="H24" i="152"/>
  <c r="H13" i="152"/>
  <c r="H20" i="152"/>
  <c r="H23" i="152"/>
  <c r="H26" i="152"/>
  <c r="H14" i="152"/>
  <c r="H27" i="152"/>
  <c r="H6" i="152"/>
  <c r="H9" i="152"/>
  <c r="H12" i="152"/>
  <c r="H16" i="152"/>
  <c r="G28" i="152"/>
  <c r="H15" i="152"/>
  <c r="H19" i="152"/>
  <c r="H22" i="152"/>
  <c r="H13" i="153"/>
  <c r="H18" i="155"/>
  <c r="H21" i="155"/>
  <c r="H13" i="157"/>
  <c r="H13" i="159"/>
  <c r="H16" i="159"/>
  <c r="E8" i="160"/>
  <c r="E16" i="160"/>
  <c r="E22" i="152"/>
  <c r="E14" i="152"/>
  <c r="E6" i="152"/>
  <c r="E23" i="152"/>
  <c r="E7" i="152"/>
  <c r="E15" i="152"/>
  <c r="E25" i="152"/>
  <c r="E17" i="152"/>
  <c r="E9" i="152"/>
  <c r="E26" i="152"/>
  <c r="E18" i="152"/>
  <c r="E10" i="152"/>
  <c r="E20" i="153"/>
  <c r="E12" i="153"/>
  <c r="D28" i="153"/>
  <c r="E21" i="153"/>
  <c r="E13" i="153"/>
  <c r="E23" i="153"/>
  <c r="E15" i="153"/>
  <c r="E7" i="153"/>
  <c r="E24" i="153"/>
  <c r="E16" i="153"/>
  <c r="E8" i="153"/>
  <c r="H8" i="155"/>
  <c r="H24" i="155"/>
  <c r="E22" i="156"/>
  <c r="E14" i="156"/>
  <c r="E6" i="156"/>
  <c r="E23" i="156"/>
  <c r="E15" i="156"/>
  <c r="E7" i="156"/>
  <c r="E25" i="156"/>
  <c r="E17" i="156"/>
  <c r="E9" i="156"/>
  <c r="E26" i="156"/>
  <c r="E18" i="156"/>
  <c r="E10" i="156"/>
  <c r="E20" i="157"/>
  <c r="E12" i="157"/>
  <c r="D28" i="157"/>
  <c r="E21" i="157"/>
  <c r="E13" i="157"/>
  <c r="E23" i="157"/>
  <c r="E15" i="157"/>
  <c r="E7" i="157"/>
  <c r="E24" i="157"/>
  <c r="E16" i="157"/>
  <c r="E8" i="157"/>
  <c r="H21" i="159"/>
  <c r="H24" i="159"/>
  <c r="G28" i="157"/>
  <c r="H23" i="157"/>
  <c r="H15" i="157"/>
  <c r="H7" i="157"/>
  <c r="H24" i="157"/>
  <c r="H16" i="157"/>
  <c r="H8" i="157"/>
  <c r="H26" i="157"/>
  <c r="H18" i="157"/>
  <c r="H10" i="157"/>
  <c r="H27" i="157"/>
  <c r="H19" i="157"/>
  <c r="H11" i="157"/>
  <c r="E27" i="160"/>
  <c r="G28" i="153"/>
  <c r="H23" i="153"/>
  <c r="H15" i="153"/>
  <c r="H7" i="153"/>
  <c r="H24" i="153"/>
  <c r="H16" i="153"/>
  <c r="H8" i="153"/>
  <c r="H26" i="153"/>
  <c r="H18" i="153"/>
  <c r="H10" i="153"/>
  <c r="H27" i="153"/>
  <c r="H19" i="153"/>
  <c r="H11" i="153"/>
  <c r="E21" i="152"/>
  <c r="E27" i="152"/>
  <c r="E8" i="152"/>
  <c r="E11" i="152"/>
  <c r="E24" i="152"/>
  <c r="E20" i="152"/>
  <c r="E6" i="153"/>
  <c r="H9" i="153"/>
  <c r="H12" i="153"/>
  <c r="E14" i="153"/>
  <c r="H17" i="153"/>
  <c r="H20" i="153"/>
  <c r="E22" i="153"/>
  <c r="H25" i="153"/>
  <c r="H10" i="155"/>
  <c r="H13" i="155"/>
  <c r="H26" i="155"/>
  <c r="E20" i="156"/>
  <c r="E6" i="157"/>
  <c r="H9" i="157"/>
  <c r="H12" i="157"/>
  <c r="E14" i="157"/>
  <c r="H17" i="157"/>
  <c r="H20" i="157"/>
  <c r="E22" i="157"/>
  <c r="H25" i="157"/>
  <c r="E12" i="160"/>
  <c r="H26" i="159"/>
  <c r="H18" i="159"/>
  <c r="H10" i="159"/>
  <c r="H27" i="159"/>
  <c r="H19" i="159"/>
  <c r="H11" i="159"/>
  <c r="H20" i="159"/>
  <c r="H12" i="159"/>
  <c r="H22" i="159"/>
  <c r="H14" i="159"/>
  <c r="H6" i="159"/>
  <c r="G28" i="159"/>
  <c r="H23" i="159"/>
  <c r="H15" i="159"/>
  <c r="H7" i="159"/>
  <c r="H22" i="153"/>
  <c r="H9" i="155"/>
  <c r="H14" i="157"/>
  <c r="H22" i="157"/>
  <c r="H25" i="159"/>
  <c r="E19" i="160"/>
  <c r="H27" i="155"/>
  <c r="H19" i="155"/>
  <c r="H11" i="155"/>
  <c r="H20" i="155"/>
  <c r="H12" i="155"/>
  <c r="H22" i="155"/>
  <c r="H14" i="155"/>
  <c r="H6" i="155"/>
  <c r="G28" i="155"/>
  <c r="H23" i="155"/>
  <c r="H15" i="155"/>
  <c r="H7" i="155"/>
  <c r="H8" i="159"/>
  <c r="E20" i="160"/>
  <c r="D28" i="160"/>
  <c r="E21" i="160"/>
  <c r="E13" i="160"/>
  <c r="E22" i="160"/>
  <c r="E14" i="160"/>
  <c r="E6" i="160"/>
  <c r="E23" i="160"/>
  <c r="E15" i="160"/>
  <c r="E7" i="160"/>
  <c r="E25" i="160"/>
  <c r="E17" i="160"/>
  <c r="E9" i="160"/>
  <c r="E26" i="160"/>
  <c r="E18" i="160"/>
  <c r="E10" i="160"/>
  <c r="E14" i="154"/>
  <c r="E22" i="154"/>
  <c r="H21" i="162"/>
  <c r="H25" i="165"/>
  <c r="H17" i="165"/>
  <c r="H9" i="165"/>
  <c r="H26" i="165"/>
  <c r="H18" i="165"/>
  <c r="H10" i="165"/>
  <c r="H27" i="165"/>
  <c r="H19" i="165"/>
  <c r="H11" i="165"/>
  <c r="H20" i="165"/>
  <c r="H12" i="165"/>
  <c r="H22" i="165"/>
  <c r="H14" i="165"/>
  <c r="H6" i="165"/>
  <c r="E11" i="170"/>
  <c r="E13" i="154"/>
  <c r="E21" i="154"/>
  <c r="D28" i="154"/>
  <c r="D28" i="158"/>
  <c r="H25" i="161"/>
  <c r="H17" i="161"/>
  <c r="H20" i="161"/>
  <c r="H22" i="161"/>
  <c r="H8" i="162"/>
  <c r="H24" i="162"/>
  <c r="H26" i="160"/>
  <c r="H23" i="161"/>
  <c r="H27" i="161"/>
  <c r="E6" i="162"/>
  <c r="E16" i="162"/>
  <c r="E19" i="162"/>
  <c r="E22" i="162"/>
  <c r="H6" i="166"/>
  <c r="H13" i="166"/>
  <c r="G28" i="169"/>
  <c r="H23" i="169"/>
  <c r="H15" i="169"/>
  <c r="H7" i="169"/>
  <c r="H25" i="169"/>
  <c r="H17" i="169"/>
  <c r="H9" i="169"/>
  <c r="H26" i="169"/>
  <c r="H18" i="169"/>
  <c r="H10" i="169"/>
  <c r="H27" i="169"/>
  <c r="H19" i="169"/>
  <c r="H11" i="169"/>
  <c r="H20" i="169"/>
  <c r="H12" i="169"/>
  <c r="H22" i="169"/>
  <c r="H14" i="169"/>
  <c r="H6" i="169"/>
  <c r="G28" i="180"/>
  <c r="H23" i="180"/>
  <c r="H15" i="180"/>
  <c r="H7" i="180"/>
  <c r="H24" i="180"/>
  <c r="H16" i="180"/>
  <c r="H8" i="180"/>
  <c r="H25" i="180"/>
  <c r="H17" i="180"/>
  <c r="H9" i="180"/>
  <c r="H26" i="180"/>
  <c r="H18" i="180"/>
  <c r="H10" i="180"/>
  <c r="H27" i="180"/>
  <c r="H19" i="180"/>
  <c r="H11" i="180"/>
  <c r="H20" i="180"/>
  <c r="H12" i="180"/>
  <c r="H21" i="180"/>
  <c r="H13" i="180"/>
  <c r="H22" i="180"/>
  <c r="H14" i="180"/>
  <c r="H6" i="180"/>
  <c r="E10" i="154"/>
  <c r="E18" i="154"/>
  <c r="H19" i="161"/>
  <c r="H13" i="162"/>
  <c r="E20" i="166"/>
  <c r="E12" i="166"/>
  <c r="D28" i="166"/>
  <c r="E21" i="166"/>
  <c r="E13" i="166"/>
  <c r="E22" i="166"/>
  <c r="E14" i="166"/>
  <c r="E6" i="166"/>
  <c r="E23" i="166"/>
  <c r="E15" i="166"/>
  <c r="E7" i="166"/>
  <c r="E25" i="166"/>
  <c r="E17" i="166"/>
  <c r="E9" i="166"/>
  <c r="H21" i="169"/>
  <c r="E20" i="162"/>
  <c r="E12" i="162"/>
  <c r="E23" i="162"/>
  <c r="E15" i="162"/>
  <c r="E7" i="162"/>
  <c r="E25" i="162"/>
  <c r="E17" i="162"/>
  <c r="E9" i="162"/>
  <c r="G28" i="166"/>
  <c r="H23" i="166"/>
  <c r="H15" i="166"/>
  <c r="H7" i="166"/>
  <c r="H24" i="166"/>
  <c r="H16" i="166"/>
  <c r="H8" i="166"/>
  <c r="H25" i="166"/>
  <c r="H17" i="166"/>
  <c r="H9" i="166"/>
  <c r="H26" i="166"/>
  <c r="H18" i="166"/>
  <c r="H10" i="166"/>
  <c r="H20" i="166"/>
  <c r="H12" i="166"/>
  <c r="G28" i="162"/>
  <c r="H23" i="162"/>
  <c r="H15" i="162"/>
  <c r="H7" i="162"/>
  <c r="H26" i="162"/>
  <c r="H18" i="162"/>
  <c r="H10" i="162"/>
  <c r="H20" i="162"/>
  <c r="H12" i="162"/>
  <c r="E26" i="170"/>
  <c r="E18" i="170"/>
  <c r="E10" i="170"/>
  <c r="E20" i="170"/>
  <c r="E12" i="170"/>
  <c r="D28" i="170"/>
  <c r="E21" i="170"/>
  <c r="E13" i="170"/>
  <c r="E22" i="170"/>
  <c r="E14" i="170"/>
  <c r="E6" i="170"/>
  <c r="E23" i="170"/>
  <c r="E15" i="170"/>
  <c r="E7" i="170"/>
  <c r="E25" i="170"/>
  <c r="E17" i="170"/>
  <c r="E9" i="170"/>
  <c r="E22" i="179"/>
  <c r="E14" i="179"/>
  <c r="E6" i="179"/>
  <c r="E23" i="179"/>
  <c r="E15" i="179"/>
  <c r="E7" i="179"/>
  <c r="E24" i="179"/>
  <c r="E16" i="179"/>
  <c r="E8" i="179"/>
  <c r="E25" i="179"/>
  <c r="E17" i="179"/>
  <c r="E9" i="179"/>
  <c r="E27" i="179"/>
  <c r="E19" i="179"/>
  <c r="E11" i="179"/>
  <c r="E20" i="179"/>
  <c r="E12" i="179"/>
  <c r="E26" i="179"/>
  <c r="D28" i="179"/>
  <c r="E21" i="179"/>
  <c r="E10" i="179"/>
  <c r="E7" i="163"/>
  <c r="E15" i="163"/>
  <c r="E23" i="163"/>
  <c r="H8" i="164"/>
  <c r="H16" i="164"/>
  <c r="H24" i="164"/>
  <c r="E15" i="167"/>
  <c r="E23" i="167"/>
  <c r="H8" i="168"/>
  <c r="H16" i="168"/>
  <c r="H24" i="168"/>
  <c r="H12" i="170"/>
  <c r="H20" i="170"/>
  <c r="E20" i="176"/>
  <c r="E12" i="176"/>
  <c r="D28" i="176"/>
  <c r="E21" i="176"/>
  <c r="E13" i="176"/>
  <c r="E22" i="176"/>
  <c r="E14" i="176"/>
  <c r="E6" i="176"/>
  <c r="E23" i="176"/>
  <c r="E15" i="176"/>
  <c r="E7" i="176"/>
  <c r="E25" i="176"/>
  <c r="E17" i="176"/>
  <c r="E9" i="176"/>
  <c r="E26" i="176"/>
  <c r="E18" i="176"/>
  <c r="E10" i="176"/>
  <c r="E13" i="163"/>
  <c r="E21" i="163"/>
  <c r="D28" i="163"/>
  <c r="H6" i="164"/>
  <c r="H14" i="164"/>
  <c r="H22" i="164"/>
  <c r="E9" i="165"/>
  <c r="E17" i="165"/>
  <c r="E25" i="165"/>
  <c r="E13" i="167"/>
  <c r="E21" i="167"/>
  <c r="D28" i="167"/>
  <c r="H6" i="168"/>
  <c r="H14" i="168"/>
  <c r="H22" i="168"/>
  <c r="E9" i="169"/>
  <c r="E17" i="169"/>
  <c r="E25" i="169"/>
  <c r="H10" i="170"/>
  <c r="H18" i="170"/>
  <c r="H26" i="170"/>
  <c r="E13" i="171"/>
  <c r="E21" i="171"/>
  <c r="D28" i="171"/>
  <c r="H6" i="172"/>
  <c r="H14" i="172"/>
  <c r="H22" i="172"/>
  <c r="E16" i="176"/>
  <c r="H9" i="170"/>
  <c r="H17" i="170"/>
  <c r="H25" i="170"/>
  <c r="E8" i="176"/>
  <c r="H14" i="179"/>
  <c r="H16" i="179"/>
  <c r="H20" i="168"/>
  <c r="H8" i="170"/>
  <c r="H16" i="170"/>
  <c r="H24" i="170"/>
  <c r="H12" i="172"/>
  <c r="H20" i="172"/>
  <c r="G28" i="173"/>
  <c r="H23" i="173"/>
  <c r="H24" i="173"/>
  <c r="H16" i="173"/>
  <c r="H25" i="173"/>
  <c r="E27" i="176"/>
  <c r="E10" i="163"/>
  <c r="E18" i="163"/>
  <c r="H11" i="164"/>
  <c r="H19" i="164"/>
  <c r="E6" i="165"/>
  <c r="E14" i="165"/>
  <c r="E10" i="167"/>
  <c r="E18" i="167"/>
  <c r="H11" i="168"/>
  <c r="H19" i="168"/>
  <c r="E6" i="169"/>
  <c r="E14" i="169"/>
  <c r="H7" i="170"/>
  <c r="H15" i="170"/>
  <c r="H23" i="170"/>
  <c r="E10" i="171"/>
  <c r="E18" i="171"/>
  <c r="H11" i="172"/>
  <c r="H19" i="172"/>
  <c r="H9" i="173"/>
  <c r="H21" i="173"/>
  <c r="E19" i="176"/>
  <c r="H6" i="179"/>
  <c r="H8" i="179"/>
  <c r="H25" i="179"/>
  <c r="H17" i="179"/>
  <c r="H9" i="179"/>
  <c r="H26" i="179"/>
  <c r="H18" i="179"/>
  <c r="H10" i="179"/>
  <c r="H27" i="179"/>
  <c r="H19" i="179"/>
  <c r="H11" i="179"/>
  <c r="H20" i="179"/>
  <c r="H12" i="179"/>
  <c r="G28" i="179"/>
  <c r="H21" i="179"/>
  <c r="H13" i="179"/>
  <c r="E20" i="180"/>
  <c r="E12" i="180"/>
  <c r="D28" i="180"/>
  <c r="E21" i="180"/>
  <c r="E13" i="180"/>
  <c r="E22" i="180"/>
  <c r="E14" i="180"/>
  <c r="E6" i="180"/>
  <c r="E23" i="180"/>
  <c r="E15" i="180"/>
  <c r="E7" i="180"/>
  <c r="H25" i="190"/>
  <c r="H17" i="190"/>
  <c r="H9" i="190"/>
  <c r="H27" i="190"/>
  <c r="H22" i="190"/>
  <c r="H14" i="190"/>
  <c r="H6" i="190"/>
  <c r="H24" i="190"/>
  <c r="H15" i="190"/>
  <c r="H21" i="190"/>
  <c r="H16" i="190"/>
  <c r="H7" i="190"/>
  <c r="G28" i="190"/>
  <c r="H12" i="190"/>
  <c r="H26" i="190"/>
  <c r="H13" i="190"/>
  <c r="H8" i="190"/>
  <c r="H18" i="190"/>
  <c r="H14" i="175"/>
  <c r="E23" i="175"/>
  <c r="E15" i="175"/>
  <c r="E7" i="175"/>
  <c r="E24" i="175"/>
  <c r="E16" i="175"/>
  <c r="E8" i="175"/>
  <c r="E25" i="175"/>
  <c r="E17" i="175"/>
  <c r="E9" i="175"/>
  <c r="G28" i="176"/>
  <c r="H23" i="176"/>
  <c r="H15" i="176"/>
  <c r="H7" i="176"/>
  <c r="H24" i="176"/>
  <c r="H16" i="176"/>
  <c r="H8" i="176"/>
  <c r="H25" i="176"/>
  <c r="H17" i="176"/>
  <c r="H9" i="176"/>
  <c r="H26" i="176"/>
  <c r="H18" i="176"/>
  <c r="H10" i="176"/>
  <c r="E11" i="180"/>
  <c r="E19" i="180"/>
  <c r="E27" i="180"/>
  <c r="H8" i="183"/>
  <c r="E20" i="183"/>
  <c r="E12" i="183"/>
  <c r="E22" i="183"/>
  <c r="E14" i="183"/>
  <c r="E6" i="183"/>
  <c r="E23" i="183"/>
  <c r="E15" i="183"/>
  <c r="E7" i="183"/>
  <c r="E24" i="183"/>
  <c r="E16" i="183"/>
  <c r="E8" i="183"/>
  <c r="E25" i="183"/>
  <c r="E17" i="183"/>
  <c r="E9" i="183"/>
  <c r="G28" i="187"/>
  <c r="H23" i="187"/>
  <c r="H15" i="187"/>
  <c r="H7" i="187"/>
  <c r="H25" i="187"/>
  <c r="H17" i="187"/>
  <c r="H9" i="187"/>
  <c r="H26" i="187"/>
  <c r="H18" i="187"/>
  <c r="H10" i="187"/>
  <c r="H27" i="187"/>
  <c r="H19" i="187"/>
  <c r="H11" i="187"/>
  <c r="H20" i="187"/>
  <c r="H12" i="187"/>
  <c r="H10" i="190"/>
  <c r="H25" i="175"/>
  <c r="H26" i="175"/>
  <c r="H18" i="175"/>
  <c r="H10" i="175"/>
  <c r="H27" i="175"/>
  <c r="H19" i="175"/>
  <c r="H11" i="175"/>
  <c r="H20" i="175"/>
  <c r="H12" i="175"/>
  <c r="G28" i="183"/>
  <c r="H23" i="183"/>
  <c r="H15" i="183"/>
  <c r="H7" i="183"/>
  <c r="H25" i="183"/>
  <c r="H17" i="183"/>
  <c r="H9" i="183"/>
  <c r="H26" i="183"/>
  <c r="H18" i="183"/>
  <c r="H10" i="183"/>
  <c r="H27" i="183"/>
  <c r="H19" i="183"/>
  <c r="H11" i="183"/>
  <c r="H20" i="183"/>
  <c r="H12" i="183"/>
  <c r="H20" i="190"/>
  <c r="H16" i="175"/>
  <c r="E10" i="180"/>
  <c r="E18" i="180"/>
  <c r="E26" i="180"/>
  <c r="E26" i="184"/>
  <c r="E18" i="184"/>
  <c r="E10" i="184"/>
  <c r="E20" i="184"/>
  <c r="E12" i="184"/>
  <c r="D28" i="184"/>
  <c r="E21" i="184"/>
  <c r="E13" i="184"/>
  <c r="E22" i="184"/>
  <c r="E14" i="184"/>
  <c r="E6" i="184"/>
  <c r="E23" i="184"/>
  <c r="E15" i="184"/>
  <c r="E7" i="184"/>
  <c r="H19" i="190"/>
  <c r="H8" i="177"/>
  <c r="H16" i="177"/>
  <c r="H24" i="177"/>
  <c r="H8" i="181"/>
  <c r="H16" i="181"/>
  <c r="H24" i="181"/>
  <c r="H8" i="185"/>
  <c r="H16" i="185"/>
  <c r="H24" i="185"/>
  <c r="E24" i="189"/>
  <c r="E16" i="189"/>
  <c r="E8" i="189"/>
  <c r="D28" i="189"/>
  <c r="E21" i="189"/>
  <c r="E13" i="189"/>
  <c r="E26" i="191"/>
  <c r="E20" i="191"/>
  <c r="E12" i="191"/>
  <c r="E22" i="191"/>
  <c r="E14" i="191"/>
  <c r="E6" i="191"/>
  <c r="E23" i="191"/>
  <c r="E25" i="191"/>
  <c r="E17" i="191"/>
  <c r="E9" i="191"/>
  <c r="H27" i="195"/>
  <c r="H19" i="195"/>
  <c r="H11" i="195"/>
  <c r="H20" i="195"/>
  <c r="H12" i="195"/>
  <c r="H22" i="195"/>
  <c r="H14" i="195"/>
  <c r="H6" i="195"/>
  <c r="H25" i="195"/>
  <c r="H17" i="195"/>
  <c r="H9" i="195"/>
  <c r="G28" i="195"/>
  <c r="H16" i="195"/>
  <c r="H26" i="195"/>
  <c r="H13" i="195"/>
  <c r="H10" i="195"/>
  <c r="H23" i="195"/>
  <c r="H7" i="195"/>
  <c r="H24" i="195"/>
  <c r="H8" i="195"/>
  <c r="H21" i="195"/>
  <c r="H18" i="195"/>
  <c r="H7" i="177"/>
  <c r="H15" i="177"/>
  <c r="H23" i="177"/>
  <c r="G28" i="177"/>
  <c r="H7" i="181"/>
  <c r="H15" i="181"/>
  <c r="H23" i="181"/>
  <c r="G28" i="181"/>
  <c r="E10" i="182"/>
  <c r="E18" i="182"/>
  <c r="E26" i="182"/>
  <c r="H7" i="185"/>
  <c r="H15" i="185"/>
  <c r="H23" i="185"/>
  <c r="G28" i="185"/>
  <c r="E10" i="186"/>
  <c r="E18" i="186"/>
  <c r="E26" i="186"/>
  <c r="E26" i="188"/>
  <c r="E18" i="188"/>
  <c r="E10" i="188"/>
  <c r="E23" i="188"/>
  <c r="E15" i="188"/>
  <c r="E7" i="188"/>
  <c r="H27" i="189"/>
  <c r="H19" i="189"/>
  <c r="H11" i="189"/>
  <c r="H24" i="189"/>
  <c r="H16" i="189"/>
  <c r="H8" i="189"/>
  <c r="E8" i="191"/>
  <c r="E15" i="191"/>
  <c r="E18" i="191"/>
  <c r="H6" i="177"/>
  <c r="H14" i="177"/>
  <c r="H6" i="181"/>
  <c r="H14" i="181"/>
  <c r="E9" i="182"/>
  <c r="E17" i="182"/>
  <c r="E25" i="182"/>
  <c r="H6" i="185"/>
  <c r="H14" i="185"/>
  <c r="H22" i="185"/>
  <c r="E9" i="186"/>
  <c r="E17" i="186"/>
  <c r="E25" i="186"/>
  <c r="E7" i="189"/>
  <c r="E11" i="189"/>
  <c r="E15" i="189"/>
  <c r="E19" i="189"/>
  <c r="E23" i="189"/>
  <c r="E27" i="189"/>
  <c r="E11" i="191"/>
  <c r="H15" i="195"/>
  <c r="E18" i="189"/>
  <c r="E26" i="189"/>
  <c r="E27" i="191"/>
  <c r="E22" i="196"/>
  <c r="E14" i="196"/>
  <c r="E6" i="196"/>
  <c r="E23" i="196"/>
  <c r="E15" i="196"/>
  <c r="E7" i="196"/>
  <c r="E25" i="196"/>
  <c r="E17" i="196"/>
  <c r="E9" i="196"/>
  <c r="E20" i="196"/>
  <c r="E12" i="196"/>
  <c r="E26" i="196"/>
  <c r="E18" i="196"/>
  <c r="E10" i="196"/>
  <c r="E21" i="196"/>
  <c r="E13" i="196"/>
  <c r="E24" i="196"/>
  <c r="E16" i="196"/>
  <c r="E8" i="196"/>
  <c r="E27" i="196"/>
  <c r="E19" i="196"/>
  <c r="E11" i="196"/>
  <c r="D28" i="196"/>
  <c r="H11" i="185"/>
  <c r="H19" i="185"/>
  <c r="E6" i="186"/>
  <c r="E14" i="186"/>
  <c r="E21" i="188"/>
  <c r="H15" i="189"/>
  <c r="H23" i="189"/>
  <c r="E10" i="191"/>
  <c r="H12" i="191"/>
  <c r="H20" i="191"/>
  <c r="E7" i="192"/>
  <c r="E20" i="193"/>
  <c r="E12" i="193"/>
  <c r="E23" i="193"/>
  <c r="E15" i="193"/>
  <c r="E7" i="193"/>
  <c r="E26" i="193"/>
  <c r="E18" i="193"/>
  <c r="E10" i="193"/>
  <c r="H13" i="196"/>
  <c r="H22" i="199"/>
  <c r="H14" i="199"/>
  <c r="H6" i="199"/>
  <c r="G28" i="199"/>
  <c r="H23" i="199"/>
  <c r="H15" i="199"/>
  <c r="H24" i="199"/>
  <c r="H16" i="199"/>
  <c r="H25" i="199"/>
  <c r="H17" i="199"/>
  <c r="H9" i="199"/>
  <c r="H26" i="199"/>
  <c r="H18" i="199"/>
  <c r="H10" i="199"/>
  <c r="H27" i="199"/>
  <c r="H19" i="199"/>
  <c r="H11" i="199"/>
  <c r="H12" i="199"/>
  <c r="H20" i="199"/>
  <c r="H7" i="199"/>
  <c r="H26" i="191"/>
  <c r="H25" i="196"/>
  <c r="H17" i="196"/>
  <c r="H9" i="196"/>
  <c r="H26" i="196"/>
  <c r="H18" i="196"/>
  <c r="H10" i="196"/>
  <c r="H20" i="196"/>
  <c r="H12" i="196"/>
  <c r="G28" i="196"/>
  <c r="H23" i="196"/>
  <c r="H15" i="196"/>
  <c r="H7" i="196"/>
  <c r="H17" i="191"/>
  <c r="H25" i="191"/>
  <c r="E16" i="192"/>
  <c r="E24" i="192"/>
  <c r="E25" i="192"/>
  <c r="E17" i="192"/>
  <c r="E20" i="192"/>
  <c r="E12" i="192"/>
  <c r="H7" i="191"/>
  <c r="H15" i="191"/>
  <c r="H23" i="191"/>
  <c r="E10" i="192"/>
  <c r="E15" i="192"/>
  <c r="E19" i="192"/>
  <c r="E23" i="192"/>
  <c r="E27" i="192"/>
  <c r="H20" i="192"/>
  <c r="G28" i="192"/>
  <c r="H23" i="192"/>
  <c r="H15" i="192"/>
  <c r="E11" i="193"/>
  <c r="E22" i="193"/>
  <c r="H6" i="196"/>
  <c r="H14" i="196"/>
  <c r="H22" i="196"/>
  <c r="D28" i="198"/>
  <c r="E21" i="198"/>
  <c r="E13" i="198"/>
  <c r="E24" i="198"/>
  <c r="E16" i="198"/>
  <c r="E8" i="198"/>
  <c r="E25" i="198"/>
  <c r="E17" i="198"/>
  <c r="E9" i="198"/>
  <c r="E26" i="198"/>
  <c r="E18" i="198"/>
  <c r="E10" i="198"/>
  <c r="E23" i="198"/>
  <c r="E20" i="198"/>
  <c r="E7" i="198"/>
  <c r="E14" i="198"/>
  <c r="E19" i="198"/>
  <c r="E8" i="192"/>
  <c r="E18" i="192"/>
  <c r="E26" i="192"/>
  <c r="E8" i="194"/>
  <c r="H11" i="194"/>
  <c r="E16" i="194"/>
  <c r="H19" i="194"/>
  <c r="E24" i="194"/>
  <c r="H27" i="194"/>
  <c r="D28" i="202"/>
  <c r="E21" i="202"/>
  <c r="E13" i="202"/>
  <c r="E22" i="202"/>
  <c r="E14" i="202"/>
  <c r="E6" i="202"/>
  <c r="E23" i="202"/>
  <c r="E15" i="202"/>
  <c r="E7" i="202"/>
  <c r="E24" i="202"/>
  <c r="E16" i="202"/>
  <c r="E8" i="202"/>
  <c r="E25" i="202"/>
  <c r="E17" i="202"/>
  <c r="E9" i="202"/>
  <c r="E26" i="202"/>
  <c r="E18" i="202"/>
  <c r="E10" i="202"/>
  <c r="H8" i="194"/>
  <c r="E13" i="194"/>
  <c r="H16" i="194"/>
  <c r="E21" i="194"/>
  <c r="D28" i="194"/>
  <c r="H27" i="211"/>
  <c r="H19" i="211"/>
  <c r="H11" i="211"/>
  <c r="H22" i="211"/>
  <c r="H14" i="211"/>
  <c r="H6" i="211"/>
  <c r="G28" i="211"/>
  <c r="H23" i="211"/>
  <c r="H15" i="211"/>
  <c r="H7" i="211"/>
  <c r="H24" i="211"/>
  <c r="H16" i="211"/>
  <c r="H8" i="211"/>
  <c r="H13" i="211"/>
  <c r="H26" i="211"/>
  <c r="H20" i="211"/>
  <c r="H10" i="211"/>
  <c r="H17" i="211"/>
  <c r="H21" i="211"/>
  <c r="H18" i="211"/>
  <c r="H12" i="211"/>
  <c r="H25" i="211"/>
  <c r="H9" i="211"/>
  <c r="E10" i="194"/>
  <c r="E18" i="194"/>
  <c r="H20" i="203"/>
  <c r="H24" i="203"/>
  <c r="H25" i="203"/>
  <c r="H17" i="203"/>
  <c r="H22" i="203"/>
  <c r="H19" i="203"/>
  <c r="H14" i="203"/>
  <c r="H6" i="203"/>
  <c r="G28" i="203"/>
  <c r="H15" i="203"/>
  <c r="H7" i="203"/>
  <c r="H26" i="203"/>
  <c r="H23" i="203"/>
  <c r="H16" i="203"/>
  <c r="H8" i="203"/>
  <c r="H9" i="203"/>
  <c r="H27" i="203"/>
  <c r="H21" i="203"/>
  <c r="H10" i="203"/>
  <c r="H11" i="203"/>
  <c r="E6" i="200"/>
  <c r="H9" i="200"/>
  <c r="E14" i="200"/>
  <c r="H17" i="200"/>
  <c r="E22" i="200"/>
  <c r="H25" i="200"/>
  <c r="H27" i="207"/>
  <c r="H22" i="219"/>
  <c r="H14" i="219"/>
  <c r="H6" i="219"/>
  <c r="G28" i="219"/>
  <c r="H23" i="219"/>
  <c r="H15" i="219"/>
  <c r="H7" i="219"/>
  <c r="H24" i="219"/>
  <c r="H16" i="219"/>
  <c r="H8" i="219"/>
  <c r="H25" i="219"/>
  <c r="H17" i="219"/>
  <c r="H9" i="219"/>
  <c r="H26" i="219"/>
  <c r="H18" i="219"/>
  <c r="H10" i="219"/>
  <c r="H27" i="219"/>
  <c r="H19" i="219"/>
  <c r="H11" i="219"/>
  <c r="H20" i="219"/>
  <c r="H12" i="219"/>
  <c r="H13" i="219"/>
  <c r="H21" i="219"/>
  <c r="H8" i="200"/>
  <c r="E13" i="200"/>
  <c r="H16" i="200"/>
  <c r="E21" i="200"/>
  <c r="H24" i="200"/>
  <c r="D28" i="200"/>
  <c r="H12" i="202"/>
  <c r="H20" i="202"/>
  <c r="E7" i="203"/>
  <c r="E15" i="203"/>
  <c r="E20" i="203"/>
  <c r="E23" i="203"/>
  <c r="E12" i="209"/>
  <c r="E20" i="213"/>
  <c r="E12" i="213"/>
  <c r="E23" i="213"/>
  <c r="E15" i="213"/>
  <c r="E7" i="213"/>
  <c r="E24" i="213"/>
  <c r="E16" i="213"/>
  <c r="E8" i="213"/>
  <c r="E25" i="213"/>
  <c r="E17" i="213"/>
  <c r="E9" i="213"/>
  <c r="E26" i="213"/>
  <c r="E18" i="213"/>
  <c r="E10" i="213"/>
  <c r="E21" i="213"/>
  <c r="E13" i="213"/>
  <c r="E27" i="213"/>
  <c r="E19" i="213"/>
  <c r="E11" i="213"/>
  <c r="E22" i="213"/>
  <c r="E14" i="213"/>
  <c r="E6" i="213"/>
  <c r="H7" i="200"/>
  <c r="E12" i="200"/>
  <c r="H15" i="200"/>
  <c r="E20" i="200"/>
  <c r="H23" i="200"/>
  <c r="G28" i="200"/>
  <c r="H19" i="202"/>
  <c r="H27" i="202"/>
  <c r="H26" i="207"/>
  <c r="H22" i="200"/>
  <c r="D28" i="205"/>
  <c r="E21" i="205"/>
  <c r="E13" i="205"/>
  <c r="E24" i="205"/>
  <c r="E16" i="205"/>
  <c r="E8" i="205"/>
  <c r="E25" i="205"/>
  <c r="E17" i="205"/>
  <c r="E9" i="205"/>
  <c r="E26" i="205"/>
  <c r="E18" i="205"/>
  <c r="E10" i="205"/>
  <c r="H22" i="206"/>
  <c r="H14" i="206"/>
  <c r="H6" i="206"/>
  <c r="H24" i="206"/>
  <c r="H25" i="206"/>
  <c r="H17" i="206"/>
  <c r="H9" i="206"/>
  <c r="H26" i="206"/>
  <c r="H18" i="206"/>
  <c r="H10" i="206"/>
  <c r="H27" i="206"/>
  <c r="H19" i="206"/>
  <c r="H11" i="206"/>
  <c r="H20" i="207"/>
  <c r="H12" i="207"/>
  <c r="H22" i="207"/>
  <c r="H14" i="207"/>
  <c r="H6" i="207"/>
  <c r="G28" i="207"/>
  <c r="H23" i="207"/>
  <c r="H15" i="207"/>
  <c r="H7" i="207"/>
  <c r="H24" i="207"/>
  <c r="H16" i="207"/>
  <c r="H8" i="207"/>
  <c r="H25" i="207"/>
  <c r="H17" i="207"/>
  <c r="H9" i="207"/>
  <c r="E9" i="200"/>
  <c r="H12" i="200"/>
  <c r="E17" i="200"/>
  <c r="E25" i="203"/>
  <c r="D28" i="203"/>
  <c r="E21" i="203"/>
  <c r="E22" i="203"/>
  <c r="H18" i="207"/>
  <c r="D28" i="209"/>
  <c r="E21" i="209"/>
  <c r="E13" i="209"/>
  <c r="E22" i="209"/>
  <c r="E14" i="209"/>
  <c r="E23" i="209"/>
  <c r="E15" i="209"/>
  <c r="E7" i="209"/>
  <c r="E24" i="209"/>
  <c r="E16" i="209"/>
  <c r="E8" i="209"/>
  <c r="E25" i="209"/>
  <c r="E17" i="209"/>
  <c r="E9" i="209"/>
  <c r="E26" i="209"/>
  <c r="E18" i="209"/>
  <c r="E10" i="209"/>
  <c r="H15" i="204"/>
  <c r="H23" i="204"/>
  <c r="G28" i="204"/>
  <c r="E24" i="206"/>
  <c r="E6" i="207"/>
  <c r="E14" i="207"/>
  <c r="E22" i="207"/>
  <c r="H15" i="208"/>
  <c r="H23" i="208"/>
  <c r="G28" i="208"/>
  <c r="E17" i="210"/>
  <c r="G28" i="213"/>
  <c r="H23" i="213"/>
  <c r="H15" i="213"/>
  <c r="H7" i="213"/>
  <c r="H26" i="213"/>
  <c r="H18" i="213"/>
  <c r="H10" i="213"/>
  <c r="H27" i="213"/>
  <c r="H19" i="213"/>
  <c r="H11" i="213"/>
  <c r="H20" i="213"/>
  <c r="H12" i="213"/>
  <c r="H14" i="204"/>
  <c r="H22" i="204"/>
  <c r="E13" i="207"/>
  <c r="E21" i="207"/>
  <c r="D28" i="207"/>
  <c r="H14" i="208"/>
  <c r="H22" i="208"/>
  <c r="H26" i="217"/>
  <c r="H18" i="217"/>
  <c r="H10" i="217"/>
  <c r="H27" i="217"/>
  <c r="H19" i="217"/>
  <c r="H11" i="217"/>
  <c r="H20" i="217"/>
  <c r="H12" i="217"/>
  <c r="H22" i="217"/>
  <c r="H14" i="217"/>
  <c r="H6" i="217"/>
  <c r="G28" i="217"/>
  <c r="H23" i="217"/>
  <c r="H15" i="217"/>
  <c r="H7" i="217"/>
  <c r="H24" i="217"/>
  <c r="H16" i="217"/>
  <c r="H8" i="217"/>
  <c r="H21" i="217"/>
  <c r="H17" i="217"/>
  <c r="H25" i="217"/>
  <c r="E12" i="207"/>
  <c r="E20" i="207"/>
  <c r="E26" i="210"/>
  <c r="E18" i="210"/>
  <c r="E10" i="210"/>
  <c r="D28" i="210"/>
  <c r="E21" i="210"/>
  <c r="E13" i="210"/>
  <c r="E22" i="210"/>
  <c r="E14" i="210"/>
  <c r="E6" i="210"/>
  <c r="E23" i="210"/>
  <c r="E15" i="210"/>
  <c r="E7" i="210"/>
  <c r="H13" i="217"/>
  <c r="D28" i="214"/>
  <c r="E21" i="214"/>
  <c r="E13" i="214"/>
  <c r="E22" i="214"/>
  <c r="E14" i="214"/>
  <c r="E25" i="214"/>
  <c r="E17" i="214"/>
  <c r="E9" i="214"/>
  <c r="E26" i="214"/>
  <c r="E18" i="214"/>
  <c r="E24" i="214"/>
  <c r="E27" i="214"/>
  <c r="E11" i="214"/>
  <c r="E6" i="214"/>
  <c r="E15" i="214"/>
  <c r="E12" i="214"/>
  <c r="E7" i="214"/>
  <c r="H18" i="204"/>
  <c r="E9" i="207"/>
  <c r="E17" i="207"/>
  <c r="H26" i="210"/>
  <c r="H22" i="215"/>
  <c r="H14" i="215"/>
  <c r="H6" i="215"/>
  <c r="G28" i="215"/>
  <c r="H23" i="215"/>
  <c r="H15" i="215"/>
  <c r="H7" i="215"/>
  <c r="H26" i="215"/>
  <c r="H18" i="215"/>
  <c r="H10" i="215"/>
  <c r="H27" i="215"/>
  <c r="H19" i="215"/>
  <c r="H11" i="215"/>
  <c r="H20" i="215"/>
  <c r="E25" i="216"/>
  <c r="E17" i="216"/>
  <c r="E9" i="216"/>
  <c r="E26" i="216"/>
  <c r="E18" i="216"/>
  <c r="E10" i="216"/>
  <c r="D28" i="216"/>
  <c r="E21" i="216"/>
  <c r="E13" i="216"/>
  <c r="E22" i="216"/>
  <c r="E14" i="216"/>
  <c r="E6" i="216"/>
  <c r="E23" i="216"/>
  <c r="E15" i="216"/>
  <c r="E7" i="216"/>
  <c r="H22" i="223"/>
  <c r="H14" i="223"/>
  <c r="H6" i="223"/>
  <c r="G28" i="223"/>
  <c r="H23" i="223"/>
  <c r="H15" i="223"/>
  <c r="H7" i="223"/>
  <c r="H24" i="223"/>
  <c r="H16" i="223"/>
  <c r="H8" i="223"/>
  <c r="H25" i="223"/>
  <c r="H17" i="223"/>
  <c r="H9" i="223"/>
  <c r="H26" i="223"/>
  <c r="H18" i="223"/>
  <c r="H10" i="223"/>
  <c r="H27" i="223"/>
  <c r="H19" i="223"/>
  <c r="H11" i="223"/>
  <c r="H20" i="223"/>
  <c r="H12" i="223"/>
  <c r="E7" i="220"/>
  <c r="E15" i="220"/>
  <c r="E23" i="220"/>
  <c r="H8" i="221"/>
  <c r="H16" i="221"/>
  <c r="H24" i="221"/>
  <c r="E17" i="223"/>
  <c r="E25" i="223"/>
  <c r="E10" i="218"/>
  <c r="E18" i="218"/>
  <c r="E26" i="218"/>
  <c r="E6" i="220"/>
  <c r="E14" i="220"/>
  <c r="E22" i="220"/>
  <c r="H7" i="221"/>
  <c r="H15" i="221"/>
  <c r="H23" i="221"/>
  <c r="G28" i="221"/>
  <c r="E16" i="223"/>
  <c r="E24" i="223"/>
  <c r="E9" i="218"/>
  <c r="E17" i="218"/>
  <c r="E25" i="218"/>
  <c r="E13" i="220"/>
  <c r="E21" i="220"/>
  <c r="D28" i="220"/>
  <c r="H6" i="221"/>
  <c r="H14" i="221"/>
  <c r="H22" i="221"/>
  <c r="E15" i="223"/>
  <c r="E23" i="223"/>
  <c r="H20" i="221"/>
  <c r="D28" i="223"/>
  <c r="E6" i="218"/>
  <c r="E14" i="218"/>
  <c r="E22" i="218"/>
  <c r="E10" i="220"/>
  <c r="E18" i="220"/>
  <c r="E26" i="220"/>
  <c r="H11" i="221"/>
  <c r="H19" i="221"/>
  <c r="H27" i="221"/>
  <c r="E13" i="218"/>
  <c r="E21" i="218"/>
  <c r="E9" i="220"/>
  <c r="E17" i="220"/>
  <c r="H10" i="221"/>
  <c r="H18" i="221"/>
  <c r="H13" i="37" l="1"/>
  <c r="H14" i="37"/>
  <c r="H15" i="37"/>
  <c r="H21" i="37"/>
  <c r="H22" i="37"/>
  <c r="H23" i="37"/>
  <c r="H7" i="37"/>
  <c r="G8" i="37"/>
  <c r="G9" i="37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8" i="143"/>
  <c r="G9" i="143"/>
  <c r="G10" i="143"/>
  <c r="G11" i="143"/>
  <c r="G12" i="143"/>
  <c r="G13" i="143"/>
  <c r="G14" i="143"/>
  <c r="G15" i="143"/>
  <c r="G16" i="143"/>
  <c r="G17" i="143"/>
  <c r="G18" i="143"/>
  <c r="G19" i="143"/>
  <c r="G20" i="143"/>
  <c r="G21" i="143"/>
  <c r="G22" i="143"/>
  <c r="G23" i="143"/>
  <c r="G24" i="143"/>
  <c r="G25" i="143"/>
  <c r="G26" i="143"/>
  <c r="G27" i="143"/>
  <c r="G8" i="144"/>
  <c r="G9" i="144"/>
  <c r="G10" i="144"/>
  <c r="G11" i="144"/>
  <c r="G12" i="144"/>
  <c r="G13" i="144"/>
  <c r="G14" i="144"/>
  <c r="G15" i="144"/>
  <c r="G16" i="144"/>
  <c r="G17" i="144"/>
  <c r="G18" i="144"/>
  <c r="G19" i="144"/>
  <c r="G20" i="144"/>
  <c r="G21" i="144"/>
  <c r="G22" i="144"/>
  <c r="G23" i="144"/>
  <c r="G24" i="144"/>
  <c r="G25" i="144"/>
  <c r="G26" i="144"/>
  <c r="G27" i="144"/>
  <c r="G8" i="145"/>
  <c r="G9" i="145"/>
  <c r="G10" i="145"/>
  <c r="G11" i="145"/>
  <c r="G12" i="145"/>
  <c r="G13" i="145"/>
  <c r="G14" i="145"/>
  <c r="G15" i="145"/>
  <c r="G16" i="145"/>
  <c r="G17" i="145"/>
  <c r="G18" i="145"/>
  <c r="G19" i="145"/>
  <c r="G20" i="145"/>
  <c r="G21" i="145"/>
  <c r="G22" i="145"/>
  <c r="G23" i="145"/>
  <c r="G24" i="145"/>
  <c r="G25" i="145"/>
  <c r="G26" i="145"/>
  <c r="G27" i="145"/>
  <c r="G8" i="146"/>
  <c r="G9" i="146"/>
  <c r="G10" i="146"/>
  <c r="G11" i="146"/>
  <c r="G12" i="146"/>
  <c r="G13" i="146"/>
  <c r="G14" i="146"/>
  <c r="G15" i="146"/>
  <c r="G16" i="146"/>
  <c r="G17" i="146"/>
  <c r="G18" i="146"/>
  <c r="G19" i="146"/>
  <c r="G20" i="146"/>
  <c r="G21" i="146"/>
  <c r="G22" i="146"/>
  <c r="G23" i="146"/>
  <c r="G24" i="146"/>
  <c r="G25" i="146"/>
  <c r="G26" i="146"/>
  <c r="G27" i="146"/>
  <c r="G8" i="147"/>
  <c r="G9" i="147"/>
  <c r="G10" i="147"/>
  <c r="G11" i="147"/>
  <c r="G12" i="147"/>
  <c r="G13" i="147"/>
  <c r="G14" i="147"/>
  <c r="G15" i="147"/>
  <c r="G16" i="147"/>
  <c r="G17" i="147"/>
  <c r="G18" i="147"/>
  <c r="G19" i="147"/>
  <c r="G20" i="147"/>
  <c r="G21" i="147"/>
  <c r="G22" i="147"/>
  <c r="G23" i="147"/>
  <c r="G24" i="147"/>
  <c r="G25" i="147"/>
  <c r="G26" i="147"/>
  <c r="G27" i="147"/>
  <c r="G8" i="148"/>
  <c r="G9" i="148"/>
  <c r="G10" i="148"/>
  <c r="G11" i="148"/>
  <c r="G12" i="148"/>
  <c r="G13" i="148"/>
  <c r="G14" i="148"/>
  <c r="G15" i="148"/>
  <c r="G16" i="148"/>
  <c r="G17" i="148"/>
  <c r="G18" i="148"/>
  <c r="G19" i="148"/>
  <c r="G20" i="148"/>
  <c r="G21" i="148"/>
  <c r="G22" i="148"/>
  <c r="G23" i="148"/>
  <c r="G24" i="148"/>
  <c r="G25" i="148"/>
  <c r="G26" i="148"/>
  <c r="G27" i="148"/>
  <c r="G8" i="149"/>
  <c r="G9" i="149"/>
  <c r="G10" i="149"/>
  <c r="G11" i="149"/>
  <c r="G12" i="149"/>
  <c r="G13" i="149"/>
  <c r="G14" i="149"/>
  <c r="G15" i="149"/>
  <c r="G16" i="149"/>
  <c r="G17" i="149"/>
  <c r="G18" i="149"/>
  <c r="G19" i="149"/>
  <c r="G20" i="149"/>
  <c r="G21" i="149"/>
  <c r="G22" i="149"/>
  <c r="G23" i="149"/>
  <c r="G24" i="149"/>
  <c r="G25" i="149"/>
  <c r="G26" i="149"/>
  <c r="G27" i="149"/>
  <c r="G8" i="150"/>
  <c r="G9" i="150"/>
  <c r="G10" i="150"/>
  <c r="G11" i="150"/>
  <c r="G12" i="150"/>
  <c r="G13" i="150"/>
  <c r="G14" i="150"/>
  <c r="G15" i="150"/>
  <c r="G16" i="150"/>
  <c r="G17" i="150"/>
  <c r="G18" i="150"/>
  <c r="G19" i="150"/>
  <c r="G20" i="150"/>
  <c r="G21" i="150"/>
  <c r="G22" i="150"/>
  <c r="G23" i="150"/>
  <c r="G24" i="150"/>
  <c r="G25" i="150"/>
  <c r="G26" i="150"/>
  <c r="G27" i="150"/>
  <c r="G8" i="151"/>
  <c r="G9" i="151"/>
  <c r="G10" i="151"/>
  <c r="G11" i="151"/>
  <c r="G12" i="151"/>
  <c r="G13" i="151"/>
  <c r="G14" i="151"/>
  <c r="G15" i="151"/>
  <c r="G16" i="151"/>
  <c r="G17" i="151"/>
  <c r="G18" i="151"/>
  <c r="G19" i="151"/>
  <c r="G20" i="151"/>
  <c r="G21" i="151"/>
  <c r="G22" i="151"/>
  <c r="G23" i="151"/>
  <c r="G24" i="151"/>
  <c r="G25" i="151"/>
  <c r="G26" i="151"/>
  <c r="G27" i="151"/>
  <c r="G8" i="142"/>
  <c r="G9" i="142"/>
  <c r="G10" i="142"/>
  <c r="G11" i="142"/>
  <c r="G12" i="142"/>
  <c r="G13" i="142"/>
  <c r="G14" i="142"/>
  <c r="G15" i="142"/>
  <c r="G16" i="142"/>
  <c r="G17" i="142"/>
  <c r="G18" i="142"/>
  <c r="G19" i="142"/>
  <c r="G20" i="142"/>
  <c r="G21" i="142"/>
  <c r="G22" i="142"/>
  <c r="G23" i="142"/>
  <c r="G24" i="142"/>
  <c r="G25" i="142"/>
  <c r="G26" i="142"/>
  <c r="G27" i="142"/>
  <c r="G7" i="37"/>
  <c r="G7" i="143"/>
  <c r="G7" i="144"/>
  <c r="G7" i="145"/>
  <c r="G7" i="146"/>
  <c r="G7" i="147"/>
  <c r="G7" i="148"/>
  <c r="G7" i="149"/>
  <c r="G7" i="150"/>
  <c r="G7" i="151"/>
  <c r="G7" i="142"/>
  <c r="G6" i="37"/>
  <c r="G6" i="143"/>
  <c r="G6" i="144"/>
  <c r="G6" i="145"/>
  <c r="G6" i="146"/>
  <c r="G6" i="147"/>
  <c r="G6" i="148"/>
  <c r="G6" i="149"/>
  <c r="G6" i="150"/>
  <c r="G6" i="151"/>
  <c r="G6" i="142"/>
  <c r="E9" i="37"/>
  <c r="E17" i="37"/>
  <c r="E25" i="37"/>
  <c r="G28" i="37"/>
  <c r="T28" i="143"/>
  <c r="H13" i="143" s="1"/>
  <c r="T28" i="144"/>
  <c r="H13" i="144" s="1"/>
  <c r="T28" i="145"/>
  <c r="H13" i="145" s="1"/>
  <c r="T28" i="146"/>
  <c r="H13" i="146" s="1"/>
  <c r="T28" i="147"/>
  <c r="H13" i="147" s="1"/>
  <c r="T28" i="148"/>
  <c r="H13" i="148" s="1"/>
  <c r="T28" i="149"/>
  <c r="H13" i="149" s="1"/>
  <c r="T28" i="150"/>
  <c r="H13" i="150" s="1"/>
  <c r="T28" i="151"/>
  <c r="H13" i="151" s="1"/>
  <c r="T28" i="142"/>
  <c r="H9" i="142" s="1"/>
  <c r="E10" i="37"/>
  <c r="S28" i="143"/>
  <c r="E10" i="143" s="1"/>
  <c r="S28" i="144"/>
  <c r="E7" i="144" s="1"/>
  <c r="S28" i="145"/>
  <c r="E7" i="145" s="1"/>
  <c r="S28" i="146"/>
  <c r="D28" i="146" s="1"/>
  <c r="S28" i="147"/>
  <c r="E10" i="147" s="1"/>
  <c r="S28" i="148"/>
  <c r="E7" i="148" s="1"/>
  <c r="S28" i="149"/>
  <c r="E7" i="149" s="1"/>
  <c r="S28" i="150"/>
  <c r="E14" i="150" s="1"/>
  <c r="S28" i="151"/>
  <c r="E10" i="151" s="1"/>
  <c r="S28" i="142"/>
  <c r="E7" i="142" s="1"/>
  <c r="D8" i="37"/>
  <c r="D9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8" i="143"/>
  <c r="D9" i="143"/>
  <c r="D10" i="143"/>
  <c r="D11" i="143"/>
  <c r="D12" i="143"/>
  <c r="D13" i="143"/>
  <c r="D14" i="143"/>
  <c r="D15" i="143"/>
  <c r="D16" i="143"/>
  <c r="D17" i="143"/>
  <c r="D18" i="143"/>
  <c r="D19" i="143"/>
  <c r="D20" i="143"/>
  <c r="D21" i="143"/>
  <c r="D22" i="143"/>
  <c r="D23" i="143"/>
  <c r="D24" i="143"/>
  <c r="D25" i="143"/>
  <c r="D26" i="143"/>
  <c r="D27" i="143"/>
  <c r="D8" i="144"/>
  <c r="D9" i="144"/>
  <c r="D10" i="144"/>
  <c r="D11" i="144"/>
  <c r="D12" i="144"/>
  <c r="D13" i="144"/>
  <c r="D14" i="144"/>
  <c r="D15" i="144"/>
  <c r="D16" i="144"/>
  <c r="D17" i="144"/>
  <c r="D18" i="144"/>
  <c r="D19" i="144"/>
  <c r="D20" i="144"/>
  <c r="D21" i="144"/>
  <c r="D22" i="144"/>
  <c r="D23" i="144"/>
  <c r="D24" i="144"/>
  <c r="D25" i="144"/>
  <c r="D26" i="144"/>
  <c r="D27" i="144"/>
  <c r="D8" i="145"/>
  <c r="D9" i="145"/>
  <c r="D10" i="145"/>
  <c r="D11" i="145"/>
  <c r="D12" i="145"/>
  <c r="D13" i="145"/>
  <c r="D14" i="145"/>
  <c r="D15" i="145"/>
  <c r="D16" i="145"/>
  <c r="D17" i="145"/>
  <c r="D18" i="145"/>
  <c r="D19" i="145"/>
  <c r="D20" i="145"/>
  <c r="D21" i="145"/>
  <c r="D22" i="145"/>
  <c r="D23" i="145"/>
  <c r="D24" i="145"/>
  <c r="D25" i="145"/>
  <c r="D26" i="145"/>
  <c r="D27" i="145"/>
  <c r="D8" i="146"/>
  <c r="D9" i="146"/>
  <c r="D10" i="146"/>
  <c r="D11" i="146"/>
  <c r="D12" i="146"/>
  <c r="D13" i="146"/>
  <c r="D14" i="146"/>
  <c r="D15" i="146"/>
  <c r="D16" i="146"/>
  <c r="D17" i="146"/>
  <c r="D18" i="146"/>
  <c r="D19" i="146"/>
  <c r="D20" i="146"/>
  <c r="D21" i="146"/>
  <c r="D22" i="146"/>
  <c r="D23" i="146"/>
  <c r="D24" i="146"/>
  <c r="D25" i="146"/>
  <c r="D26" i="146"/>
  <c r="D27" i="146"/>
  <c r="D8" i="147"/>
  <c r="D9" i="147"/>
  <c r="D10" i="147"/>
  <c r="D11" i="147"/>
  <c r="D12" i="147"/>
  <c r="D13" i="147"/>
  <c r="D14" i="147"/>
  <c r="D15" i="147"/>
  <c r="D16" i="147"/>
  <c r="D17" i="147"/>
  <c r="D18" i="147"/>
  <c r="D19" i="147"/>
  <c r="D20" i="147"/>
  <c r="D21" i="147"/>
  <c r="D22" i="147"/>
  <c r="D23" i="147"/>
  <c r="D24" i="147"/>
  <c r="D25" i="147"/>
  <c r="D26" i="147"/>
  <c r="D27" i="147"/>
  <c r="D8" i="148"/>
  <c r="D9" i="148"/>
  <c r="D10" i="148"/>
  <c r="D11" i="148"/>
  <c r="D12" i="148"/>
  <c r="D13" i="148"/>
  <c r="D14" i="148"/>
  <c r="D15" i="148"/>
  <c r="D16" i="148"/>
  <c r="D17" i="148"/>
  <c r="D18" i="148"/>
  <c r="D19" i="148"/>
  <c r="D20" i="148"/>
  <c r="D21" i="148"/>
  <c r="D22" i="148"/>
  <c r="D23" i="148"/>
  <c r="D24" i="148"/>
  <c r="D25" i="148"/>
  <c r="D26" i="148"/>
  <c r="D27" i="148"/>
  <c r="D8" i="149"/>
  <c r="D9" i="149"/>
  <c r="D10" i="149"/>
  <c r="D11" i="149"/>
  <c r="D12" i="149"/>
  <c r="D13" i="149"/>
  <c r="D14" i="149"/>
  <c r="D15" i="149"/>
  <c r="D16" i="149"/>
  <c r="D17" i="149"/>
  <c r="D18" i="149"/>
  <c r="D19" i="149"/>
  <c r="D20" i="149"/>
  <c r="D21" i="149"/>
  <c r="D22" i="149"/>
  <c r="D23" i="149"/>
  <c r="D24" i="149"/>
  <c r="D25" i="149"/>
  <c r="D26" i="149"/>
  <c r="D27" i="149"/>
  <c r="D8" i="150"/>
  <c r="D9" i="150"/>
  <c r="D10" i="150"/>
  <c r="D11" i="150"/>
  <c r="D12" i="150"/>
  <c r="D13" i="150"/>
  <c r="D14" i="150"/>
  <c r="D15" i="150"/>
  <c r="D16" i="150"/>
  <c r="D17" i="150"/>
  <c r="D18" i="150"/>
  <c r="D19" i="150"/>
  <c r="D20" i="150"/>
  <c r="D21" i="150"/>
  <c r="D22" i="150"/>
  <c r="D23" i="150"/>
  <c r="D24" i="150"/>
  <c r="D25" i="150"/>
  <c r="D26" i="150"/>
  <c r="D27" i="150"/>
  <c r="D8" i="151"/>
  <c r="D9" i="151"/>
  <c r="D10" i="151"/>
  <c r="D11" i="151"/>
  <c r="D12" i="151"/>
  <c r="D13" i="151"/>
  <c r="D14" i="151"/>
  <c r="D15" i="151"/>
  <c r="D16" i="151"/>
  <c r="D17" i="151"/>
  <c r="D18" i="151"/>
  <c r="D19" i="151"/>
  <c r="D20" i="151"/>
  <c r="D21" i="151"/>
  <c r="D22" i="151"/>
  <c r="D23" i="151"/>
  <c r="D24" i="151"/>
  <c r="D25" i="151"/>
  <c r="D26" i="151"/>
  <c r="D27" i="151"/>
  <c r="D8" i="142"/>
  <c r="D9" i="142"/>
  <c r="D10" i="142"/>
  <c r="D11" i="142"/>
  <c r="D12" i="142"/>
  <c r="D13" i="142"/>
  <c r="D14" i="142"/>
  <c r="D15" i="142"/>
  <c r="D16" i="142"/>
  <c r="D17" i="142"/>
  <c r="D18" i="142"/>
  <c r="D19" i="142"/>
  <c r="D20" i="142"/>
  <c r="D21" i="142"/>
  <c r="D22" i="142"/>
  <c r="D23" i="142"/>
  <c r="D24" i="142"/>
  <c r="D25" i="142"/>
  <c r="D26" i="142"/>
  <c r="D27" i="142"/>
  <c r="D6" i="37"/>
  <c r="D6" i="143"/>
  <c r="D6" i="144"/>
  <c r="D6" i="145"/>
  <c r="D6" i="146"/>
  <c r="D6" i="147"/>
  <c r="D6" i="148"/>
  <c r="D6" i="149"/>
  <c r="D6" i="150"/>
  <c r="D6" i="151"/>
  <c r="D6" i="142"/>
  <c r="D7" i="37"/>
  <c r="D7" i="143"/>
  <c r="D7" i="144"/>
  <c r="D7" i="145"/>
  <c r="D7" i="146"/>
  <c r="D7" i="147"/>
  <c r="D7" i="148"/>
  <c r="D7" i="149"/>
  <c r="D7" i="150"/>
  <c r="D7" i="151"/>
  <c r="D7" i="142"/>
  <c r="E16" i="37" l="1"/>
  <c r="E15" i="37"/>
  <c r="E22" i="37"/>
  <c r="E14" i="37"/>
  <c r="H6" i="37"/>
  <c r="H20" i="37"/>
  <c r="H12" i="37"/>
  <c r="E21" i="37"/>
  <c r="E13" i="37"/>
  <c r="H27" i="37"/>
  <c r="H19" i="37"/>
  <c r="H11" i="37"/>
  <c r="E23" i="37"/>
  <c r="E6" i="37"/>
  <c r="E20" i="37"/>
  <c r="E12" i="37"/>
  <c r="H26" i="37"/>
  <c r="H18" i="37"/>
  <c r="H10" i="37"/>
  <c r="E24" i="37"/>
  <c r="E8" i="37"/>
  <c r="E19" i="37"/>
  <c r="H25" i="37"/>
  <c r="H17" i="37"/>
  <c r="H9" i="37"/>
  <c r="D28" i="37"/>
  <c r="E7" i="37"/>
  <c r="E27" i="37"/>
  <c r="E11" i="37"/>
  <c r="E26" i="37"/>
  <c r="E18" i="37"/>
  <c r="H24" i="37"/>
  <c r="H16" i="37"/>
  <c r="H8" i="37"/>
  <c r="H26" i="151"/>
  <c r="H20" i="151"/>
  <c r="H18" i="151"/>
  <c r="H12" i="151"/>
  <c r="H10" i="151"/>
  <c r="H27" i="151"/>
  <c r="H19" i="151"/>
  <c r="H11" i="151"/>
  <c r="H25" i="151"/>
  <c r="H17" i="151"/>
  <c r="H9" i="151"/>
  <c r="H24" i="151"/>
  <c r="H16" i="151"/>
  <c r="H8" i="151"/>
  <c r="H7" i="151"/>
  <c r="H23" i="151"/>
  <c r="H15" i="151"/>
  <c r="H22" i="151"/>
  <c r="H14" i="151"/>
  <c r="G28" i="151"/>
  <c r="H6" i="151"/>
  <c r="H21" i="151"/>
  <c r="E7" i="151"/>
  <c r="E25" i="151"/>
  <c r="E17" i="151"/>
  <c r="E9" i="151"/>
  <c r="E24" i="151"/>
  <c r="E16" i="151"/>
  <c r="E8" i="151"/>
  <c r="E23" i="151"/>
  <c r="E15" i="151"/>
  <c r="E22" i="151"/>
  <c r="E14" i="151"/>
  <c r="E6" i="151"/>
  <c r="E21" i="151"/>
  <c r="E13" i="151"/>
  <c r="D28" i="151"/>
  <c r="E20" i="151"/>
  <c r="E12" i="151"/>
  <c r="E27" i="151"/>
  <c r="E19" i="151"/>
  <c r="E11" i="151"/>
  <c r="E26" i="151"/>
  <c r="E18" i="151"/>
  <c r="H10" i="150"/>
  <c r="H26" i="150"/>
  <c r="H18" i="150"/>
  <c r="H7" i="150"/>
  <c r="H20" i="150"/>
  <c r="H12" i="150"/>
  <c r="H27" i="150"/>
  <c r="H19" i="150"/>
  <c r="H11" i="150"/>
  <c r="H6" i="150"/>
  <c r="H25" i="150"/>
  <c r="H17" i="150"/>
  <c r="H9" i="150"/>
  <c r="H24" i="150"/>
  <c r="H16" i="150"/>
  <c r="H8" i="150"/>
  <c r="H23" i="150"/>
  <c r="H15" i="150"/>
  <c r="H22" i="150"/>
  <c r="H14" i="150"/>
  <c r="G28" i="150"/>
  <c r="H21" i="150"/>
  <c r="E21" i="150"/>
  <c r="E13" i="150"/>
  <c r="E20" i="150"/>
  <c r="E12" i="150"/>
  <c r="E27" i="150"/>
  <c r="E19" i="150"/>
  <c r="E11" i="150"/>
  <c r="E7" i="150"/>
  <c r="E26" i="150"/>
  <c r="E18" i="150"/>
  <c r="E10" i="150"/>
  <c r="D28" i="150"/>
  <c r="E6" i="150"/>
  <c r="E25" i="150"/>
  <c r="E17" i="150"/>
  <c r="E9" i="150"/>
  <c r="E24" i="150"/>
  <c r="E16" i="150"/>
  <c r="E8" i="150"/>
  <c r="E23" i="150"/>
  <c r="E15" i="150"/>
  <c r="E22" i="150"/>
  <c r="H20" i="149"/>
  <c r="H12" i="149"/>
  <c r="H27" i="149"/>
  <c r="H19" i="149"/>
  <c r="H11" i="149"/>
  <c r="H26" i="149"/>
  <c r="H18" i="149"/>
  <c r="H10" i="149"/>
  <c r="H7" i="149"/>
  <c r="H25" i="149"/>
  <c r="H17" i="149"/>
  <c r="H9" i="149"/>
  <c r="H24" i="149"/>
  <c r="H16" i="149"/>
  <c r="H8" i="149"/>
  <c r="H23" i="149"/>
  <c r="H15" i="149"/>
  <c r="H22" i="149"/>
  <c r="H14" i="149"/>
  <c r="G28" i="149"/>
  <c r="H6" i="149"/>
  <c r="H21" i="149"/>
  <c r="E25" i="149"/>
  <c r="E17" i="149"/>
  <c r="E9" i="149"/>
  <c r="E24" i="149"/>
  <c r="E16" i="149"/>
  <c r="E8" i="149"/>
  <c r="E23" i="149"/>
  <c r="E15" i="149"/>
  <c r="D28" i="149"/>
  <c r="E22" i="149"/>
  <c r="E14" i="149"/>
  <c r="E6" i="149"/>
  <c r="E21" i="149"/>
  <c r="E13" i="149"/>
  <c r="E20" i="149"/>
  <c r="E12" i="149"/>
  <c r="E27" i="149"/>
  <c r="E19" i="149"/>
  <c r="E11" i="149"/>
  <c r="E26" i="149"/>
  <c r="E18" i="149"/>
  <c r="E10" i="149"/>
  <c r="H25" i="148"/>
  <c r="H20" i="148"/>
  <c r="H6" i="148"/>
  <c r="H17" i="148"/>
  <c r="H12" i="148"/>
  <c r="H9" i="148"/>
  <c r="H27" i="148"/>
  <c r="H19" i="148"/>
  <c r="H11" i="148"/>
  <c r="H26" i="148"/>
  <c r="H18" i="148"/>
  <c r="H10" i="148"/>
  <c r="H24" i="148"/>
  <c r="H16" i="148"/>
  <c r="H8" i="148"/>
  <c r="H23" i="148"/>
  <c r="H15" i="148"/>
  <c r="H7" i="148"/>
  <c r="H22" i="148"/>
  <c r="H14" i="148"/>
  <c r="G28" i="148"/>
  <c r="H21" i="148"/>
  <c r="E21" i="148"/>
  <c r="E13" i="148"/>
  <c r="E20" i="148"/>
  <c r="E12" i="148"/>
  <c r="D28" i="148"/>
  <c r="E27" i="148"/>
  <c r="E19" i="148"/>
  <c r="E11" i="148"/>
  <c r="E26" i="148"/>
  <c r="E18" i="148"/>
  <c r="E10" i="148"/>
  <c r="E6" i="148"/>
  <c r="E25" i="148"/>
  <c r="E17" i="148"/>
  <c r="E9" i="148"/>
  <c r="E24" i="148"/>
  <c r="E16" i="148"/>
  <c r="E8" i="148"/>
  <c r="E23" i="148"/>
  <c r="E15" i="148"/>
  <c r="E22" i="148"/>
  <c r="E14" i="148"/>
  <c r="H18" i="147"/>
  <c r="H10" i="147"/>
  <c r="H26" i="147"/>
  <c r="H20" i="147"/>
  <c r="H12" i="147"/>
  <c r="H7" i="147"/>
  <c r="H27" i="147"/>
  <c r="H19" i="147"/>
  <c r="H11" i="147"/>
  <c r="H25" i="147"/>
  <c r="H17" i="147"/>
  <c r="H9" i="147"/>
  <c r="H24" i="147"/>
  <c r="H16" i="147"/>
  <c r="H8" i="147"/>
  <c r="H23" i="147"/>
  <c r="H15" i="147"/>
  <c r="H22" i="147"/>
  <c r="H14" i="147"/>
  <c r="G28" i="147"/>
  <c r="H6" i="147"/>
  <c r="H21" i="147"/>
  <c r="E7" i="147"/>
  <c r="E25" i="147"/>
  <c r="E17" i="147"/>
  <c r="E9" i="147"/>
  <c r="D28" i="147"/>
  <c r="E24" i="147"/>
  <c r="E16" i="147"/>
  <c r="E8" i="147"/>
  <c r="E23" i="147"/>
  <c r="E15" i="147"/>
  <c r="E22" i="147"/>
  <c r="E14" i="147"/>
  <c r="E6" i="147"/>
  <c r="E21" i="147"/>
  <c r="E13" i="147"/>
  <c r="E20" i="147"/>
  <c r="E12" i="147"/>
  <c r="E27" i="147"/>
  <c r="E19" i="147"/>
  <c r="E11" i="147"/>
  <c r="E26" i="147"/>
  <c r="E18" i="147"/>
  <c r="E7" i="146"/>
  <c r="H26" i="146"/>
  <c r="H18" i="146"/>
  <c r="H12" i="146"/>
  <c r="H20" i="146"/>
  <c r="H10" i="146"/>
  <c r="H27" i="146"/>
  <c r="H19" i="146"/>
  <c r="H11" i="146"/>
  <c r="H6" i="146"/>
  <c r="H25" i="146"/>
  <c r="H17" i="146"/>
  <c r="H9" i="146"/>
  <c r="H7" i="146"/>
  <c r="H24" i="146"/>
  <c r="H16" i="146"/>
  <c r="H8" i="146"/>
  <c r="H23" i="146"/>
  <c r="H15" i="146"/>
  <c r="H22" i="146"/>
  <c r="H14" i="146"/>
  <c r="G28" i="146"/>
  <c r="H21" i="146"/>
  <c r="E21" i="146"/>
  <c r="E13" i="146"/>
  <c r="E20" i="146"/>
  <c r="E12" i="146"/>
  <c r="E27" i="146"/>
  <c r="E19" i="146"/>
  <c r="E11" i="146"/>
  <c r="E26" i="146"/>
  <c r="E18" i="146"/>
  <c r="E10" i="146"/>
  <c r="E6" i="146"/>
  <c r="E25" i="146"/>
  <c r="E17" i="146"/>
  <c r="E9" i="146"/>
  <c r="E24" i="146"/>
  <c r="E16" i="146"/>
  <c r="E8" i="146"/>
  <c r="E23" i="146"/>
  <c r="E15" i="146"/>
  <c r="E22" i="146"/>
  <c r="E14" i="146"/>
  <c r="E25" i="145"/>
  <c r="E17" i="145"/>
  <c r="E9" i="145"/>
  <c r="H20" i="145"/>
  <c r="H12" i="145"/>
  <c r="H27" i="145"/>
  <c r="H19" i="145"/>
  <c r="H11" i="145"/>
  <c r="H26" i="145"/>
  <c r="H18" i="145"/>
  <c r="H10" i="145"/>
  <c r="H25" i="145"/>
  <c r="H17" i="145"/>
  <c r="H9" i="145"/>
  <c r="H24" i="145"/>
  <c r="H16" i="145"/>
  <c r="H8" i="145"/>
  <c r="H23" i="145"/>
  <c r="H15" i="145"/>
  <c r="H22" i="145"/>
  <c r="H14" i="145"/>
  <c r="G28" i="145"/>
  <c r="H7" i="145"/>
  <c r="H6" i="145"/>
  <c r="H21" i="145"/>
  <c r="E24" i="145"/>
  <c r="E16" i="145"/>
  <c r="E8" i="145"/>
  <c r="E23" i="145"/>
  <c r="E15" i="145"/>
  <c r="E22" i="145"/>
  <c r="E14" i="145"/>
  <c r="E6" i="145"/>
  <c r="E21" i="145"/>
  <c r="E13" i="145"/>
  <c r="E20" i="145"/>
  <c r="E12" i="145"/>
  <c r="E27" i="145"/>
  <c r="E19" i="145"/>
  <c r="E11" i="145"/>
  <c r="D28" i="145"/>
  <c r="E26" i="145"/>
  <c r="E18" i="145"/>
  <c r="E10" i="145"/>
  <c r="H20" i="144"/>
  <c r="H12" i="144"/>
  <c r="H27" i="144"/>
  <c r="H19" i="144"/>
  <c r="H11" i="144"/>
  <c r="H7" i="144"/>
  <c r="H26" i="144"/>
  <c r="H18" i="144"/>
  <c r="H10" i="144"/>
  <c r="H6" i="144"/>
  <c r="H25" i="144"/>
  <c r="H17" i="144"/>
  <c r="H9" i="144"/>
  <c r="H24" i="144"/>
  <c r="H16" i="144"/>
  <c r="H8" i="144"/>
  <c r="H23" i="144"/>
  <c r="H15" i="144"/>
  <c r="H22" i="144"/>
  <c r="H14" i="144"/>
  <c r="G28" i="144"/>
  <c r="H21" i="144"/>
  <c r="E21" i="144"/>
  <c r="E13" i="144"/>
  <c r="E20" i="144"/>
  <c r="E12" i="144"/>
  <c r="E27" i="144"/>
  <c r="E19" i="144"/>
  <c r="E11" i="144"/>
  <c r="E26" i="144"/>
  <c r="E18" i="144"/>
  <c r="E10" i="144"/>
  <c r="E6" i="144"/>
  <c r="E25" i="144"/>
  <c r="E17" i="144"/>
  <c r="E9" i="144"/>
  <c r="E24" i="144"/>
  <c r="E16" i="144"/>
  <c r="E8" i="144"/>
  <c r="D28" i="144"/>
  <c r="E23" i="144"/>
  <c r="E15" i="144"/>
  <c r="E22" i="144"/>
  <c r="E14" i="144"/>
  <c r="H18" i="143"/>
  <c r="H10" i="143"/>
  <c r="H26" i="143"/>
  <c r="H20" i="143"/>
  <c r="H12" i="143"/>
  <c r="H27" i="143"/>
  <c r="H19" i="143"/>
  <c r="H11" i="143"/>
  <c r="H25" i="143"/>
  <c r="H17" i="143"/>
  <c r="H9" i="143"/>
  <c r="H24" i="143"/>
  <c r="H16" i="143"/>
  <c r="H8" i="143"/>
  <c r="H7" i="143"/>
  <c r="H23" i="143"/>
  <c r="H15" i="143"/>
  <c r="H22" i="143"/>
  <c r="H14" i="143"/>
  <c r="G28" i="143"/>
  <c r="H6" i="143"/>
  <c r="H21" i="143"/>
  <c r="E25" i="143"/>
  <c r="E17" i="143"/>
  <c r="E9" i="143"/>
  <c r="E24" i="143"/>
  <c r="E16" i="143"/>
  <c r="E8" i="143"/>
  <c r="E23" i="143"/>
  <c r="E15" i="143"/>
  <c r="E22" i="143"/>
  <c r="E14" i="143"/>
  <c r="E7" i="143"/>
  <c r="E6" i="143"/>
  <c r="E21" i="143"/>
  <c r="E13" i="143"/>
  <c r="D28" i="143"/>
  <c r="E20" i="143"/>
  <c r="E12" i="143"/>
  <c r="E27" i="143"/>
  <c r="E19" i="143"/>
  <c r="E11" i="143"/>
  <c r="E26" i="143"/>
  <c r="E18" i="143"/>
  <c r="H24" i="142"/>
  <c r="H16" i="142"/>
  <c r="H8" i="142"/>
  <c r="H23" i="142"/>
  <c r="H15" i="142"/>
  <c r="H6" i="142"/>
  <c r="H22" i="142"/>
  <c r="H14" i="142"/>
  <c r="H21" i="142"/>
  <c r="H13" i="142"/>
  <c r="H20" i="142"/>
  <c r="H12" i="142"/>
  <c r="H27" i="142"/>
  <c r="H19" i="142"/>
  <c r="H11" i="142"/>
  <c r="G28" i="142"/>
  <c r="H26" i="142"/>
  <c r="H18" i="142"/>
  <c r="H10" i="142"/>
  <c r="H7" i="142"/>
  <c r="H25" i="142"/>
  <c r="H17" i="142"/>
  <c r="E25" i="142"/>
  <c r="E17" i="142"/>
  <c r="E9" i="142"/>
  <c r="E24" i="142"/>
  <c r="E16" i="142"/>
  <c r="E8" i="142"/>
  <c r="E23" i="142"/>
  <c r="E15" i="142"/>
  <c r="D28" i="142"/>
  <c r="E6" i="142"/>
  <c r="E22" i="142"/>
  <c r="E14" i="142"/>
  <c r="E21" i="142"/>
  <c r="E13" i="142"/>
  <c r="E20" i="142"/>
  <c r="E12" i="142"/>
  <c r="E27" i="142"/>
  <c r="E19" i="142"/>
  <c r="E11" i="142"/>
  <c r="E26" i="142"/>
  <c r="E18" i="142"/>
  <c r="E10" i="142"/>
  <c r="R27" i="142"/>
  <c r="R26" i="142"/>
  <c r="R25" i="142"/>
  <c r="R24" i="142"/>
  <c r="R23" i="142"/>
  <c r="R22" i="142"/>
  <c r="R21" i="142"/>
  <c r="R20" i="142"/>
  <c r="R19" i="142"/>
  <c r="R18" i="142"/>
  <c r="R17" i="142"/>
  <c r="R16" i="142"/>
  <c r="R15" i="142"/>
  <c r="R14" i="142"/>
  <c r="R13" i="142"/>
  <c r="R12" i="142"/>
  <c r="R11" i="142"/>
  <c r="R10" i="142"/>
  <c r="R9" i="142"/>
  <c r="R8" i="142"/>
  <c r="R7" i="142"/>
  <c r="R27" i="143"/>
  <c r="R26" i="143"/>
  <c r="R25" i="143"/>
  <c r="R24" i="143"/>
  <c r="R23" i="143"/>
  <c r="R22" i="143"/>
  <c r="R21" i="143"/>
  <c r="R20" i="143"/>
  <c r="R19" i="143"/>
  <c r="R18" i="143"/>
  <c r="R17" i="143"/>
  <c r="R16" i="143"/>
  <c r="R15" i="143"/>
  <c r="R14" i="143"/>
  <c r="R13" i="143"/>
  <c r="R12" i="143"/>
  <c r="R11" i="143"/>
  <c r="R10" i="143"/>
  <c r="R9" i="143"/>
  <c r="R8" i="143"/>
  <c r="R7" i="143"/>
  <c r="R27" i="144"/>
  <c r="R26" i="144"/>
  <c r="R25" i="144"/>
  <c r="R24" i="144"/>
  <c r="R23" i="144"/>
  <c r="R22" i="144"/>
  <c r="R21" i="144"/>
  <c r="R20" i="144"/>
  <c r="R19" i="144"/>
  <c r="R18" i="144"/>
  <c r="R17" i="144"/>
  <c r="R16" i="144"/>
  <c r="R15" i="144"/>
  <c r="R14" i="144"/>
  <c r="R13" i="144"/>
  <c r="R12" i="144"/>
  <c r="R11" i="144"/>
  <c r="R10" i="144"/>
  <c r="R9" i="144"/>
  <c r="R8" i="144"/>
  <c r="R7" i="144"/>
  <c r="R27" i="145"/>
  <c r="R26" i="145"/>
  <c r="R25" i="145"/>
  <c r="R24" i="145"/>
  <c r="R23" i="145"/>
  <c r="R22" i="145"/>
  <c r="R21" i="145"/>
  <c r="R20" i="145"/>
  <c r="R19" i="145"/>
  <c r="R18" i="145"/>
  <c r="R17" i="145"/>
  <c r="R16" i="145"/>
  <c r="R15" i="145"/>
  <c r="R14" i="145"/>
  <c r="R13" i="145"/>
  <c r="R12" i="145"/>
  <c r="R11" i="145"/>
  <c r="R10" i="145"/>
  <c r="R9" i="145"/>
  <c r="R8" i="145"/>
  <c r="R7" i="145"/>
  <c r="R27" i="146"/>
  <c r="R26" i="146"/>
  <c r="R25" i="146"/>
  <c r="R24" i="146"/>
  <c r="R23" i="146"/>
  <c r="R22" i="146"/>
  <c r="R21" i="146"/>
  <c r="R20" i="146"/>
  <c r="R19" i="146"/>
  <c r="R18" i="146"/>
  <c r="R17" i="146"/>
  <c r="R16" i="146"/>
  <c r="R15" i="146"/>
  <c r="R14" i="146"/>
  <c r="R13" i="146"/>
  <c r="R12" i="146"/>
  <c r="R11" i="146"/>
  <c r="R10" i="146"/>
  <c r="R9" i="146"/>
  <c r="R8" i="146"/>
  <c r="R7" i="146"/>
  <c r="R27" i="147"/>
  <c r="R26" i="147"/>
  <c r="R25" i="147"/>
  <c r="R24" i="147"/>
  <c r="R23" i="147"/>
  <c r="R22" i="147"/>
  <c r="R21" i="147"/>
  <c r="R20" i="147"/>
  <c r="R19" i="147"/>
  <c r="R18" i="147"/>
  <c r="R17" i="147"/>
  <c r="R16" i="147"/>
  <c r="R15" i="147"/>
  <c r="R14" i="147"/>
  <c r="R13" i="147"/>
  <c r="R12" i="147"/>
  <c r="R11" i="147"/>
  <c r="R10" i="147"/>
  <c r="R9" i="147"/>
  <c r="R8" i="147"/>
  <c r="R7" i="147"/>
  <c r="R27" i="148"/>
  <c r="R26" i="148"/>
  <c r="R25" i="148"/>
  <c r="R24" i="148"/>
  <c r="R23" i="148"/>
  <c r="R22" i="148"/>
  <c r="R21" i="148"/>
  <c r="R20" i="148"/>
  <c r="R19" i="148"/>
  <c r="R18" i="148"/>
  <c r="R17" i="148"/>
  <c r="R16" i="148"/>
  <c r="R15" i="148"/>
  <c r="R14" i="148"/>
  <c r="R13" i="148"/>
  <c r="R12" i="148"/>
  <c r="R11" i="148"/>
  <c r="R10" i="148"/>
  <c r="R9" i="148"/>
  <c r="R8" i="148"/>
  <c r="R7" i="148"/>
  <c r="R27" i="149"/>
  <c r="R26" i="149"/>
  <c r="R25" i="149"/>
  <c r="R24" i="149"/>
  <c r="R23" i="149"/>
  <c r="R22" i="149"/>
  <c r="R21" i="149"/>
  <c r="R20" i="149"/>
  <c r="R19" i="149"/>
  <c r="R18" i="149"/>
  <c r="R17" i="149"/>
  <c r="R16" i="149"/>
  <c r="R15" i="149"/>
  <c r="R14" i="149"/>
  <c r="R13" i="149"/>
  <c r="R12" i="149"/>
  <c r="R11" i="149"/>
  <c r="R10" i="149"/>
  <c r="R9" i="149"/>
  <c r="R8" i="149"/>
  <c r="R7" i="149"/>
  <c r="R27" i="150"/>
  <c r="R26" i="150"/>
  <c r="R25" i="150"/>
  <c r="R24" i="150"/>
  <c r="R23" i="150"/>
  <c r="R22" i="150"/>
  <c r="R21" i="150"/>
  <c r="R20" i="150"/>
  <c r="R19" i="150"/>
  <c r="R18" i="150"/>
  <c r="R17" i="150"/>
  <c r="R16" i="150"/>
  <c r="R15" i="150"/>
  <c r="R14" i="150"/>
  <c r="R13" i="150"/>
  <c r="R12" i="150"/>
  <c r="R11" i="150"/>
  <c r="R10" i="150"/>
  <c r="R9" i="150"/>
  <c r="R8" i="150"/>
  <c r="R7" i="150"/>
  <c r="R27" i="151"/>
  <c r="R26" i="151"/>
  <c r="R25" i="151"/>
  <c r="R24" i="151"/>
  <c r="R23" i="151"/>
  <c r="R22" i="151"/>
  <c r="R21" i="151"/>
  <c r="R20" i="151"/>
  <c r="R19" i="151"/>
  <c r="R18" i="151"/>
  <c r="R17" i="151"/>
  <c r="R16" i="151"/>
  <c r="R15" i="151"/>
  <c r="R14" i="151"/>
  <c r="R13" i="151"/>
  <c r="R12" i="151"/>
  <c r="R11" i="151"/>
  <c r="R10" i="151"/>
  <c r="R9" i="151"/>
  <c r="R8" i="151"/>
  <c r="R7" i="151"/>
  <c r="R27" i="37"/>
  <c r="R26" i="37"/>
  <c r="R25" i="37"/>
  <c r="R24" i="37"/>
  <c r="R23" i="37"/>
  <c r="R22" i="37"/>
  <c r="R21" i="37"/>
  <c r="R20" i="37"/>
  <c r="R19" i="37"/>
  <c r="R18" i="37"/>
  <c r="R17" i="37"/>
  <c r="R16" i="37"/>
  <c r="R15" i="37"/>
  <c r="R14" i="37"/>
  <c r="R13" i="37"/>
  <c r="R12" i="37"/>
  <c r="R11" i="37"/>
  <c r="R10" i="37"/>
  <c r="R9" i="37"/>
  <c r="R8" i="37"/>
  <c r="R7" i="37"/>
  <c r="R6" i="142"/>
  <c r="R6" i="143"/>
  <c r="R6" i="144"/>
  <c r="R6" i="145"/>
  <c r="R6" i="146"/>
  <c r="R6" i="147"/>
  <c r="R6" i="148"/>
  <c r="R6" i="149"/>
  <c r="R6" i="150"/>
  <c r="R6" i="151"/>
  <c r="R6" i="37"/>
</calcChain>
</file>

<file path=xl/sharedStrings.xml><?xml version="1.0" encoding="utf-8"?>
<sst xmlns="http://schemas.openxmlformats.org/spreadsheetml/2006/main" count="4067" uniqueCount="166">
  <si>
    <t>Ⅰ．感染症及び寄生虫症</t>
    <phoneticPr fontId="4"/>
  </si>
  <si>
    <t>Ⅱ．新生物＜腫瘍＞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</si>
  <si>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</si>
  <si>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</si>
  <si>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</si>
  <si>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</si>
  <si>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</si>
  <si>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</si>
  <si>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ⅩⅡ．皮膚及び皮下組織の疾患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</si>
  <si>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</si>
  <si>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</si>
  <si>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</si>
  <si>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</si>
  <si>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合計</t>
    <phoneticPr fontId="4"/>
  </si>
  <si>
    <t>※妊娠,分娩及び産じょく…乳房腫大・骨盤変形等の傷病名が含まれるため、”男性”、”後期高齢者”においても医療費が発生する可能性がある。</t>
  </si>
  <si>
    <t>ⅩⅡ．皮膚及び皮下組織の疾患</t>
    <phoneticPr fontId="4"/>
  </si>
  <si>
    <t>ⅩⅢ．筋骨格系及び結合組織の疾患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</si>
  <si>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</si>
  <si>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</si>
  <si>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ⅩⅨ．損傷，中毒及びその他の外因の影響</t>
    <phoneticPr fontId="4"/>
  </si>
  <si>
    <t>Ⅰ．感染症及び寄生虫症</t>
    <phoneticPr fontId="4"/>
  </si>
  <si>
    <t>Ⅱ．新生物＜腫瘍＞</t>
    <phoneticPr fontId="4"/>
  </si>
  <si>
    <t>Ⅲ．血液及び造血器の疾患並びに免疫機構の障害</t>
    <phoneticPr fontId="4"/>
  </si>
  <si>
    <t>Ⅳ．内分泌，栄養及び代謝疾患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</si>
  <si>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</si>
  <si>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</si>
  <si>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</si>
  <si>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</si>
  <si>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</si>
  <si>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</si>
  <si>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ⅩⅢ．筋骨格系及び結合組織の疾患</t>
    <phoneticPr fontId="4"/>
  </si>
  <si>
    <t>ⅩⅣ．腎尿路生殖器系の疾患</t>
    <phoneticPr fontId="4"/>
  </si>
  <si>
    <t>ⅩⅨ．損傷，中毒及びその他の外因の影響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</si>
  <si>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</si>
  <si>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</si>
  <si>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分類外</t>
    <phoneticPr fontId="4"/>
  </si>
  <si>
    <t>合計</t>
    <phoneticPr fontId="4"/>
  </si>
  <si>
    <t>株式会社データホライゾン　医療費分解技術を用いて疾病毎に点数をグルーピングし算出。</t>
    <phoneticPr fontId="4"/>
  </si>
  <si>
    <t>広域連合全体</t>
    <rPh sb="0" eb="2">
      <t>コウイキ</t>
    </rPh>
    <rPh sb="2" eb="4">
      <t>レンゴウ</t>
    </rPh>
    <rPh sb="4" eb="6">
      <t>ゼンタイ</t>
    </rPh>
    <phoneticPr fontId="4"/>
  </si>
  <si>
    <t>豊能医療圏</t>
    <rPh sb="0" eb="1">
      <t>ユタカ</t>
    </rPh>
    <rPh sb="1" eb="2">
      <t>ノウ</t>
    </rPh>
    <rPh sb="2" eb="4">
      <t>イリョウ</t>
    </rPh>
    <rPh sb="4" eb="5">
      <t>ケン</t>
    </rPh>
    <phoneticPr fontId="4"/>
  </si>
  <si>
    <t>疾病分類(大分類)</t>
  </si>
  <si>
    <t>※周産期に発生した病態…ＡＢＯ因子不適合等の傷病名が含まれるため、周産期(妊娠22週から出生後7日未満)以外においても医療費が発生する可能性がある。</t>
  </si>
  <si>
    <t>※医療費…大分類の疾病分類毎に集計するため、データ化時点で医科レセプトが存在しない(画像レセプト、月遅れ等)場合集計できない。</t>
    <rPh sb="1" eb="3">
      <t>イリョウ</t>
    </rPh>
    <rPh sb="3" eb="4">
      <t>ヒ</t>
    </rPh>
    <phoneticPr fontId="4"/>
  </si>
  <si>
    <t>都島区</t>
  </si>
  <si>
    <t>Ⅰ．感染症及び寄生虫症</t>
    <phoneticPr fontId="40"/>
  </si>
  <si>
    <t>Ⅱ．新生物＜腫瘍＞</t>
    <phoneticPr fontId="40"/>
  </si>
  <si>
    <t>Ⅲ．血液及び造血器の疾患並びに免疫機構の障害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</si>
  <si>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</si>
  <si>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</si>
  <si>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</si>
  <si>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</si>
  <si>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</si>
  <si>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</si>
  <si>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</si>
  <si>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</si>
  <si>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</si>
  <si>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</si>
  <si>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</si>
  <si>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</si>
  <si>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</si>
  <si>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</si>
  <si>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</si>
  <si>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</si>
  <si>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</si>
  <si>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福島区</t>
  </si>
  <si>
    <t>此花区</t>
  </si>
  <si>
    <t>西区</t>
  </si>
  <si>
    <t>港区</t>
  </si>
  <si>
    <t>大正区</t>
  </si>
  <si>
    <t>天王寺区</t>
  </si>
  <si>
    <t>浪速区</t>
  </si>
  <si>
    <t>西淀川区</t>
  </si>
  <si>
    <t>東淀川区</t>
  </si>
  <si>
    <t>東成区</t>
  </si>
  <si>
    <t>生野区</t>
  </si>
  <si>
    <t>旭区</t>
  </si>
  <si>
    <t>城東区</t>
  </si>
  <si>
    <t>阿倍野区</t>
  </si>
  <si>
    <t>住吉区</t>
  </si>
  <si>
    <t>東住吉区</t>
  </si>
  <si>
    <t>西成区</t>
  </si>
  <si>
    <t>淀川区</t>
  </si>
  <si>
    <t>鶴見区</t>
  </si>
  <si>
    <t>住之江区</t>
  </si>
  <si>
    <t>平野区</t>
  </si>
  <si>
    <t>北区</t>
  </si>
  <si>
    <t>中央区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</si>
  <si>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</si>
  <si>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</si>
  <si>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</si>
  <si>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</si>
  <si>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</si>
  <si>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</si>
  <si>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</si>
  <si>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</si>
  <si>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</si>
  <si>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</si>
  <si>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</si>
  <si>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</si>
  <si>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</si>
  <si>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</si>
  <si>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</si>
  <si>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</si>
  <si>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</si>
  <si>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</si>
  <si>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</si>
  <si>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</si>
  <si>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</si>
  <si>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</si>
  <si>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</si>
  <si>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</si>
  <si>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</si>
  <si>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</si>
  <si>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</si>
  <si>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</si>
  <si>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</si>
  <si>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</si>
  <si>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</si>
  <si>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</si>
  <si>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</si>
  <si>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</si>
  <si>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</si>
  <si>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</si>
  <si>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</si>
  <si>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</si>
  <si>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</si>
  <si>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</si>
  <si>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</si>
  <si>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</si>
  <si>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</si>
  <si>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</si>
  <si>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</si>
  <si>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</si>
  <si>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</si>
  <si>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</si>
  <si>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三島医療圏</t>
    <phoneticPr fontId="4"/>
  </si>
  <si>
    <t>北河内医療圏</t>
    <phoneticPr fontId="4"/>
  </si>
  <si>
    <t>中河内医療圏</t>
    <rPh sb="0" eb="3">
      <t>ナカガウチ</t>
    </rPh>
    <rPh sb="3" eb="5">
      <t>イリョウ</t>
    </rPh>
    <rPh sb="5" eb="6">
      <t>ケン</t>
    </rPh>
    <phoneticPr fontId="4"/>
  </si>
  <si>
    <t>南河内医療圏</t>
    <rPh sb="0" eb="3">
      <t>ミナミカワチ</t>
    </rPh>
    <rPh sb="3" eb="5">
      <t>イリョウ</t>
    </rPh>
    <rPh sb="5" eb="6">
      <t>ケン</t>
    </rPh>
    <phoneticPr fontId="4"/>
  </si>
  <si>
    <t>堺市医療圏</t>
    <phoneticPr fontId="4"/>
  </si>
  <si>
    <t>泉州医療圏</t>
    <phoneticPr fontId="4"/>
  </si>
  <si>
    <t>大阪市医療圏</t>
    <rPh sb="0" eb="3">
      <t>オオサカシ</t>
    </rPh>
    <rPh sb="3" eb="5">
      <t>イリョウ</t>
    </rPh>
    <rPh sb="5" eb="6">
      <t>ケン</t>
    </rPh>
    <phoneticPr fontId="4"/>
  </si>
  <si>
    <t>大阪市</t>
    <rPh sb="0" eb="3">
      <t>オオサカシ</t>
    </rPh>
    <phoneticPr fontId="4"/>
  </si>
  <si>
    <t>堺市</t>
    <phoneticPr fontId="4"/>
  </si>
  <si>
    <t>資格確認日…1日でも資格があれば分析対象としている。</t>
    <phoneticPr fontId="4"/>
  </si>
  <si>
    <t>※消化器系の疾患…歯科レセプト情報と思われるものは集計対象外としている。</t>
  </si>
  <si>
    <t>【グラフ作成用】</t>
    <rPh sb="4" eb="6">
      <t>サクセイ</t>
    </rPh>
    <rPh sb="6" eb="7">
      <t>ヨウ</t>
    </rPh>
    <phoneticPr fontId="4"/>
  </si>
  <si>
    <t>構成比
(%)</t>
    <rPh sb="0" eb="3">
      <t>コウセイヒ</t>
    </rPh>
    <phoneticPr fontId="4"/>
  </si>
  <si>
    <t>順位</t>
    <rPh sb="0" eb="2">
      <t>ジュンイ</t>
    </rPh>
    <phoneticPr fontId="4"/>
  </si>
  <si>
    <t>疾病分類(大分類)</t>
    <phoneticPr fontId="4"/>
  </si>
  <si>
    <t>男性</t>
    <rPh sb="0" eb="2">
      <t>ダンセイ</t>
    </rPh>
    <phoneticPr fontId="4"/>
  </si>
  <si>
    <t>女性</t>
    <rPh sb="0" eb="2">
      <t>ジョセイ</t>
    </rPh>
    <phoneticPr fontId="4"/>
  </si>
  <si>
    <t>医療費(円)</t>
    <rPh sb="0" eb="3">
      <t>イリョウヒ</t>
    </rPh>
    <rPh sb="4" eb="5">
      <t>エン</t>
    </rPh>
    <phoneticPr fontId="4"/>
  </si>
  <si>
    <t>男性</t>
    <phoneticPr fontId="4"/>
  </si>
  <si>
    <t>女性</t>
    <phoneticPr fontId="4"/>
  </si>
  <si>
    <t>医療費(円)※</t>
    <rPh sb="0" eb="3">
      <t>イリョウヒ</t>
    </rPh>
    <rPh sb="4" eb="5">
      <t>エン</t>
    </rPh>
    <phoneticPr fontId="4"/>
  </si>
  <si>
    <t>合計</t>
    <rPh sb="0" eb="2">
      <t>ゴウケイ</t>
    </rPh>
    <phoneticPr fontId="4"/>
  </si>
  <si>
    <t>　　　　　そのため他統計と一致しない。</t>
  </si>
  <si>
    <t>　　　　　そのため他統計と一致しない。</t>
    <phoneticPr fontId="4"/>
  </si>
  <si>
    <t>※各項目毎に上位5疾病を　　　　 　　　　表示する。</t>
    <phoneticPr fontId="4"/>
  </si>
  <si>
    <t>大分類による疾病別医療費統計 男女別</t>
  </si>
  <si>
    <t>データ化範囲(分析対象)…入院(DPCを含む)、入院外、調剤の電子レセプト。対象診療年月は令和3年4月～令和4年3月診療分(12カ月分)。</t>
  </si>
  <si>
    <t>大分類による疾病別医療費統計 男女別</t>
    <phoneticPr fontId="4"/>
  </si>
  <si>
    <t>ⅩⅠ．消化器系の疾患※</t>
    <rPh sb="8" eb="10">
      <t>シッカン</t>
    </rPh>
    <phoneticPr fontId="4"/>
  </si>
  <si>
    <t>ⅩⅤ．妊娠，分娩及び産じょく※</t>
    <phoneticPr fontId="4"/>
  </si>
  <si>
    <t>ⅩⅥ．周産期に発生した病態※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</si>
</sst>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¥&quot;#,##0_);[Red]\(&quot;¥&quot;#,##0\)"/>
    <numFmt numFmtId="177" formatCode="#,##0_ ;[Red]\-#,##0\ "/>
    <numFmt numFmtId="178" formatCode="0.0%"/>
  </numFmts>
  <fonts count="4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9"/>
      <name val="ＭＳ Ｐ明朝"/>
      <family val="1"/>
      <charset val="128"/>
    </font>
    <font>
      <sz val="6"/>
      <name val="ＭＳ Ｐゴシック"/>
      <family val="2"/>
      <charset val="128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sz val="9"/>
      <name val="ＭＳ 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 style="hair">
        <color auto="1"/>
      </left>
      <right/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hair">
        <color indexed="64"/>
      </left>
      <right/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hair">
        <color auto="1"/>
      </right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77">
    <xf numFmtId="0" fontId="0" fillId="0" borderId="0">
      <alignment vertical="center"/>
    </xf>
    <xf numFmtId="0" fontId="5" fillId="0" borderId="0"/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7" fillId="0" borderId="0"/>
    <xf numFmtId="0" fontId="29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8" fillId="0" borderId="0">
      <alignment vertical="center"/>
    </xf>
  </cellStyleXfs>
  <cellXfs count="88">
    <xf numFmtId="0" fontId="0" fillId="0" borderId="0" xfId="0">
      <alignment vertical="center"/>
    </xf>
    <xf numFmtId="0" fontId="3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5" fillId="0" borderId="0" xfId="0" applyFont="1">
      <alignment vertical="center"/>
    </xf>
    <xf numFmtId="0" fontId="39" fillId="0" borderId="0" xfId="0" applyFont="1">
      <alignment vertical="center"/>
    </xf>
    <xf numFmtId="0" fontId="3" fillId="0" borderId="0" xfId="1576" applyFont="1">
      <alignment vertical="center"/>
    </xf>
    <xf numFmtId="0" fontId="34" fillId="0" borderId="0" xfId="1576" applyFont="1">
      <alignment vertical="center"/>
    </xf>
    <xf numFmtId="0" fontId="35" fillId="0" borderId="0" xfId="1576" applyFont="1">
      <alignment vertical="center"/>
    </xf>
    <xf numFmtId="0" fontId="33" fillId="0" borderId="0" xfId="1576" applyFont="1">
      <alignment vertical="center"/>
    </xf>
    <xf numFmtId="177" fontId="3" fillId="0" borderId="0" xfId="1576" applyNumberFormat="1" applyFont="1">
      <alignment vertical="center"/>
    </xf>
    <xf numFmtId="177" fontId="31" fillId="0" borderId="0" xfId="1576" applyNumberFormat="1" applyFont="1" applyAlignment="1">
      <alignment horizontal="right" vertical="center" shrinkToFit="1"/>
    </xf>
    <xf numFmtId="0" fontId="3" fillId="0" borderId="0" xfId="0" applyFont="1" applyFill="1">
      <alignment vertical="center"/>
    </xf>
    <xf numFmtId="0" fontId="34" fillId="0" borderId="0" xfId="0" applyFont="1" applyFill="1">
      <alignment vertical="center"/>
    </xf>
    <xf numFmtId="0" fontId="41" fillId="0" borderId="0" xfId="0" applyFont="1">
      <alignment vertical="center"/>
    </xf>
    <xf numFmtId="0" fontId="41" fillId="0" borderId="0" xfId="1576" applyFont="1">
      <alignment vertical="center"/>
    </xf>
    <xf numFmtId="0" fontId="41" fillId="0" borderId="0" xfId="0" applyFont="1" applyFill="1">
      <alignment vertical="center"/>
    </xf>
    <xf numFmtId="0" fontId="42" fillId="27" borderId="35" xfId="0" applyFont="1" applyFill="1" applyBorder="1" applyAlignment="1">
      <alignment horizontal="center" vertical="center" wrapText="1"/>
    </xf>
    <xf numFmtId="0" fontId="42" fillId="27" borderId="36" xfId="0" applyFont="1" applyFill="1" applyBorder="1" applyAlignment="1">
      <alignment horizontal="center" vertical="center" wrapText="1"/>
    </xf>
    <xf numFmtId="0" fontId="43" fillId="27" borderId="37" xfId="0" applyFont="1" applyFill="1" applyBorder="1" applyAlignment="1">
      <alignment horizontal="center" vertical="center" wrapText="1"/>
    </xf>
    <xf numFmtId="0" fontId="42" fillId="27" borderId="38" xfId="0" applyFont="1" applyFill="1" applyBorder="1" applyAlignment="1">
      <alignment horizontal="center" vertical="center" wrapText="1"/>
    </xf>
    <xf numFmtId="0" fontId="43" fillId="27" borderId="39" xfId="0" applyFont="1" applyFill="1" applyBorder="1" applyAlignment="1">
      <alignment horizontal="center" vertical="center" wrapText="1"/>
    </xf>
    <xf numFmtId="0" fontId="42" fillId="0" borderId="18" xfId="0" applyFont="1" applyBorder="1" applyAlignment="1">
      <alignment horizontal="left" vertical="center" shrinkToFit="1"/>
    </xf>
    <xf numFmtId="0" fontId="42" fillId="0" borderId="23" xfId="0" applyFont="1" applyBorder="1" applyAlignment="1">
      <alignment horizontal="left" vertical="center" shrinkToFit="1"/>
    </xf>
    <xf numFmtId="177" fontId="42" fillId="0" borderId="24" xfId="0" applyNumberFormat="1" applyFont="1" applyBorder="1" applyAlignment="1">
      <alignment horizontal="right" vertical="center" shrinkToFit="1"/>
    </xf>
    <xf numFmtId="0" fontId="42" fillId="0" borderId="16" xfId="0" applyFont="1" applyBorder="1" applyAlignment="1">
      <alignment horizontal="left" vertical="center" shrinkToFit="1"/>
    </xf>
    <xf numFmtId="0" fontId="42" fillId="0" borderId="15" xfId="0" applyFont="1" applyBorder="1" applyAlignment="1">
      <alignment horizontal="left" vertical="center" shrinkToFit="1"/>
    </xf>
    <xf numFmtId="177" fontId="42" fillId="0" borderId="19" xfId="0" applyNumberFormat="1" applyFont="1" applyBorder="1" applyAlignment="1">
      <alignment horizontal="right" vertical="center" shrinkToFit="1"/>
    </xf>
    <xf numFmtId="178" fontId="42" fillId="0" borderId="27" xfId="0" applyNumberFormat="1" applyFont="1" applyBorder="1" applyAlignment="1">
      <alignment horizontal="right" vertical="center" shrinkToFit="1"/>
    </xf>
    <xf numFmtId="178" fontId="42" fillId="0" borderId="25" xfId="0" applyNumberFormat="1" applyFont="1" applyBorder="1" applyAlignment="1">
      <alignment horizontal="right" vertical="center" shrinkToFit="1"/>
    </xf>
    <xf numFmtId="0" fontId="42" fillId="0" borderId="17" xfId="0" applyFont="1" applyBorder="1" applyAlignment="1">
      <alignment horizontal="left" vertical="center" shrinkToFit="1"/>
    </xf>
    <xf numFmtId="0" fontId="42" fillId="0" borderId="22" xfId="0" applyFont="1" applyBorder="1" applyAlignment="1">
      <alignment horizontal="left" vertical="center" shrinkToFit="1"/>
    </xf>
    <xf numFmtId="0" fontId="42" fillId="0" borderId="4" xfId="0" applyFont="1" applyBorder="1" applyAlignment="1">
      <alignment horizontal="center" vertical="center" shrinkToFit="1"/>
    </xf>
    <xf numFmtId="0" fontId="42" fillId="0" borderId="5" xfId="0" applyFont="1" applyBorder="1" applyAlignment="1">
      <alignment horizontal="center" vertical="center" shrinkToFit="1"/>
    </xf>
    <xf numFmtId="177" fontId="42" fillId="0" borderId="20" xfId="0" applyNumberFormat="1" applyFont="1" applyBorder="1" applyAlignment="1">
      <alignment horizontal="right" vertical="center" shrinkToFit="1"/>
    </xf>
    <xf numFmtId="178" fontId="42" fillId="0" borderId="31" xfId="0" applyNumberFormat="1" applyFont="1" applyBorder="1" applyAlignment="1">
      <alignment horizontal="right" vertical="center" shrinkToFit="1"/>
    </xf>
    <xf numFmtId="0" fontId="42" fillId="0" borderId="30" xfId="0" applyNumberFormat="1" applyFont="1" applyBorder="1" applyAlignment="1">
      <alignment horizontal="right" vertical="center" shrinkToFit="1"/>
    </xf>
    <xf numFmtId="0" fontId="42" fillId="0" borderId="32" xfId="0" applyNumberFormat="1" applyFont="1" applyBorder="1" applyAlignment="1">
      <alignment horizontal="right" vertical="center" shrinkToFit="1"/>
    </xf>
    <xf numFmtId="0" fontId="42" fillId="0" borderId="18" xfId="1576" applyFont="1" applyBorder="1" applyAlignment="1">
      <alignment horizontal="left" vertical="center" shrinkToFit="1"/>
    </xf>
    <xf numFmtId="0" fontId="42" fillId="0" borderId="23" xfId="1576" applyFont="1" applyBorder="1" applyAlignment="1">
      <alignment horizontal="left" vertical="center" shrinkToFit="1"/>
    </xf>
    <xf numFmtId="0" fontId="42" fillId="0" borderId="16" xfId="1576" applyFont="1" applyBorder="1" applyAlignment="1">
      <alignment horizontal="left" vertical="center" shrinkToFit="1"/>
    </xf>
    <xf numFmtId="0" fontId="42" fillId="0" borderId="15" xfId="1576" applyFont="1" applyBorder="1" applyAlignment="1">
      <alignment horizontal="left" vertical="center" shrinkToFit="1"/>
    </xf>
    <xf numFmtId="0" fontId="42" fillId="0" borderId="17" xfId="1576" applyFont="1" applyBorder="1" applyAlignment="1">
      <alignment horizontal="left" vertical="center" shrinkToFit="1"/>
    </xf>
    <xf numFmtId="0" fontId="42" fillId="0" borderId="22" xfId="1576" applyFont="1" applyBorder="1" applyAlignment="1">
      <alignment horizontal="left" vertical="center" shrinkToFit="1"/>
    </xf>
    <xf numFmtId="0" fontId="42" fillId="0" borderId="4" xfId="1576" applyFont="1" applyBorder="1" applyAlignment="1">
      <alignment horizontal="center" vertical="center" shrinkToFit="1"/>
    </xf>
    <xf numFmtId="0" fontId="42" fillId="0" borderId="5" xfId="1576" applyFont="1" applyBorder="1" applyAlignment="1">
      <alignment horizontal="center" vertical="center" shrinkToFit="1"/>
    </xf>
    <xf numFmtId="177" fontId="42" fillId="0" borderId="20" xfId="1576" applyNumberFormat="1" applyFont="1" applyBorder="1" applyAlignment="1">
      <alignment horizontal="right" vertical="center" shrinkToFit="1"/>
    </xf>
    <xf numFmtId="178" fontId="42" fillId="0" borderId="31" xfId="1576" applyNumberFormat="1" applyFont="1" applyBorder="1" applyAlignment="1">
      <alignment horizontal="right" vertical="center" shrinkToFit="1"/>
    </xf>
    <xf numFmtId="0" fontId="42" fillId="0" borderId="30" xfId="1576" applyNumberFormat="1" applyFont="1" applyBorder="1" applyAlignment="1">
      <alignment horizontal="right" vertical="center" shrinkToFit="1"/>
    </xf>
    <xf numFmtId="0" fontId="42" fillId="0" borderId="32" xfId="1576" applyNumberFormat="1" applyFont="1" applyBorder="1" applyAlignment="1">
      <alignment horizontal="right" vertical="center" shrinkToFit="1"/>
    </xf>
    <xf numFmtId="0" fontId="42" fillId="0" borderId="18" xfId="0" applyFont="1" applyFill="1" applyBorder="1" applyAlignment="1">
      <alignment horizontal="left" vertical="center" shrinkToFit="1"/>
    </xf>
    <xf numFmtId="0" fontId="42" fillId="0" borderId="23" xfId="0" applyFont="1" applyFill="1" applyBorder="1" applyAlignment="1">
      <alignment horizontal="left" vertical="center" shrinkToFit="1"/>
    </xf>
    <xf numFmtId="0" fontId="42" fillId="0" borderId="16" xfId="0" applyFont="1" applyFill="1" applyBorder="1" applyAlignment="1">
      <alignment horizontal="left" vertical="center" shrinkToFit="1"/>
    </xf>
    <xf numFmtId="0" fontId="42" fillId="0" borderId="15" xfId="0" applyFont="1" applyFill="1" applyBorder="1" applyAlignment="1">
      <alignment horizontal="left" vertical="center" shrinkToFit="1"/>
    </xf>
    <xf numFmtId="0" fontId="42" fillId="0" borderId="17" xfId="0" applyFont="1" applyFill="1" applyBorder="1" applyAlignment="1">
      <alignment horizontal="left" vertical="center" shrinkToFit="1"/>
    </xf>
    <xf numFmtId="0" fontId="42" fillId="0" borderId="22" xfId="0" applyFont="1" applyFill="1" applyBorder="1" applyAlignment="1">
      <alignment horizontal="left" vertical="center" shrinkToFit="1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42" fillId="0" borderId="0" xfId="0" applyFont="1">
      <alignment vertical="center"/>
    </xf>
    <xf numFmtId="0" fontId="42" fillId="27" borderId="3" xfId="0" applyFont="1" applyFill="1" applyBorder="1" applyAlignment="1">
      <alignment horizontal="center" vertical="center" wrapText="1"/>
    </xf>
    <xf numFmtId="0" fontId="42" fillId="0" borderId="0" xfId="1576" applyFont="1">
      <alignment vertical="center"/>
    </xf>
    <xf numFmtId="0" fontId="42" fillId="27" borderId="3" xfId="1576" applyFont="1" applyFill="1" applyBorder="1" applyAlignment="1">
      <alignment horizontal="center" vertical="center" wrapText="1"/>
    </xf>
    <xf numFmtId="0" fontId="42" fillId="0" borderId="3" xfId="0" applyFont="1" applyBorder="1" applyAlignment="1">
      <alignment horizontal="left" vertical="center" shrinkToFit="1"/>
    </xf>
    <xf numFmtId="0" fontId="42" fillId="0" borderId="3" xfId="1576" applyFont="1" applyBorder="1" applyAlignment="1">
      <alignment horizontal="left" vertical="center" shrinkToFit="1"/>
    </xf>
    <xf numFmtId="177" fontId="42" fillId="0" borderId="3" xfId="0" applyNumberFormat="1" applyFont="1" applyBorder="1" applyAlignment="1">
      <alignment horizontal="right" vertical="center"/>
    </xf>
    <xf numFmtId="177" fontId="42" fillId="0" borderId="3" xfId="1576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center" vertical="center"/>
    </xf>
    <xf numFmtId="177" fontId="42" fillId="0" borderId="3" xfId="0" applyNumberFormat="1" applyFont="1" applyBorder="1">
      <alignment vertical="center"/>
    </xf>
    <xf numFmtId="0" fontId="3" fillId="0" borderId="3" xfId="1576" applyFont="1" applyBorder="1" applyAlignment="1">
      <alignment horizontal="center" vertical="center"/>
    </xf>
    <xf numFmtId="177" fontId="3" fillId="0" borderId="3" xfId="1576" applyNumberFormat="1" applyFont="1" applyBorder="1" applyAlignment="1">
      <alignment horizontal="center" vertical="center"/>
    </xf>
    <xf numFmtId="177" fontId="42" fillId="0" borderId="3" xfId="1576" applyNumberFormat="1" applyFont="1" applyBorder="1">
      <alignment vertical="center"/>
    </xf>
    <xf numFmtId="0" fontId="42" fillId="0" borderId="26" xfId="0" applyNumberFormat="1" applyFont="1" applyBorder="1" applyAlignment="1">
      <alignment horizontal="center" vertical="center" shrinkToFit="1"/>
    </xf>
    <xf numFmtId="0" fontId="42" fillId="0" borderId="21" xfId="0" applyNumberFormat="1" applyFont="1" applyBorder="1" applyAlignment="1">
      <alignment horizontal="center" vertical="center" shrinkToFit="1"/>
    </xf>
    <xf numFmtId="177" fontId="42" fillId="0" borderId="3" xfId="0" applyNumberFormat="1" applyFont="1" applyFill="1" applyBorder="1" applyAlignment="1">
      <alignment horizontal="right" vertical="center"/>
    </xf>
    <xf numFmtId="0" fontId="42" fillId="27" borderId="28" xfId="0" applyFont="1" applyFill="1" applyBorder="1" applyAlignment="1">
      <alignment horizontal="center" vertical="center"/>
    </xf>
    <xf numFmtId="0" fontId="42" fillId="27" borderId="29" xfId="0" applyFont="1" applyFill="1" applyBorder="1" applyAlignment="1">
      <alignment horizontal="center" vertical="center"/>
    </xf>
    <xf numFmtId="0" fontId="42" fillId="27" borderId="16" xfId="0" applyFont="1" applyFill="1" applyBorder="1" applyAlignment="1">
      <alignment horizontal="center" vertical="center" wrapText="1"/>
    </xf>
    <xf numFmtId="0" fontId="42" fillId="27" borderId="15" xfId="0" applyFont="1" applyFill="1" applyBorder="1" applyAlignment="1">
      <alignment horizontal="center" vertical="center" wrapText="1"/>
    </xf>
    <xf numFmtId="0" fontId="42" fillId="27" borderId="17" xfId="0" applyFont="1" applyFill="1" applyBorder="1" applyAlignment="1">
      <alignment horizontal="center" vertical="center"/>
    </xf>
    <xf numFmtId="0" fontId="42" fillId="27" borderId="22" xfId="0" applyFont="1" applyFill="1" applyBorder="1" applyAlignment="1">
      <alignment horizontal="center" vertical="center"/>
    </xf>
    <xf numFmtId="0" fontId="42" fillId="27" borderId="33" xfId="0" applyFont="1" applyFill="1" applyBorder="1" applyAlignment="1">
      <alignment horizontal="center" vertical="center"/>
    </xf>
    <xf numFmtId="0" fontId="42" fillId="27" borderId="34" xfId="0" applyFont="1" applyFill="1" applyBorder="1" applyAlignment="1">
      <alignment horizontal="center" vertical="center"/>
    </xf>
    <xf numFmtId="0" fontId="42" fillId="27" borderId="40" xfId="0" applyFont="1" applyFill="1" applyBorder="1" applyAlignment="1">
      <alignment horizontal="center" vertical="center" wrapText="1"/>
    </xf>
    <xf numFmtId="0" fontId="42" fillId="27" borderId="28" xfId="1576" applyFont="1" applyFill="1" applyBorder="1" applyAlignment="1">
      <alignment horizontal="center" vertical="center"/>
    </xf>
    <xf numFmtId="0" fontId="42" fillId="27" borderId="29" xfId="1576" applyFont="1" applyFill="1" applyBorder="1" applyAlignment="1">
      <alignment horizontal="center" vertical="center"/>
    </xf>
    <xf numFmtId="0" fontId="42" fillId="27" borderId="16" xfId="1576" applyFont="1" applyFill="1" applyBorder="1" applyAlignment="1">
      <alignment horizontal="center" vertical="center" wrapText="1"/>
    </xf>
    <xf numFmtId="0" fontId="42" fillId="27" borderId="15" xfId="1576" applyFont="1" applyFill="1" applyBorder="1" applyAlignment="1">
      <alignment horizontal="center" vertical="center" wrapText="1"/>
    </xf>
  </cellXfs>
  <cellStyles count="1577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5" xfId="23" xr:uid="{00000000-0005-0000-0000-000016000000}"/>
    <cellStyle name="20% - アクセント 1 6" xfId="24" xr:uid="{00000000-0005-0000-0000-000017000000}"/>
    <cellStyle name="20% - アクセント 1 7" xfId="25" xr:uid="{00000000-0005-0000-0000-000018000000}"/>
    <cellStyle name="20% - アクセント 1 8" xfId="26" xr:uid="{00000000-0005-0000-0000-000019000000}"/>
    <cellStyle name="20% - アクセント 1 9" xfId="27" xr:uid="{00000000-0005-0000-0000-00001A000000}"/>
    <cellStyle name="20% - アクセント 2 10" xfId="28" xr:uid="{00000000-0005-0000-0000-00001B000000}"/>
    <cellStyle name="20% - アクセント 2 11" xfId="29" xr:uid="{00000000-0005-0000-0000-00001C000000}"/>
    <cellStyle name="20% - アクセント 2 12" xfId="30" xr:uid="{00000000-0005-0000-0000-00001D000000}"/>
    <cellStyle name="20% - アクセント 2 13" xfId="31" xr:uid="{00000000-0005-0000-0000-00001E000000}"/>
    <cellStyle name="20% - アクセント 2 14" xfId="32" xr:uid="{00000000-0005-0000-0000-00001F000000}"/>
    <cellStyle name="20% - アクセント 2 15" xfId="33" xr:uid="{00000000-0005-0000-0000-000020000000}"/>
    <cellStyle name="20% - アクセント 2 16" xfId="34" xr:uid="{00000000-0005-0000-0000-000021000000}"/>
    <cellStyle name="20% - アクセント 2 17" xfId="35" xr:uid="{00000000-0005-0000-0000-000022000000}"/>
    <cellStyle name="20% - アクセント 2 18" xfId="36" xr:uid="{00000000-0005-0000-0000-000023000000}"/>
    <cellStyle name="20% - アクセント 2 19" xfId="37" xr:uid="{00000000-0005-0000-0000-000024000000}"/>
    <cellStyle name="20% - アクセント 2 2" xfId="38" xr:uid="{00000000-0005-0000-0000-000025000000}"/>
    <cellStyle name="20% - アクセント 2 2 2" xfId="39" xr:uid="{00000000-0005-0000-0000-000026000000}"/>
    <cellStyle name="20% - アクセント 2 20" xfId="40" xr:uid="{00000000-0005-0000-0000-000027000000}"/>
    <cellStyle name="20% - アクセント 2 21" xfId="41" xr:uid="{00000000-0005-0000-0000-000028000000}"/>
    <cellStyle name="20% - アクセント 2 22" xfId="42" xr:uid="{00000000-0005-0000-0000-000029000000}"/>
    <cellStyle name="20% - アクセント 2 23" xfId="43" xr:uid="{00000000-0005-0000-0000-00002A000000}"/>
    <cellStyle name="20% - アクセント 2 24" xfId="44" xr:uid="{00000000-0005-0000-0000-00002B000000}"/>
    <cellStyle name="20% - アクセント 2 25" xfId="45" xr:uid="{00000000-0005-0000-0000-00002C000000}"/>
    <cellStyle name="20% - アクセント 2 3" xfId="46" xr:uid="{00000000-0005-0000-0000-00002D000000}"/>
    <cellStyle name="20% - アクセント 2 3 2" xfId="47" xr:uid="{00000000-0005-0000-0000-00002E000000}"/>
    <cellStyle name="20% - アクセント 2 4" xfId="48" xr:uid="{00000000-0005-0000-0000-00002F000000}"/>
    <cellStyle name="20% - アクセント 2 5" xfId="49" xr:uid="{00000000-0005-0000-0000-000030000000}"/>
    <cellStyle name="20% - アクセント 2 6" xfId="50" xr:uid="{00000000-0005-0000-0000-000031000000}"/>
    <cellStyle name="20% - アクセント 2 7" xfId="51" xr:uid="{00000000-0005-0000-0000-000032000000}"/>
    <cellStyle name="20% - アクセント 2 8" xfId="52" xr:uid="{00000000-0005-0000-0000-000033000000}"/>
    <cellStyle name="20% - アクセント 2 9" xfId="53" xr:uid="{00000000-0005-0000-0000-000034000000}"/>
    <cellStyle name="20% - アクセント 3 10" xfId="54" xr:uid="{00000000-0005-0000-0000-000035000000}"/>
    <cellStyle name="20% - アクセント 3 11" xfId="55" xr:uid="{00000000-0005-0000-0000-000036000000}"/>
    <cellStyle name="20% - アクセント 3 12" xfId="56" xr:uid="{00000000-0005-0000-0000-000037000000}"/>
    <cellStyle name="20% - アクセント 3 13" xfId="57" xr:uid="{00000000-0005-0000-0000-000038000000}"/>
    <cellStyle name="20% - アクセント 3 14" xfId="58" xr:uid="{00000000-0005-0000-0000-000039000000}"/>
    <cellStyle name="20% - アクセント 3 15" xfId="59" xr:uid="{00000000-0005-0000-0000-00003A000000}"/>
    <cellStyle name="20% - アクセント 3 16" xfId="60" xr:uid="{00000000-0005-0000-0000-00003B000000}"/>
    <cellStyle name="20% - アクセント 3 17" xfId="61" xr:uid="{00000000-0005-0000-0000-00003C000000}"/>
    <cellStyle name="20% - アクセント 3 18" xfId="62" xr:uid="{00000000-0005-0000-0000-00003D000000}"/>
    <cellStyle name="20% - アクセント 3 19" xfId="63" xr:uid="{00000000-0005-0000-0000-00003E000000}"/>
    <cellStyle name="20% - アクセント 3 2" xfId="64" xr:uid="{00000000-0005-0000-0000-00003F000000}"/>
    <cellStyle name="20% - アクセント 3 2 2" xfId="65" xr:uid="{00000000-0005-0000-0000-000040000000}"/>
    <cellStyle name="20% - アクセント 3 20" xfId="66" xr:uid="{00000000-0005-0000-0000-000041000000}"/>
    <cellStyle name="20% - アクセント 3 21" xfId="67" xr:uid="{00000000-0005-0000-0000-000042000000}"/>
    <cellStyle name="20% - アクセント 3 22" xfId="68" xr:uid="{00000000-0005-0000-0000-000043000000}"/>
    <cellStyle name="20% - アクセント 3 23" xfId="69" xr:uid="{00000000-0005-0000-0000-000044000000}"/>
    <cellStyle name="20% - アクセント 3 24" xfId="70" xr:uid="{00000000-0005-0000-0000-000045000000}"/>
    <cellStyle name="20% - アクセント 3 25" xfId="71" xr:uid="{00000000-0005-0000-0000-000046000000}"/>
    <cellStyle name="20% - アクセント 3 3" xfId="72" xr:uid="{00000000-0005-0000-0000-000047000000}"/>
    <cellStyle name="20% - アクセント 3 3 2" xfId="73" xr:uid="{00000000-0005-0000-0000-000048000000}"/>
    <cellStyle name="20% - アクセント 3 4" xfId="74" xr:uid="{00000000-0005-0000-0000-000049000000}"/>
    <cellStyle name="20% - アクセント 3 5" xfId="75" xr:uid="{00000000-0005-0000-0000-00004A000000}"/>
    <cellStyle name="20% - アクセント 3 6" xfId="76" xr:uid="{00000000-0005-0000-0000-00004B000000}"/>
    <cellStyle name="20% - アクセント 3 7" xfId="77" xr:uid="{00000000-0005-0000-0000-00004C000000}"/>
    <cellStyle name="20% - アクセント 3 8" xfId="78" xr:uid="{00000000-0005-0000-0000-00004D000000}"/>
    <cellStyle name="20% - アクセント 3 9" xfId="79" xr:uid="{00000000-0005-0000-0000-00004E000000}"/>
    <cellStyle name="20% - アクセント 4 10" xfId="80" xr:uid="{00000000-0005-0000-0000-00004F000000}"/>
    <cellStyle name="20% - アクセント 4 11" xfId="81" xr:uid="{00000000-0005-0000-0000-000050000000}"/>
    <cellStyle name="20% - アクセント 4 12" xfId="82" xr:uid="{00000000-0005-0000-0000-000051000000}"/>
    <cellStyle name="20% - アクセント 4 13" xfId="83" xr:uid="{00000000-0005-0000-0000-000052000000}"/>
    <cellStyle name="20% - アクセント 4 14" xfId="84" xr:uid="{00000000-0005-0000-0000-000053000000}"/>
    <cellStyle name="20% - アクセント 4 15" xfId="85" xr:uid="{00000000-0005-0000-0000-000054000000}"/>
    <cellStyle name="20% - アクセント 4 16" xfId="86" xr:uid="{00000000-0005-0000-0000-000055000000}"/>
    <cellStyle name="20% - アクセント 4 17" xfId="87" xr:uid="{00000000-0005-0000-0000-000056000000}"/>
    <cellStyle name="20% - アクセント 4 18" xfId="88" xr:uid="{00000000-0005-0000-0000-000057000000}"/>
    <cellStyle name="20% - アクセント 4 19" xfId="89" xr:uid="{00000000-0005-0000-0000-000058000000}"/>
    <cellStyle name="20% - アクセント 4 2" xfId="90" xr:uid="{00000000-0005-0000-0000-000059000000}"/>
    <cellStyle name="20% - アクセント 4 2 2" xfId="91" xr:uid="{00000000-0005-0000-0000-00005A000000}"/>
    <cellStyle name="20% - アクセント 4 20" xfId="92" xr:uid="{00000000-0005-0000-0000-00005B000000}"/>
    <cellStyle name="20% - アクセント 4 21" xfId="93" xr:uid="{00000000-0005-0000-0000-00005C000000}"/>
    <cellStyle name="20% - アクセント 4 22" xfId="94" xr:uid="{00000000-0005-0000-0000-00005D000000}"/>
    <cellStyle name="20% - アクセント 4 23" xfId="95" xr:uid="{00000000-0005-0000-0000-00005E000000}"/>
    <cellStyle name="20% - アクセント 4 24" xfId="96" xr:uid="{00000000-0005-0000-0000-00005F000000}"/>
    <cellStyle name="20% - アクセント 4 25" xfId="97" xr:uid="{00000000-0005-0000-0000-000060000000}"/>
    <cellStyle name="20% - アクセント 4 3" xfId="98" xr:uid="{00000000-0005-0000-0000-000061000000}"/>
    <cellStyle name="20% - アクセント 4 3 2" xfId="99" xr:uid="{00000000-0005-0000-0000-000062000000}"/>
    <cellStyle name="20% - アクセント 4 4" xfId="100" xr:uid="{00000000-0005-0000-0000-000063000000}"/>
    <cellStyle name="20% - アクセント 4 5" xfId="101" xr:uid="{00000000-0005-0000-0000-000064000000}"/>
    <cellStyle name="20% - アクセント 4 6" xfId="102" xr:uid="{00000000-0005-0000-0000-000065000000}"/>
    <cellStyle name="20% - アクセント 4 7" xfId="103" xr:uid="{00000000-0005-0000-0000-000066000000}"/>
    <cellStyle name="20% - アクセント 4 8" xfId="104" xr:uid="{00000000-0005-0000-0000-000067000000}"/>
    <cellStyle name="20% - アクセント 4 9" xfId="105" xr:uid="{00000000-0005-0000-0000-000068000000}"/>
    <cellStyle name="20% - アクセント 5 10" xfId="106" xr:uid="{00000000-0005-0000-0000-000069000000}"/>
    <cellStyle name="20% - アクセント 5 11" xfId="107" xr:uid="{00000000-0005-0000-0000-00006A000000}"/>
    <cellStyle name="20% - アクセント 5 12" xfId="108" xr:uid="{00000000-0005-0000-0000-00006B000000}"/>
    <cellStyle name="20% - アクセント 5 13" xfId="109" xr:uid="{00000000-0005-0000-0000-00006C000000}"/>
    <cellStyle name="20% - アクセント 5 14" xfId="110" xr:uid="{00000000-0005-0000-0000-00006D000000}"/>
    <cellStyle name="20% - アクセント 5 15" xfId="111" xr:uid="{00000000-0005-0000-0000-00006E000000}"/>
    <cellStyle name="20% - アクセント 5 16" xfId="112" xr:uid="{00000000-0005-0000-0000-00006F000000}"/>
    <cellStyle name="20% - アクセント 5 17" xfId="113" xr:uid="{00000000-0005-0000-0000-000070000000}"/>
    <cellStyle name="20% - アクセント 5 18" xfId="114" xr:uid="{00000000-0005-0000-0000-000071000000}"/>
    <cellStyle name="20% - アクセント 5 19" xfId="115" xr:uid="{00000000-0005-0000-0000-000072000000}"/>
    <cellStyle name="20% - アクセント 5 2" xfId="116" xr:uid="{00000000-0005-0000-0000-000073000000}"/>
    <cellStyle name="20% - アクセント 5 2 2" xfId="117" xr:uid="{00000000-0005-0000-0000-000074000000}"/>
    <cellStyle name="20% - アクセント 5 20" xfId="118" xr:uid="{00000000-0005-0000-0000-000075000000}"/>
    <cellStyle name="20% - アクセント 5 21" xfId="119" xr:uid="{00000000-0005-0000-0000-000076000000}"/>
    <cellStyle name="20% - アクセント 5 22" xfId="120" xr:uid="{00000000-0005-0000-0000-000077000000}"/>
    <cellStyle name="20% - アクセント 5 23" xfId="121" xr:uid="{00000000-0005-0000-0000-000078000000}"/>
    <cellStyle name="20% - アクセント 5 24" xfId="122" xr:uid="{00000000-0005-0000-0000-000079000000}"/>
    <cellStyle name="20% - アクセント 5 25" xfId="123" xr:uid="{00000000-0005-0000-0000-00007A000000}"/>
    <cellStyle name="20% - アクセント 5 3" xfId="124" xr:uid="{00000000-0005-0000-0000-00007B000000}"/>
    <cellStyle name="20% - アクセント 5 3 2" xfId="125" xr:uid="{00000000-0005-0000-0000-00007C000000}"/>
    <cellStyle name="20% - アクセント 5 4" xfId="126" xr:uid="{00000000-0005-0000-0000-00007D000000}"/>
    <cellStyle name="20% - アクセント 5 5" xfId="127" xr:uid="{00000000-0005-0000-0000-00007E000000}"/>
    <cellStyle name="20% - アクセント 5 6" xfId="128" xr:uid="{00000000-0005-0000-0000-00007F000000}"/>
    <cellStyle name="20% - アクセント 5 7" xfId="129" xr:uid="{00000000-0005-0000-0000-000080000000}"/>
    <cellStyle name="20% - アクセント 5 8" xfId="130" xr:uid="{00000000-0005-0000-0000-000081000000}"/>
    <cellStyle name="20% - アクセント 5 9" xfId="131" xr:uid="{00000000-0005-0000-0000-000082000000}"/>
    <cellStyle name="20% - アクセント 6 10" xfId="132" xr:uid="{00000000-0005-0000-0000-000083000000}"/>
    <cellStyle name="20% - アクセント 6 11" xfId="133" xr:uid="{00000000-0005-0000-0000-000084000000}"/>
    <cellStyle name="20% - アクセント 6 12" xfId="134" xr:uid="{00000000-0005-0000-0000-000085000000}"/>
    <cellStyle name="20% - アクセント 6 13" xfId="135" xr:uid="{00000000-0005-0000-0000-000086000000}"/>
    <cellStyle name="20% - アクセント 6 14" xfId="136" xr:uid="{00000000-0005-0000-0000-000087000000}"/>
    <cellStyle name="20% - アクセント 6 15" xfId="137" xr:uid="{00000000-0005-0000-0000-000088000000}"/>
    <cellStyle name="20% - アクセント 6 16" xfId="138" xr:uid="{00000000-0005-0000-0000-000089000000}"/>
    <cellStyle name="20% - アクセント 6 17" xfId="139" xr:uid="{00000000-0005-0000-0000-00008A000000}"/>
    <cellStyle name="20% - アクセント 6 18" xfId="140" xr:uid="{00000000-0005-0000-0000-00008B000000}"/>
    <cellStyle name="20% - アクセント 6 19" xfId="141" xr:uid="{00000000-0005-0000-0000-00008C000000}"/>
    <cellStyle name="20% - アクセント 6 2" xfId="142" xr:uid="{00000000-0005-0000-0000-00008D000000}"/>
    <cellStyle name="20% - アクセント 6 2 2" xfId="143" xr:uid="{00000000-0005-0000-0000-00008E000000}"/>
    <cellStyle name="20% - アクセント 6 20" xfId="144" xr:uid="{00000000-0005-0000-0000-00008F000000}"/>
    <cellStyle name="20% - アクセント 6 21" xfId="145" xr:uid="{00000000-0005-0000-0000-000090000000}"/>
    <cellStyle name="20% - アクセント 6 22" xfId="146" xr:uid="{00000000-0005-0000-0000-000091000000}"/>
    <cellStyle name="20% - アクセント 6 23" xfId="147" xr:uid="{00000000-0005-0000-0000-000092000000}"/>
    <cellStyle name="20% - アクセント 6 24" xfId="148" xr:uid="{00000000-0005-0000-0000-000093000000}"/>
    <cellStyle name="20% - アクセント 6 25" xfId="149" xr:uid="{00000000-0005-0000-0000-000094000000}"/>
    <cellStyle name="20% - アクセント 6 3" xfId="150" xr:uid="{00000000-0005-0000-0000-000095000000}"/>
    <cellStyle name="20% - アクセント 6 3 2" xfId="151" xr:uid="{00000000-0005-0000-0000-000096000000}"/>
    <cellStyle name="20% - アクセント 6 4" xfId="152" xr:uid="{00000000-0005-0000-0000-000097000000}"/>
    <cellStyle name="20% - アクセント 6 5" xfId="153" xr:uid="{00000000-0005-0000-0000-000098000000}"/>
    <cellStyle name="20% - アクセント 6 6" xfId="154" xr:uid="{00000000-0005-0000-0000-000099000000}"/>
    <cellStyle name="20% - アクセント 6 7" xfId="155" xr:uid="{00000000-0005-0000-0000-00009A000000}"/>
    <cellStyle name="20% - アクセント 6 8" xfId="156" xr:uid="{00000000-0005-0000-0000-00009B000000}"/>
    <cellStyle name="20% - アクセント 6 9" xfId="157" xr:uid="{00000000-0005-0000-0000-00009C000000}"/>
    <cellStyle name="40% - アクセント 1 10" xfId="158" xr:uid="{00000000-0005-0000-0000-00009D000000}"/>
    <cellStyle name="40% - アクセント 1 11" xfId="159" xr:uid="{00000000-0005-0000-0000-00009E000000}"/>
    <cellStyle name="40% - アクセント 1 12" xfId="160" xr:uid="{00000000-0005-0000-0000-00009F000000}"/>
    <cellStyle name="40% - アクセント 1 13" xfId="161" xr:uid="{00000000-0005-0000-0000-0000A0000000}"/>
    <cellStyle name="40% - アクセント 1 14" xfId="162" xr:uid="{00000000-0005-0000-0000-0000A1000000}"/>
    <cellStyle name="40% - アクセント 1 15" xfId="163" xr:uid="{00000000-0005-0000-0000-0000A2000000}"/>
    <cellStyle name="40% - アクセント 1 16" xfId="164" xr:uid="{00000000-0005-0000-0000-0000A3000000}"/>
    <cellStyle name="40% - アクセント 1 17" xfId="165" xr:uid="{00000000-0005-0000-0000-0000A4000000}"/>
    <cellStyle name="40% - アクセント 1 18" xfId="166" xr:uid="{00000000-0005-0000-0000-0000A5000000}"/>
    <cellStyle name="40% - アクセント 1 19" xfId="167" xr:uid="{00000000-0005-0000-0000-0000A6000000}"/>
    <cellStyle name="40% - アクセント 1 2" xfId="168" xr:uid="{00000000-0005-0000-0000-0000A7000000}"/>
    <cellStyle name="40% - アクセント 1 2 2" xfId="169" xr:uid="{00000000-0005-0000-0000-0000A8000000}"/>
    <cellStyle name="40% - アクセント 1 20" xfId="170" xr:uid="{00000000-0005-0000-0000-0000A9000000}"/>
    <cellStyle name="40% - アクセント 1 21" xfId="171" xr:uid="{00000000-0005-0000-0000-0000AA000000}"/>
    <cellStyle name="40% - アクセント 1 22" xfId="172" xr:uid="{00000000-0005-0000-0000-0000AB000000}"/>
    <cellStyle name="40% - アクセント 1 23" xfId="173" xr:uid="{00000000-0005-0000-0000-0000AC000000}"/>
    <cellStyle name="40% - アクセント 1 24" xfId="174" xr:uid="{00000000-0005-0000-0000-0000AD000000}"/>
    <cellStyle name="40% - アクセント 1 25" xfId="175" xr:uid="{00000000-0005-0000-0000-0000AE000000}"/>
    <cellStyle name="40% - アクセント 1 3" xfId="176" xr:uid="{00000000-0005-0000-0000-0000AF000000}"/>
    <cellStyle name="40% - アクセント 1 3 2" xfId="177" xr:uid="{00000000-0005-0000-0000-0000B0000000}"/>
    <cellStyle name="40% - アクセント 1 4" xfId="178" xr:uid="{00000000-0005-0000-0000-0000B1000000}"/>
    <cellStyle name="40% - アクセント 1 5" xfId="179" xr:uid="{00000000-0005-0000-0000-0000B2000000}"/>
    <cellStyle name="40% - アクセント 1 6" xfId="180" xr:uid="{00000000-0005-0000-0000-0000B3000000}"/>
    <cellStyle name="40% - アクセント 1 7" xfId="181" xr:uid="{00000000-0005-0000-0000-0000B4000000}"/>
    <cellStyle name="40% - アクセント 1 8" xfId="182" xr:uid="{00000000-0005-0000-0000-0000B5000000}"/>
    <cellStyle name="40% - アクセント 1 9" xfId="183" xr:uid="{00000000-0005-0000-0000-0000B6000000}"/>
    <cellStyle name="40% - アクセント 2 10" xfId="184" xr:uid="{00000000-0005-0000-0000-0000B7000000}"/>
    <cellStyle name="40% - アクセント 2 11" xfId="185" xr:uid="{00000000-0005-0000-0000-0000B8000000}"/>
    <cellStyle name="40% - アクセント 2 12" xfId="186" xr:uid="{00000000-0005-0000-0000-0000B9000000}"/>
    <cellStyle name="40% - アクセント 2 13" xfId="187" xr:uid="{00000000-0005-0000-0000-0000BA000000}"/>
    <cellStyle name="40% - アクセント 2 14" xfId="188" xr:uid="{00000000-0005-0000-0000-0000BB000000}"/>
    <cellStyle name="40% - アクセント 2 15" xfId="189" xr:uid="{00000000-0005-0000-0000-0000BC000000}"/>
    <cellStyle name="40% - アクセント 2 16" xfId="190" xr:uid="{00000000-0005-0000-0000-0000BD000000}"/>
    <cellStyle name="40% - アクセント 2 17" xfId="191" xr:uid="{00000000-0005-0000-0000-0000BE000000}"/>
    <cellStyle name="40% - アクセント 2 18" xfId="192" xr:uid="{00000000-0005-0000-0000-0000BF000000}"/>
    <cellStyle name="40% - アクセント 2 19" xfId="193" xr:uid="{00000000-0005-0000-0000-0000C0000000}"/>
    <cellStyle name="40% - アクセント 2 2" xfId="194" xr:uid="{00000000-0005-0000-0000-0000C1000000}"/>
    <cellStyle name="40% - アクセント 2 2 2" xfId="195" xr:uid="{00000000-0005-0000-0000-0000C2000000}"/>
    <cellStyle name="40% - アクセント 2 20" xfId="196" xr:uid="{00000000-0005-0000-0000-0000C3000000}"/>
    <cellStyle name="40% - アクセント 2 21" xfId="197" xr:uid="{00000000-0005-0000-0000-0000C4000000}"/>
    <cellStyle name="40% - アクセント 2 22" xfId="198" xr:uid="{00000000-0005-0000-0000-0000C5000000}"/>
    <cellStyle name="40% - アクセント 2 23" xfId="199" xr:uid="{00000000-0005-0000-0000-0000C6000000}"/>
    <cellStyle name="40% - アクセント 2 24" xfId="200" xr:uid="{00000000-0005-0000-0000-0000C7000000}"/>
    <cellStyle name="40% - アクセント 2 25" xfId="201" xr:uid="{00000000-0005-0000-0000-0000C8000000}"/>
    <cellStyle name="40% - アクセント 2 3" xfId="202" xr:uid="{00000000-0005-0000-0000-0000C9000000}"/>
    <cellStyle name="40% - アクセント 2 3 2" xfId="203" xr:uid="{00000000-0005-0000-0000-0000CA000000}"/>
    <cellStyle name="40% - アクセント 2 4" xfId="204" xr:uid="{00000000-0005-0000-0000-0000CB000000}"/>
    <cellStyle name="40% - アクセント 2 5" xfId="205" xr:uid="{00000000-0005-0000-0000-0000CC000000}"/>
    <cellStyle name="40% - アクセント 2 6" xfId="206" xr:uid="{00000000-0005-0000-0000-0000CD000000}"/>
    <cellStyle name="40% - アクセント 2 7" xfId="207" xr:uid="{00000000-0005-0000-0000-0000CE000000}"/>
    <cellStyle name="40% - アクセント 2 8" xfId="208" xr:uid="{00000000-0005-0000-0000-0000CF000000}"/>
    <cellStyle name="40% - アクセント 2 9" xfId="209" xr:uid="{00000000-0005-0000-0000-0000D0000000}"/>
    <cellStyle name="40% - アクセント 3 10" xfId="210" xr:uid="{00000000-0005-0000-0000-0000D1000000}"/>
    <cellStyle name="40% - アクセント 3 11" xfId="211" xr:uid="{00000000-0005-0000-0000-0000D2000000}"/>
    <cellStyle name="40% - アクセント 3 12" xfId="212" xr:uid="{00000000-0005-0000-0000-0000D3000000}"/>
    <cellStyle name="40% - アクセント 3 13" xfId="213" xr:uid="{00000000-0005-0000-0000-0000D4000000}"/>
    <cellStyle name="40% - アクセント 3 14" xfId="214" xr:uid="{00000000-0005-0000-0000-0000D5000000}"/>
    <cellStyle name="40% - アクセント 3 15" xfId="215" xr:uid="{00000000-0005-0000-0000-0000D6000000}"/>
    <cellStyle name="40% - アクセント 3 16" xfId="216" xr:uid="{00000000-0005-0000-0000-0000D7000000}"/>
    <cellStyle name="40% - アクセント 3 17" xfId="217" xr:uid="{00000000-0005-0000-0000-0000D8000000}"/>
    <cellStyle name="40% - アクセント 3 18" xfId="218" xr:uid="{00000000-0005-0000-0000-0000D9000000}"/>
    <cellStyle name="40% - アクセント 3 19" xfId="219" xr:uid="{00000000-0005-0000-0000-0000DA000000}"/>
    <cellStyle name="40% - アクセント 3 2" xfId="220" xr:uid="{00000000-0005-0000-0000-0000DB000000}"/>
    <cellStyle name="40% - アクセント 3 2 2" xfId="221" xr:uid="{00000000-0005-0000-0000-0000DC000000}"/>
    <cellStyle name="40% - アクセント 3 20" xfId="222" xr:uid="{00000000-0005-0000-0000-0000DD000000}"/>
    <cellStyle name="40% - アクセント 3 21" xfId="223" xr:uid="{00000000-0005-0000-0000-0000DE000000}"/>
    <cellStyle name="40% - アクセント 3 22" xfId="224" xr:uid="{00000000-0005-0000-0000-0000DF000000}"/>
    <cellStyle name="40% - アクセント 3 23" xfId="225" xr:uid="{00000000-0005-0000-0000-0000E0000000}"/>
    <cellStyle name="40% - アクセント 3 24" xfId="226" xr:uid="{00000000-0005-0000-0000-0000E1000000}"/>
    <cellStyle name="40% - アクセント 3 25" xfId="227" xr:uid="{00000000-0005-0000-0000-0000E2000000}"/>
    <cellStyle name="40% - アクセント 3 3" xfId="228" xr:uid="{00000000-0005-0000-0000-0000E3000000}"/>
    <cellStyle name="40% - アクセント 3 3 2" xfId="229" xr:uid="{00000000-0005-0000-0000-0000E4000000}"/>
    <cellStyle name="40% - アクセント 3 4" xfId="230" xr:uid="{00000000-0005-0000-0000-0000E5000000}"/>
    <cellStyle name="40% - アクセント 3 5" xfId="231" xr:uid="{00000000-0005-0000-0000-0000E6000000}"/>
    <cellStyle name="40% - アクセント 3 6" xfId="232" xr:uid="{00000000-0005-0000-0000-0000E7000000}"/>
    <cellStyle name="40% - アクセント 3 7" xfId="233" xr:uid="{00000000-0005-0000-0000-0000E8000000}"/>
    <cellStyle name="40% - アクセント 3 8" xfId="234" xr:uid="{00000000-0005-0000-0000-0000E9000000}"/>
    <cellStyle name="40% - アクセント 3 9" xfId="235" xr:uid="{00000000-0005-0000-0000-0000EA000000}"/>
    <cellStyle name="40% - アクセント 4 10" xfId="236" xr:uid="{00000000-0005-0000-0000-0000EB000000}"/>
    <cellStyle name="40% - アクセント 4 11" xfId="237" xr:uid="{00000000-0005-0000-0000-0000EC000000}"/>
    <cellStyle name="40% - アクセント 4 12" xfId="238" xr:uid="{00000000-0005-0000-0000-0000ED000000}"/>
    <cellStyle name="40% - アクセント 4 13" xfId="239" xr:uid="{00000000-0005-0000-0000-0000EE000000}"/>
    <cellStyle name="40% - アクセント 4 14" xfId="240" xr:uid="{00000000-0005-0000-0000-0000EF000000}"/>
    <cellStyle name="40% - アクセント 4 15" xfId="241" xr:uid="{00000000-0005-0000-0000-0000F0000000}"/>
    <cellStyle name="40% - アクセント 4 16" xfId="242" xr:uid="{00000000-0005-0000-0000-0000F1000000}"/>
    <cellStyle name="40% - アクセント 4 17" xfId="243" xr:uid="{00000000-0005-0000-0000-0000F2000000}"/>
    <cellStyle name="40% - アクセント 4 18" xfId="244" xr:uid="{00000000-0005-0000-0000-0000F3000000}"/>
    <cellStyle name="40% - アクセント 4 19" xfId="245" xr:uid="{00000000-0005-0000-0000-0000F4000000}"/>
    <cellStyle name="40% - アクセント 4 2" xfId="246" xr:uid="{00000000-0005-0000-0000-0000F5000000}"/>
    <cellStyle name="40% - アクセント 4 2 2" xfId="247" xr:uid="{00000000-0005-0000-0000-0000F6000000}"/>
    <cellStyle name="40% - アクセント 4 20" xfId="248" xr:uid="{00000000-0005-0000-0000-0000F7000000}"/>
    <cellStyle name="40% - アクセント 4 21" xfId="249" xr:uid="{00000000-0005-0000-0000-0000F8000000}"/>
    <cellStyle name="40% - アクセント 4 22" xfId="250" xr:uid="{00000000-0005-0000-0000-0000F9000000}"/>
    <cellStyle name="40% - アクセント 4 23" xfId="251" xr:uid="{00000000-0005-0000-0000-0000FA000000}"/>
    <cellStyle name="40% - アクセント 4 24" xfId="252" xr:uid="{00000000-0005-0000-0000-0000FB000000}"/>
    <cellStyle name="40% - アクセント 4 25" xfId="253" xr:uid="{00000000-0005-0000-0000-0000FC000000}"/>
    <cellStyle name="40% - アクセント 4 3" xfId="254" xr:uid="{00000000-0005-0000-0000-0000FD000000}"/>
    <cellStyle name="40% - アクセント 4 3 2" xfId="255" xr:uid="{00000000-0005-0000-0000-0000FE000000}"/>
    <cellStyle name="40% - アクセント 4 4" xfId="256" xr:uid="{00000000-0005-0000-0000-0000FF000000}"/>
    <cellStyle name="40% - アクセント 4 5" xfId="257" xr:uid="{00000000-0005-0000-0000-000000010000}"/>
    <cellStyle name="40% - アクセント 4 6" xfId="258" xr:uid="{00000000-0005-0000-0000-000001010000}"/>
    <cellStyle name="40% - アクセント 4 7" xfId="259" xr:uid="{00000000-0005-0000-0000-000002010000}"/>
    <cellStyle name="40% - アクセント 4 8" xfId="260" xr:uid="{00000000-0005-0000-0000-000003010000}"/>
    <cellStyle name="40% - アクセント 4 9" xfId="261" xr:uid="{00000000-0005-0000-0000-000004010000}"/>
    <cellStyle name="40% - アクセント 5 10" xfId="262" xr:uid="{00000000-0005-0000-0000-000005010000}"/>
    <cellStyle name="40% - アクセント 5 11" xfId="263" xr:uid="{00000000-0005-0000-0000-000006010000}"/>
    <cellStyle name="40% - アクセント 5 12" xfId="264" xr:uid="{00000000-0005-0000-0000-000007010000}"/>
    <cellStyle name="40% - アクセント 5 13" xfId="265" xr:uid="{00000000-0005-0000-0000-000008010000}"/>
    <cellStyle name="40% - アクセント 5 14" xfId="266" xr:uid="{00000000-0005-0000-0000-000009010000}"/>
    <cellStyle name="40% - アクセント 5 15" xfId="267" xr:uid="{00000000-0005-0000-0000-00000A010000}"/>
    <cellStyle name="40% - アクセント 5 16" xfId="268" xr:uid="{00000000-0005-0000-0000-00000B010000}"/>
    <cellStyle name="40% - アクセント 5 17" xfId="269" xr:uid="{00000000-0005-0000-0000-00000C010000}"/>
    <cellStyle name="40% - アクセント 5 18" xfId="270" xr:uid="{00000000-0005-0000-0000-00000D010000}"/>
    <cellStyle name="40% - アクセント 5 19" xfId="271" xr:uid="{00000000-0005-0000-0000-00000E010000}"/>
    <cellStyle name="40% - アクセント 5 2" xfId="272" xr:uid="{00000000-0005-0000-0000-00000F010000}"/>
    <cellStyle name="40% - アクセント 5 2 2" xfId="273" xr:uid="{00000000-0005-0000-0000-000010010000}"/>
    <cellStyle name="40% - アクセント 5 20" xfId="274" xr:uid="{00000000-0005-0000-0000-000011010000}"/>
    <cellStyle name="40% - アクセント 5 21" xfId="275" xr:uid="{00000000-0005-0000-0000-000012010000}"/>
    <cellStyle name="40% - アクセント 5 22" xfId="276" xr:uid="{00000000-0005-0000-0000-000013010000}"/>
    <cellStyle name="40% - アクセント 5 23" xfId="277" xr:uid="{00000000-0005-0000-0000-000014010000}"/>
    <cellStyle name="40% - アクセント 5 24" xfId="278" xr:uid="{00000000-0005-0000-0000-000015010000}"/>
    <cellStyle name="40% - アクセント 5 25" xfId="279" xr:uid="{00000000-0005-0000-0000-000016010000}"/>
    <cellStyle name="40% - アクセント 5 3" xfId="280" xr:uid="{00000000-0005-0000-0000-000017010000}"/>
    <cellStyle name="40% - アクセント 5 3 2" xfId="281" xr:uid="{00000000-0005-0000-0000-000018010000}"/>
    <cellStyle name="40% - アクセント 5 4" xfId="282" xr:uid="{00000000-0005-0000-0000-000019010000}"/>
    <cellStyle name="40% - アクセント 5 5" xfId="283" xr:uid="{00000000-0005-0000-0000-00001A010000}"/>
    <cellStyle name="40% - アクセント 5 6" xfId="284" xr:uid="{00000000-0005-0000-0000-00001B010000}"/>
    <cellStyle name="40% - アクセント 5 7" xfId="285" xr:uid="{00000000-0005-0000-0000-00001C010000}"/>
    <cellStyle name="40% - アクセント 5 8" xfId="286" xr:uid="{00000000-0005-0000-0000-00001D010000}"/>
    <cellStyle name="40% - アクセント 5 9" xfId="287" xr:uid="{00000000-0005-0000-0000-00001E010000}"/>
    <cellStyle name="40% - アクセント 6 10" xfId="288" xr:uid="{00000000-0005-0000-0000-00001F010000}"/>
    <cellStyle name="40% - アクセント 6 11" xfId="289" xr:uid="{00000000-0005-0000-0000-000020010000}"/>
    <cellStyle name="40% - アクセント 6 12" xfId="290" xr:uid="{00000000-0005-0000-0000-000021010000}"/>
    <cellStyle name="40% - アクセント 6 13" xfId="291" xr:uid="{00000000-0005-0000-0000-000022010000}"/>
    <cellStyle name="40% - アクセント 6 14" xfId="292" xr:uid="{00000000-0005-0000-0000-000023010000}"/>
    <cellStyle name="40% - アクセント 6 15" xfId="293" xr:uid="{00000000-0005-0000-0000-000024010000}"/>
    <cellStyle name="40% - アクセント 6 16" xfId="294" xr:uid="{00000000-0005-0000-0000-000025010000}"/>
    <cellStyle name="40% - アクセント 6 17" xfId="295" xr:uid="{00000000-0005-0000-0000-000026010000}"/>
    <cellStyle name="40% - アクセント 6 18" xfId="296" xr:uid="{00000000-0005-0000-0000-000027010000}"/>
    <cellStyle name="40% - アクセント 6 19" xfId="297" xr:uid="{00000000-0005-0000-0000-000028010000}"/>
    <cellStyle name="40% - アクセント 6 2" xfId="298" xr:uid="{00000000-0005-0000-0000-000029010000}"/>
    <cellStyle name="40% - アクセント 6 2 2" xfId="299" xr:uid="{00000000-0005-0000-0000-00002A010000}"/>
    <cellStyle name="40% - アクセント 6 20" xfId="300" xr:uid="{00000000-0005-0000-0000-00002B010000}"/>
    <cellStyle name="40% - アクセント 6 21" xfId="301" xr:uid="{00000000-0005-0000-0000-00002C010000}"/>
    <cellStyle name="40% - アクセント 6 22" xfId="302" xr:uid="{00000000-0005-0000-0000-00002D010000}"/>
    <cellStyle name="40% - アクセント 6 23" xfId="303" xr:uid="{00000000-0005-0000-0000-00002E010000}"/>
    <cellStyle name="40% - アクセント 6 24" xfId="304" xr:uid="{00000000-0005-0000-0000-00002F010000}"/>
    <cellStyle name="40% - アクセント 6 25" xfId="305" xr:uid="{00000000-0005-0000-0000-000030010000}"/>
    <cellStyle name="40% - アクセント 6 3" xfId="306" xr:uid="{00000000-0005-0000-0000-000031010000}"/>
    <cellStyle name="40% - アクセント 6 3 2" xfId="307" xr:uid="{00000000-0005-0000-0000-000032010000}"/>
    <cellStyle name="40% - アクセント 6 4" xfId="308" xr:uid="{00000000-0005-0000-0000-000033010000}"/>
    <cellStyle name="40% - アクセント 6 5" xfId="309" xr:uid="{00000000-0005-0000-0000-000034010000}"/>
    <cellStyle name="40% - アクセント 6 6" xfId="310" xr:uid="{00000000-0005-0000-0000-000035010000}"/>
    <cellStyle name="40% - アクセント 6 7" xfId="311" xr:uid="{00000000-0005-0000-0000-000036010000}"/>
    <cellStyle name="40% - アクセント 6 8" xfId="312" xr:uid="{00000000-0005-0000-0000-000037010000}"/>
    <cellStyle name="40% - アクセント 6 9" xfId="313" xr:uid="{00000000-0005-0000-0000-000038010000}"/>
    <cellStyle name="60% - アクセント 1 10" xfId="314" xr:uid="{00000000-0005-0000-0000-000039010000}"/>
    <cellStyle name="60% - アクセント 1 11" xfId="315" xr:uid="{00000000-0005-0000-0000-00003A010000}"/>
    <cellStyle name="60% - アクセント 1 12" xfId="316" xr:uid="{00000000-0005-0000-0000-00003B010000}"/>
    <cellStyle name="60% - アクセント 1 13" xfId="317" xr:uid="{00000000-0005-0000-0000-00003C010000}"/>
    <cellStyle name="60% - アクセント 1 14" xfId="318" xr:uid="{00000000-0005-0000-0000-00003D010000}"/>
    <cellStyle name="60% - アクセント 1 15" xfId="319" xr:uid="{00000000-0005-0000-0000-00003E010000}"/>
    <cellStyle name="60% - アクセント 1 16" xfId="320" xr:uid="{00000000-0005-0000-0000-00003F010000}"/>
    <cellStyle name="60% - アクセント 1 17" xfId="321" xr:uid="{00000000-0005-0000-0000-000040010000}"/>
    <cellStyle name="60% - アクセント 1 18" xfId="322" xr:uid="{00000000-0005-0000-0000-000041010000}"/>
    <cellStyle name="60% - アクセント 1 19" xfId="323" xr:uid="{00000000-0005-0000-0000-000042010000}"/>
    <cellStyle name="60% - アクセント 1 2" xfId="324" xr:uid="{00000000-0005-0000-0000-000043010000}"/>
    <cellStyle name="60% - アクセント 1 2 2" xfId="325" xr:uid="{00000000-0005-0000-0000-000044010000}"/>
    <cellStyle name="60% - アクセント 1 20" xfId="326" xr:uid="{00000000-0005-0000-0000-000045010000}"/>
    <cellStyle name="60% - アクセント 1 21" xfId="327" xr:uid="{00000000-0005-0000-0000-000046010000}"/>
    <cellStyle name="60% - アクセント 1 22" xfId="328" xr:uid="{00000000-0005-0000-0000-000047010000}"/>
    <cellStyle name="60% - アクセント 1 23" xfId="329" xr:uid="{00000000-0005-0000-0000-000048010000}"/>
    <cellStyle name="60% - アクセント 1 24" xfId="330" xr:uid="{00000000-0005-0000-0000-000049010000}"/>
    <cellStyle name="60% - アクセント 1 25" xfId="331" xr:uid="{00000000-0005-0000-0000-00004A010000}"/>
    <cellStyle name="60% - アクセント 1 3" xfId="332" xr:uid="{00000000-0005-0000-0000-00004B010000}"/>
    <cellStyle name="60% - アクセント 1 3 2" xfId="333" xr:uid="{00000000-0005-0000-0000-00004C010000}"/>
    <cellStyle name="60% - アクセント 1 4" xfId="334" xr:uid="{00000000-0005-0000-0000-00004D010000}"/>
    <cellStyle name="60% - アクセント 1 5" xfId="335" xr:uid="{00000000-0005-0000-0000-00004E010000}"/>
    <cellStyle name="60% - アクセント 1 6" xfId="336" xr:uid="{00000000-0005-0000-0000-00004F010000}"/>
    <cellStyle name="60% - アクセント 1 7" xfId="337" xr:uid="{00000000-0005-0000-0000-000050010000}"/>
    <cellStyle name="60% - アクセント 1 8" xfId="338" xr:uid="{00000000-0005-0000-0000-000051010000}"/>
    <cellStyle name="60% - アクセント 1 9" xfId="339" xr:uid="{00000000-0005-0000-0000-000052010000}"/>
    <cellStyle name="60% - アクセント 2 10" xfId="340" xr:uid="{00000000-0005-0000-0000-000053010000}"/>
    <cellStyle name="60% - アクセント 2 11" xfId="341" xr:uid="{00000000-0005-0000-0000-000054010000}"/>
    <cellStyle name="60% - アクセント 2 12" xfId="342" xr:uid="{00000000-0005-0000-0000-000055010000}"/>
    <cellStyle name="60% - アクセント 2 13" xfId="343" xr:uid="{00000000-0005-0000-0000-000056010000}"/>
    <cellStyle name="60% - アクセント 2 14" xfId="344" xr:uid="{00000000-0005-0000-0000-000057010000}"/>
    <cellStyle name="60% - アクセント 2 15" xfId="345" xr:uid="{00000000-0005-0000-0000-000058010000}"/>
    <cellStyle name="60% - アクセント 2 16" xfId="346" xr:uid="{00000000-0005-0000-0000-000059010000}"/>
    <cellStyle name="60% - アクセント 2 17" xfId="347" xr:uid="{00000000-0005-0000-0000-00005A010000}"/>
    <cellStyle name="60% - アクセント 2 18" xfId="348" xr:uid="{00000000-0005-0000-0000-00005B010000}"/>
    <cellStyle name="60% - アクセント 2 19" xfId="349" xr:uid="{00000000-0005-0000-0000-00005C010000}"/>
    <cellStyle name="60% - アクセント 2 2" xfId="350" xr:uid="{00000000-0005-0000-0000-00005D010000}"/>
    <cellStyle name="60% - アクセント 2 2 2" xfId="351" xr:uid="{00000000-0005-0000-0000-00005E010000}"/>
    <cellStyle name="60% - アクセント 2 20" xfId="352" xr:uid="{00000000-0005-0000-0000-00005F010000}"/>
    <cellStyle name="60% - アクセント 2 21" xfId="353" xr:uid="{00000000-0005-0000-0000-000060010000}"/>
    <cellStyle name="60% - アクセント 2 22" xfId="354" xr:uid="{00000000-0005-0000-0000-000061010000}"/>
    <cellStyle name="60% - アクセント 2 23" xfId="355" xr:uid="{00000000-0005-0000-0000-000062010000}"/>
    <cellStyle name="60% - アクセント 2 24" xfId="356" xr:uid="{00000000-0005-0000-0000-000063010000}"/>
    <cellStyle name="60% - アクセント 2 25" xfId="357" xr:uid="{00000000-0005-0000-0000-000064010000}"/>
    <cellStyle name="60% - アクセント 2 3" xfId="358" xr:uid="{00000000-0005-0000-0000-000065010000}"/>
    <cellStyle name="60% - アクセント 2 3 2" xfId="359" xr:uid="{00000000-0005-0000-0000-000066010000}"/>
    <cellStyle name="60% - アクセント 2 4" xfId="360" xr:uid="{00000000-0005-0000-0000-000067010000}"/>
    <cellStyle name="60% - アクセント 2 5" xfId="361" xr:uid="{00000000-0005-0000-0000-000068010000}"/>
    <cellStyle name="60% - アクセント 2 6" xfId="362" xr:uid="{00000000-0005-0000-0000-000069010000}"/>
    <cellStyle name="60% - アクセント 2 7" xfId="363" xr:uid="{00000000-0005-0000-0000-00006A010000}"/>
    <cellStyle name="60% - アクセント 2 8" xfId="364" xr:uid="{00000000-0005-0000-0000-00006B010000}"/>
    <cellStyle name="60% - アクセント 2 9" xfId="365" xr:uid="{00000000-0005-0000-0000-00006C010000}"/>
    <cellStyle name="60% - アクセント 3 10" xfId="366" xr:uid="{00000000-0005-0000-0000-00006D010000}"/>
    <cellStyle name="60% - アクセント 3 11" xfId="367" xr:uid="{00000000-0005-0000-0000-00006E010000}"/>
    <cellStyle name="60% - アクセント 3 12" xfId="368" xr:uid="{00000000-0005-0000-0000-00006F010000}"/>
    <cellStyle name="60% - アクセント 3 13" xfId="369" xr:uid="{00000000-0005-0000-0000-000070010000}"/>
    <cellStyle name="60% - アクセント 3 14" xfId="370" xr:uid="{00000000-0005-0000-0000-000071010000}"/>
    <cellStyle name="60% - アクセント 3 15" xfId="371" xr:uid="{00000000-0005-0000-0000-000072010000}"/>
    <cellStyle name="60% - アクセント 3 16" xfId="372" xr:uid="{00000000-0005-0000-0000-000073010000}"/>
    <cellStyle name="60% - アクセント 3 17" xfId="373" xr:uid="{00000000-0005-0000-0000-000074010000}"/>
    <cellStyle name="60% - アクセント 3 18" xfId="374" xr:uid="{00000000-0005-0000-0000-000075010000}"/>
    <cellStyle name="60% - アクセント 3 19" xfId="375" xr:uid="{00000000-0005-0000-0000-000076010000}"/>
    <cellStyle name="60% - アクセント 3 2" xfId="376" xr:uid="{00000000-0005-0000-0000-000077010000}"/>
    <cellStyle name="60% - アクセント 3 2 2" xfId="377" xr:uid="{00000000-0005-0000-0000-000078010000}"/>
    <cellStyle name="60% - アクセント 3 20" xfId="378" xr:uid="{00000000-0005-0000-0000-000079010000}"/>
    <cellStyle name="60% - アクセント 3 21" xfId="379" xr:uid="{00000000-0005-0000-0000-00007A010000}"/>
    <cellStyle name="60% - アクセント 3 22" xfId="380" xr:uid="{00000000-0005-0000-0000-00007B010000}"/>
    <cellStyle name="60% - アクセント 3 23" xfId="381" xr:uid="{00000000-0005-0000-0000-00007C010000}"/>
    <cellStyle name="60% - アクセント 3 24" xfId="382" xr:uid="{00000000-0005-0000-0000-00007D010000}"/>
    <cellStyle name="60% - アクセント 3 25" xfId="383" xr:uid="{00000000-0005-0000-0000-00007E010000}"/>
    <cellStyle name="60% - アクセント 3 3" xfId="384" xr:uid="{00000000-0005-0000-0000-00007F010000}"/>
    <cellStyle name="60% - アクセント 3 3 2" xfId="385" xr:uid="{00000000-0005-0000-0000-000080010000}"/>
    <cellStyle name="60% - アクセント 3 4" xfId="386" xr:uid="{00000000-0005-0000-0000-000081010000}"/>
    <cellStyle name="60% - アクセント 3 5" xfId="387" xr:uid="{00000000-0005-0000-0000-000082010000}"/>
    <cellStyle name="60% - アクセント 3 6" xfId="388" xr:uid="{00000000-0005-0000-0000-000083010000}"/>
    <cellStyle name="60% - アクセント 3 7" xfId="389" xr:uid="{00000000-0005-0000-0000-000084010000}"/>
    <cellStyle name="60% - アクセント 3 8" xfId="390" xr:uid="{00000000-0005-0000-0000-000085010000}"/>
    <cellStyle name="60% - アクセント 3 9" xfId="391" xr:uid="{00000000-0005-0000-0000-000086010000}"/>
    <cellStyle name="60% - アクセント 4 10" xfId="392" xr:uid="{00000000-0005-0000-0000-000087010000}"/>
    <cellStyle name="60% - アクセント 4 11" xfId="393" xr:uid="{00000000-0005-0000-0000-000088010000}"/>
    <cellStyle name="60% - アクセント 4 12" xfId="394" xr:uid="{00000000-0005-0000-0000-000089010000}"/>
    <cellStyle name="60% - アクセント 4 13" xfId="395" xr:uid="{00000000-0005-0000-0000-00008A010000}"/>
    <cellStyle name="60% - アクセント 4 14" xfId="396" xr:uid="{00000000-0005-0000-0000-00008B010000}"/>
    <cellStyle name="60% - アクセント 4 15" xfId="397" xr:uid="{00000000-0005-0000-0000-00008C010000}"/>
    <cellStyle name="60% - アクセント 4 16" xfId="398" xr:uid="{00000000-0005-0000-0000-00008D010000}"/>
    <cellStyle name="60% - アクセント 4 17" xfId="399" xr:uid="{00000000-0005-0000-0000-00008E010000}"/>
    <cellStyle name="60% - アクセント 4 18" xfId="400" xr:uid="{00000000-0005-0000-0000-00008F010000}"/>
    <cellStyle name="60% - アクセント 4 19" xfId="401" xr:uid="{00000000-0005-0000-0000-000090010000}"/>
    <cellStyle name="60% - アクセント 4 2" xfId="402" xr:uid="{00000000-0005-0000-0000-000091010000}"/>
    <cellStyle name="60% - アクセント 4 2 2" xfId="403" xr:uid="{00000000-0005-0000-0000-000092010000}"/>
    <cellStyle name="60% - アクセント 4 20" xfId="404" xr:uid="{00000000-0005-0000-0000-000093010000}"/>
    <cellStyle name="60% - アクセント 4 21" xfId="405" xr:uid="{00000000-0005-0000-0000-000094010000}"/>
    <cellStyle name="60% - アクセント 4 22" xfId="406" xr:uid="{00000000-0005-0000-0000-000095010000}"/>
    <cellStyle name="60% - アクセント 4 23" xfId="407" xr:uid="{00000000-0005-0000-0000-000096010000}"/>
    <cellStyle name="60% - アクセント 4 24" xfId="408" xr:uid="{00000000-0005-0000-0000-000097010000}"/>
    <cellStyle name="60% - アクセント 4 25" xfId="409" xr:uid="{00000000-0005-0000-0000-000098010000}"/>
    <cellStyle name="60% - アクセント 4 3" xfId="410" xr:uid="{00000000-0005-0000-0000-000099010000}"/>
    <cellStyle name="60% - アクセント 4 3 2" xfId="411" xr:uid="{00000000-0005-0000-0000-00009A010000}"/>
    <cellStyle name="60% - アクセント 4 4" xfId="412" xr:uid="{00000000-0005-0000-0000-00009B010000}"/>
    <cellStyle name="60% - アクセント 4 5" xfId="413" xr:uid="{00000000-0005-0000-0000-00009C010000}"/>
    <cellStyle name="60% - アクセント 4 6" xfId="414" xr:uid="{00000000-0005-0000-0000-00009D010000}"/>
    <cellStyle name="60% - アクセント 4 7" xfId="415" xr:uid="{00000000-0005-0000-0000-00009E010000}"/>
    <cellStyle name="60% - アクセント 4 8" xfId="416" xr:uid="{00000000-0005-0000-0000-00009F010000}"/>
    <cellStyle name="60% - アクセント 4 9" xfId="417" xr:uid="{00000000-0005-0000-0000-0000A0010000}"/>
    <cellStyle name="60% - アクセント 5 10" xfId="418" xr:uid="{00000000-0005-0000-0000-0000A1010000}"/>
    <cellStyle name="60% - アクセント 5 11" xfId="419" xr:uid="{00000000-0005-0000-0000-0000A2010000}"/>
    <cellStyle name="60% - アクセント 5 12" xfId="420" xr:uid="{00000000-0005-0000-0000-0000A3010000}"/>
    <cellStyle name="60% - アクセント 5 13" xfId="421" xr:uid="{00000000-0005-0000-0000-0000A4010000}"/>
    <cellStyle name="60% - アクセント 5 14" xfId="422" xr:uid="{00000000-0005-0000-0000-0000A5010000}"/>
    <cellStyle name="60% - アクセント 5 15" xfId="423" xr:uid="{00000000-0005-0000-0000-0000A6010000}"/>
    <cellStyle name="60% - アクセント 5 16" xfId="424" xr:uid="{00000000-0005-0000-0000-0000A7010000}"/>
    <cellStyle name="60% - アクセント 5 17" xfId="425" xr:uid="{00000000-0005-0000-0000-0000A8010000}"/>
    <cellStyle name="60% - アクセント 5 18" xfId="426" xr:uid="{00000000-0005-0000-0000-0000A9010000}"/>
    <cellStyle name="60% - アクセント 5 19" xfId="427" xr:uid="{00000000-0005-0000-0000-0000AA010000}"/>
    <cellStyle name="60% - アクセント 5 2" xfId="428" xr:uid="{00000000-0005-0000-0000-0000AB010000}"/>
    <cellStyle name="60% - アクセント 5 2 2" xfId="429" xr:uid="{00000000-0005-0000-0000-0000AC010000}"/>
    <cellStyle name="60% - アクセント 5 20" xfId="430" xr:uid="{00000000-0005-0000-0000-0000AD010000}"/>
    <cellStyle name="60% - アクセント 5 21" xfId="431" xr:uid="{00000000-0005-0000-0000-0000AE010000}"/>
    <cellStyle name="60% - アクセント 5 22" xfId="432" xr:uid="{00000000-0005-0000-0000-0000AF010000}"/>
    <cellStyle name="60% - アクセント 5 23" xfId="433" xr:uid="{00000000-0005-0000-0000-0000B0010000}"/>
    <cellStyle name="60% - アクセント 5 24" xfId="434" xr:uid="{00000000-0005-0000-0000-0000B1010000}"/>
    <cellStyle name="60% - アクセント 5 25" xfId="435" xr:uid="{00000000-0005-0000-0000-0000B2010000}"/>
    <cellStyle name="60% - アクセント 5 3" xfId="436" xr:uid="{00000000-0005-0000-0000-0000B3010000}"/>
    <cellStyle name="60% - アクセント 5 3 2" xfId="437" xr:uid="{00000000-0005-0000-0000-0000B4010000}"/>
    <cellStyle name="60% - アクセント 5 4" xfId="438" xr:uid="{00000000-0005-0000-0000-0000B5010000}"/>
    <cellStyle name="60% - アクセント 5 5" xfId="439" xr:uid="{00000000-0005-0000-0000-0000B6010000}"/>
    <cellStyle name="60% - アクセント 5 6" xfId="440" xr:uid="{00000000-0005-0000-0000-0000B7010000}"/>
    <cellStyle name="60% - アクセント 5 7" xfId="441" xr:uid="{00000000-0005-0000-0000-0000B8010000}"/>
    <cellStyle name="60% - アクセント 5 8" xfId="442" xr:uid="{00000000-0005-0000-0000-0000B9010000}"/>
    <cellStyle name="60% - アクセント 5 9" xfId="443" xr:uid="{00000000-0005-0000-0000-0000BA010000}"/>
    <cellStyle name="60% - アクセント 6 10" xfId="444" xr:uid="{00000000-0005-0000-0000-0000BB010000}"/>
    <cellStyle name="60% - アクセント 6 11" xfId="445" xr:uid="{00000000-0005-0000-0000-0000BC010000}"/>
    <cellStyle name="60% - アクセント 6 12" xfId="446" xr:uid="{00000000-0005-0000-0000-0000BD010000}"/>
    <cellStyle name="60% - アクセント 6 13" xfId="447" xr:uid="{00000000-0005-0000-0000-0000BE010000}"/>
    <cellStyle name="60% - アクセント 6 14" xfId="448" xr:uid="{00000000-0005-0000-0000-0000BF010000}"/>
    <cellStyle name="60% - アクセント 6 15" xfId="449" xr:uid="{00000000-0005-0000-0000-0000C0010000}"/>
    <cellStyle name="60% - アクセント 6 16" xfId="450" xr:uid="{00000000-0005-0000-0000-0000C1010000}"/>
    <cellStyle name="60% - アクセント 6 17" xfId="451" xr:uid="{00000000-0005-0000-0000-0000C2010000}"/>
    <cellStyle name="60% - アクセント 6 18" xfId="452" xr:uid="{00000000-0005-0000-0000-0000C3010000}"/>
    <cellStyle name="60% - アクセント 6 19" xfId="453" xr:uid="{00000000-0005-0000-0000-0000C4010000}"/>
    <cellStyle name="60% - アクセント 6 2" xfId="454" xr:uid="{00000000-0005-0000-0000-0000C5010000}"/>
    <cellStyle name="60% - アクセント 6 2 2" xfId="455" xr:uid="{00000000-0005-0000-0000-0000C6010000}"/>
    <cellStyle name="60% - アクセント 6 20" xfId="456" xr:uid="{00000000-0005-0000-0000-0000C7010000}"/>
    <cellStyle name="60% - アクセント 6 21" xfId="457" xr:uid="{00000000-0005-0000-0000-0000C8010000}"/>
    <cellStyle name="60% - アクセント 6 22" xfId="458" xr:uid="{00000000-0005-0000-0000-0000C9010000}"/>
    <cellStyle name="60% - アクセント 6 23" xfId="459" xr:uid="{00000000-0005-0000-0000-0000CA010000}"/>
    <cellStyle name="60% - アクセント 6 24" xfId="460" xr:uid="{00000000-0005-0000-0000-0000CB010000}"/>
    <cellStyle name="60% - アクセント 6 25" xfId="461" xr:uid="{00000000-0005-0000-0000-0000CC010000}"/>
    <cellStyle name="60% - アクセント 6 3" xfId="462" xr:uid="{00000000-0005-0000-0000-0000CD010000}"/>
    <cellStyle name="60% - アクセント 6 3 2" xfId="463" xr:uid="{00000000-0005-0000-0000-0000CE010000}"/>
    <cellStyle name="60% - アクセント 6 4" xfId="464" xr:uid="{00000000-0005-0000-0000-0000CF010000}"/>
    <cellStyle name="60% - アクセント 6 5" xfId="465" xr:uid="{00000000-0005-0000-0000-0000D0010000}"/>
    <cellStyle name="60% - アクセント 6 6" xfId="466" xr:uid="{00000000-0005-0000-0000-0000D1010000}"/>
    <cellStyle name="60% - アクセント 6 7" xfId="467" xr:uid="{00000000-0005-0000-0000-0000D2010000}"/>
    <cellStyle name="60% - アクセント 6 8" xfId="468" xr:uid="{00000000-0005-0000-0000-0000D3010000}"/>
    <cellStyle name="60% - アクセント 6 9" xfId="469" xr:uid="{00000000-0005-0000-0000-0000D4010000}"/>
    <cellStyle name="アクセント 1 10" xfId="470" xr:uid="{00000000-0005-0000-0000-0000D5010000}"/>
    <cellStyle name="アクセント 1 11" xfId="471" xr:uid="{00000000-0005-0000-0000-0000D6010000}"/>
    <cellStyle name="アクセント 1 12" xfId="472" xr:uid="{00000000-0005-0000-0000-0000D7010000}"/>
    <cellStyle name="アクセント 1 13" xfId="473" xr:uid="{00000000-0005-0000-0000-0000D8010000}"/>
    <cellStyle name="アクセント 1 14" xfId="474" xr:uid="{00000000-0005-0000-0000-0000D9010000}"/>
    <cellStyle name="アクセント 1 15" xfId="475" xr:uid="{00000000-0005-0000-0000-0000DA010000}"/>
    <cellStyle name="アクセント 1 16" xfId="476" xr:uid="{00000000-0005-0000-0000-0000DB010000}"/>
    <cellStyle name="アクセント 1 17" xfId="477" xr:uid="{00000000-0005-0000-0000-0000DC010000}"/>
    <cellStyle name="アクセント 1 18" xfId="478" xr:uid="{00000000-0005-0000-0000-0000DD010000}"/>
    <cellStyle name="アクセント 1 19" xfId="479" xr:uid="{00000000-0005-0000-0000-0000DE010000}"/>
    <cellStyle name="アクセント 1 2" xfId="480" xr:uid="{00000000-0005-0000-0000-0000DF010000}"/>
    <cellStyle name="アクセント 1 2 2" xfId="481" xr:uid="{00000000-0005-0000-0000-0000E0010000}"/>
    <cellStyle name="アクセント 1 20" xfId="482" xr:uid="{00000000-0005-0000-0000-0000E1010000}"/>
    <cellStyle name="アクセント 1 21" xfId="483" xr:uid="{00000000-0005-0000-0000-0000E2010000}"/>
    <cellStyle name="アクセント 1 22" xfId="484" xr:uid="{00000000-0005-0000-0000-0000E3010000}"/>
    <cellStyle name="アクセント 1 23" xfId="485" xr:uid="{00000000-0005-0000-0000-0000E4010000}"/>
    <cellStyle name="アクセント 1 24" xfId="486" xr:uid="{00000000-0005-0000-0000-0000E5010000}"/>
    <cellStyle name="アクセント 1 25" xfId="487" xr:uid="{00000000-0005-0000-0000-0000E6010000}"/>
    <cellStyle name="アクセント 1 3" xfId="488" xr:uid="{00000000-0005-0000-0000-0000E7010000}"/>
    <cellStyle name="アクセント 1 3 2" xfId="489" xr:uid="{00000000-0005-0000-0000-0000E8010000}"/>
    <cellStyle name="アクセント 1 4" xfId="490" xr:uid="{00000000-0005-0000-0000-0000E9010000}"/>
    <cellStyle name="アクセント 1 5" xfId="491" xr:uid="{00000000-0005-0000-0000-0000EA010000}"/>
    <cellStyle name="アクセント 1 6" xfId="492" xr:uid="{00000000-0005-0000-0000-0000EB010000}"/>
    <cellStyle name="アクセント 1 7" xfId="493" xr:uid="{00000000-0005-0000-0000-0000EC010000}"/>
    <cellStyle name="アクセント 1 8" xfId="494" xr:uid="{00000000-0005-0000-0000-0000ED010000}"/>
    <cellStyle name="アクセント 1 9" xfId="495" xr:uid="{00000000-0005-0000-0000-0000EE010000}"/>
    <cellStyle name="アクセント 2 10" xfId="496" xr:uid="{00000000-0005-0000-0000-0000EF010000}"/>
    <cellStyle name="アクセント 2 11" xfId="497" xr:uid="{00000000-0005-0000-0000-0000F0010000}"/>
    <cellStyle name="アクセント 2 12" xfId="498" xr:uid="{00000000-0005-0000-0000-0000F1010000}"/>
    <cellStyle name="アクセント 2 13" xfId="499" xr:uid="{00000000-0005-0000-0000-0000F2010000}"/>
    <cellStyle name="アクセント 2 14" xfId="500" xr:uid="{00000000-0005-0000-0000-0000F3010000}"/>
    <cellStyle name="アクセント 2 15" xfId="501" xr:uid="{00000000-0005-0000-0000-0000F4010000}"/>
    <cellStyle name="アクセント 2 16" xfId="502" xr:uid="{00000000-0005-0000-0000-0000F5010000}"/>
    <cellStyle name="アクセント 2 17" xfId="503" xr:uid="{00000000-0005-0000-0000-0000F6010000}"/>
    <cellStyle name="アクセント 2 18" xfId="504" xr:uid="{00000000-0005-0000-0000-0000F7010000}"/>
    <cellStyle name="アクセント 2 19" xfId="505" xr:uid="{00000000-0005-0000-0000-0000F8010000}"/>
    <cellStyle name="アクセント 2 2" xfId="506" xr:uid="{00000000-0005-0000-0000-0000F9010000}"/>
    <cellStyle name="アクセント 2 2 2" xfId="507" xr:uid="{00000000-0005-0000-0000-0000FA010000}"/>
    <cellStyle name="アクセント 2 20" xfId="508" xr:uid="{00000000-0005-0000-0000-0000FB010000}"/>
    <cellStyle name="アクセント 2 21" xfId="509" xr:uid="{00000000-0005-0000-0000-0000FC010000}"/>
    <cellStyle name="アクセント 2 22" xfId="510" xr:uid="{00000000-0005-0000-0000-0000FD010000}"/>
    <cellStyle name="アクセント 2 23" xfId="511" xr:uid="{00000000-0005-0000-0000-0000FE010000}"/>
    <cellStyle name="アクセント 2 24" xfId="512" xr:uid="{00000000-0005-0000-0000-0000FF010000}"/>
    <cellStyle name="アクセント 2 25" xfId="513" xr:uid="{00000000-0005-0000-0000-000000020000}"/>
    <cellStyle name="アクセント 2 3" xfId="514" xr:uid="{00000000-0005-0000-0000-000001020000}"/>
    <cellStyle name="アクセント 2 3 2" xfId="515" xr:uid="{00000000-0005-0000-0000-000002020000}"/>
    <cellStyle name="アクセント 2 4" xfId="516" xr:uid="{00000000-0005-0000-0000-000003020000}"/>
    <cellStyle name="アクセント 2 5" xfId="517" xr:uid="{00000000-0005-0000-0000-000004020000}"/>
    <cellStyle name="アクセント 2 6" xfId="518" xr:uid="{00000000-0005-0000-0000-000005020000}"/>
    <cellStyle name="アクセント 2 7" xfId="519" xr:uid="{00000000-0005-0000-0000-000006020000}"/>
    <cellStyle name="アクセント 2 8" xfId="520" xr:uid="{00000000-0005-0000-0000-000007020000}"/>
    <cellStyle name="アクセント 2 9" xfId="521" xr:uid="{00000000-0005-0000-0000-000008020000}"/>
    <cellStyle name="アクセント 3 10" xfId="522" xr:uid="{00000000-0005-0000-0000-000009020000}"/>
    <cellStyle name="アクセント 3 11" xfId="523" xr:uid="{00000000-0005-0000-0000-00000A020000}"/>
    <cellStyle name="アクセント 3 12" xfId="524" xr:uid="{00000000-0005-0000-0000-00000B020000}"/>
    <cellStyle name="アクセント 3 13" xfId="525" xr:uid="{00000000-0005-0000-0000-00000C020000}"/>
    <cellStyle name="アクセント 3 14" xfId="526" xr:uid="{00000000-0005-0000-0000-00000D020000}"/>
    <cellStyle name="アクセント 3 15" xfId="527" xr:uid="{00000000-0005-0000-0000-00000E020000}"/>
    <cellStyle name="アクセント 3 16" xfId="528" xr:uid="{00000000-0005-0000-0000-00000F020000}"/>
    <cellStyle name="アクセント 3 17" xfId="529" xr:uid="{00000000-0005-0000-0000-000010020000}"/>
    <cellStyle name="アクセント 3 18" xfId="530" xr:uid="{00000000-0005-0000-0000-000011020000}"/>
    <cellStyle name="アクセント 3 19" xfId="531" xr:uid="{00000000-0005-0000-0000-000012020000}"/>
    <cellStyle name="アクセント 3 2" xfId="532" xr:uid="{00000000-0005-0000-0000-000013020000}"/>
    <cellStyle name="アクセント 3 2 2" xfId="533" xr:uid="{00000000-0005-0000-0000-000014020000}"/>
    <cellStyle name="アクセント 3 20" xfId="534" xr:uid="{00000000-0005-0000-0000-000015020000}"/>
    <cellStyle name="アクセント 3 21" xfId="535" xr:uid="{00000000-0005-0000-0000-000016020000}"/>
    <cellStyle name="アクセント 3 22" xfId="536" xr:uid="{00000000-0005-0000-0000-000017020000}"/>
    <cellStyle name="アクセント 3 23" xfId="537" xr:uid="{00000000-0005-0000-0000-000018020000}"/>
    <cellStyle name="アクセント 3 24" xfId="538" xr:uid="{00000000-0005-0000-0000-000019020000}"/>
    <cellStyle name="アクセント 3 25" xfId="539" xr:uid="{00000000-0005-0000-0000-00001A020000}"/>
    <cellStyle name="アクセント 3 3" xfId="540" xr:uid="{00000000-0005-0000-0000-00001B020000}"/>
    <cellStyle name="アクセント 3 3 2" xfId="541" xr:uid="{00000000-0005-0000-0000-00001C020000}"/>
    <cellStyle name="アクセント 3 4" xfId="542" xr:uid="{00000000-0005-0000-0000-00001D020000}"/>
    <cellStyle name="アクセント 3 5" xfId="543" xr:uid="{00000000-0005-0000-0000-00001E020000}"/>
    <cellStyle name="アクセント 3 6" xfId="544" xr:uid="{00000000-0005-0000-0000-00001F020000}"/>
    <cellStyle name="アクセント 3 7" xfId="545" xr:uid="{00000000-0005-0000-0000-000020020000}"/>
    <cellStyle name="アクセント 3 8" xfId="546" xr:uid="{00000000-0005-0000-0000-000021020000}"/>
    <cellStyle name="アクセント 3 9" xfId="547" xr:uid="{00000000-0005-0000-0000-000022020000}"/>
    <cellStyle name="アクセント 4 10" xfId="548" xr:uid="{00000000-0005-0000-0000-000023020000}"/>
    <cellStyle name="アクセント 4 11" xfId="549" xr:uid="{00000000-0005-0000-0000-000024020000}"/>
    <cellStyle name="アクセント 4 12" xfId="550" xr:uid="{00000000-0005-0000-0000-000025020000}"/>
    <cellStyle name="アクセント 4 13" xfId="551" xr:uid="{00000000-0005-0000-0000-000026020000}"/>
    <cellStyle name="アクセント 4 14" xfId="552" xr:uid="{00000000-0005-0000-0000-000027020000}"/>
    <cellStyle name="アクセント 4 15" xfId="553" xr:uid="{00000000-0005-0000-0000-000028020000}"/>
    <cellStyle name="アクセント 4 16" xfId="554" xr:uid="{00000000-0005-0000-0000-000029020000}"/>
    <cellStyle name="アクセント 4 17" xfId="555" xr:uid="{00000000-0005-0000-0000-00002A020000}"/>
    <cellStyle name="アクセント 4 18" xfId="556" xr:uid="{00000000-0005-0000-0000-00002B020000}"/>
    <cellStyle name="アクセント 4 19" xfId="557" xr:uid="{00000000-0005-0000-0000-00002C020000}"/>
    <cellStyle name="アクセント 4 2" xfId="558" xr:uid="{00000000-0005-0000-0000-00002D020000}"/>
    <cellStyle name="アクセント 4 2 2" xfId="559" xr:uid="{00000000-0005-0000-0000-00002E020000}"/>
    <cellStyle name="アクセント 4 20" xfId="560" xr:uid="{00000000-0005-0000-0000-00002F020000}"/>
    <cellStyle name="アクセント 4 21" xfId="561" xr:uid="{00000000-0005-0000-0000-000030020000}"/>
    <cellStyle name="アクセント 4 22" xfId="562" xr:uid="{00000000-0005-0000-0000-000031020000}"/>
    <cellStyle name="アクセント 4 23" xfId="563" xr:uid="{00000000-0005-0000-0000-000032020000}"/>
    <cellStyle name="アクセント 4 24" xfId="564" xr:uid="{00000000-0005-0000-0000-000033020000}"/>
    <cellStyle name="アクセント 4 25" xfId="565" xr:uid="{00000000-0005-0000-0000-000034020000}"/>
    <cellStyle name="アクセント 4 3" xfId="566" xr:uid="{00000000-0005-0000-0000-000035020000}"/>
    <cellStyle name="アクセント 4 3 2" xfId="567" xr:uid="{00000000-0005-0000-0000-000036020000}"/>
    <cellStyle name="アクセント 4 4" xfId="568" xr:uid="{00000000-0005-0000-0000-000037020000}"/>
    <cellStyle name="アクセント 4 5" xfId="569" xr:uid="{00000000-0005-0000-0000-000038020000}"/>
    <cellStyle name="アクセント 4 6" xfId="570" xr:uid="{00000000-0005-0000-0000-000039020000}"/>
    <cellStyle name="アクセント 4 7" xfId="571" xr:uid="{00000000-0005-0000-0000-00003A020000}"/>
    <cellStyle name="アクセント 4 8" xfId="572" xr:uid="{00000000-0005-0000-0000-00003B020000}"/>
    <cellStyle name="アクセント 4 9" xfId="573" xr:uid="{00000000-0005-0000-0000-00003C020000}"/>
    <cellStyle name="アクセント 5 10" xfId="574" xr:uid="{00000000-0005-0000-0000-00003D020000}"/>
    <cellStyle name="アクセント 5 11" xfId="575" xr:uid="{00000000-0005-0000-0000-00003E020000}"/>
    <cellStyle name="アクセント 5 12" xfId="576" xr:uid="{00000000-0005-0000-0000-00003F020000}"/>
    <cellStyle name="アクセント 5 13" xfId="577" xr:uid="{00000000-0005-0000-0000-000040020000}"/>
    <cellStyle name="アクセント 5 14" xfId="578" xr:uid="{00000000-0005-0000-0000-000041020000}"/>
    <cellStyle name="アクセント 5 15" xfId="579" xr:uid="{00000000-0005-0000-0000-000042020000}"/>
    <cellStyle name="アクセント 5 16" xfId="580" xr:uid="{00000000-0005-0000-0000-000043020000}"/>
    <cellStyle name="アクセント 5 17" xfId="581" xr:uid="{00000000-0005-0000-0000-000044020000}"/>
    <cellStyle name="アクセント 5 18" xfId="582" xr:uid="{00000000-0005-0000-0000-000045020000}"/>
    <cellStyle name="アクセント 5 19" xfId="583" xr:uid="{00000000-0005-0000-0000-000046020000}"/>
    <cellStyle name="アクセント 5 2" xfId="584" xr:uid="{00000000-0005-0000-0000-000047020000}"/>
    <cellStyle name="アクセント 5 2 2" xfId="585" xr:uid="{00000000-0005-0000-0000-000048020000}"/>
    <cellStyle name="アクセント 5 20" xfId="586" xr:uid="{00000000-0005-0000-0000-000049020000}"/>
    <cellStyle name="アクセント 5 21" xfId="587" xr:uid="{00000000-0005-0000-0000-00004A020000}"/>
    <cellStyle name="アクセント 5 22" xfId="588" xr:uid="{00000000-0005-0000-0000-00004B020000}"/>
    <cellStyle name="アクセント 5 23" xfId="589" xr:uid="{00000000-0005-0000-0000-00004C020000}"/>
    <cellStyle name="アクセント 5 24" xfId="590" xr:uid="{00000000-0005-0000-0000-00004D020000}"/>
    <cellStyle name="アクセント 5 25" xfId="591" xr:uid="{00000000-0005-0000-0000-00004E020000}"/>
    <cellStyle name="アクセント 5 3" xfId="592" xr:uid="{00000000-0005-0000-0000-00004F020000}"/>
    <cellStyle name="アクセント 5 3 2" xfId="593" xr:uid="{00000000-0005-0000-0000-000050020000}"/>
    <cellStyle name="アクセント 5 4" xfId="594" xr:uid="{00000000-0005-0000-0000-000051020000}"/>
    <cellStyle name="アクセント 5 5" xfId="595" xr:uid="{00000000-0005-0000-0000-000052020000}"/>
    <cellStyle name="アクセント 5 6" xfId="596" xr:uid="{00000000-0005-0000-0000-000053020000}"/>
    <cellStyle name="アクセント 5 7" xfId="597" xr:uid="{00000000-0005-0000-0000-000054020000}"/>
    <cellStyle name="アクセント 5 8" xfId="598" xr:uid="{00000000-0005-0000-0000-000055020000}"/>
    <cellStyle name="アクセント 5 9" xfId="599" xr:uid="{00000000-0005-0000-0000-000056020000}"/>
    <cellStyle name="アクセント 6 10" xfId="600" xr:uid="{00000000-0005-0000-0000-000057020000}"/>
    <cellStyle name="アクセント 6 11" xfId="601" xr:uid="{00000000-0005-0000-0000-000058020000}"/>
    <cellStyle name="アクセント 6 12" xfId="602" xr:uid="{00000000-0005-0000-0000-000059020000}"/>
    <cellStyle name="アクセント 6 13" xfId="603" xr:uid="{00000000-0005-0000-0000-00005A020000}"/>
    <cellStyle name="アクセント 6 14" xfId="604" xr:uid="{00000000-0005-0000-0000-00005B020000}"/>
    <cellStyle name="アクセント 6 15" xfId="605" xr:uid="{00000000-0005-0000-0000-00005C020000}"/>
    <cellStyle name="アクセント 6 16" xfId="606" xr:uid="{00000000-0005-0000-0000-00005D020000}"/>
    <cellStyle name="アクセント 6 17" xfId="607" xr:uid="{00000000-0005-0000-0000-00005E020000}"/>
    <cellStyle name="アクセント 6 18" xfId="608" xr:uid="{00000000-0005-0000-0000-00005F020000}"/>
    <cellStyle name="アクセント 6 19" xfId="609" xr:uid="{00000000-0005-0000-0000-000060020000}"/>
    <cellStyle name="アクセント 6 2" xfId="610" xr:uid="{00000000-0005-0000-0000-000061020000}"/>
    <cellStyle name="アクセント 6 2 2" xfId="611" xr:uid="{00000000-0005-0000-0000-000062020000}"/>
    <cellStyle name="アクセント 6 20" xfId="612" xr:uid="{00000000-0005-0000-0000-000063020000}"/>
    <cellStyle name="アクセント 6 21" xfId="613" xr:uid="{00000000-0005-0000-0000-000064020000}"/>
    <cellStyle name="アクセント 6 22" xfId="614" xr:uid="{00000000-0005-0000-0000-000065020000}"/>
    <cellStyle name="アクセント 6 23" xfId="615" xr:uid="{00000000-0005-0000-0000-000066020000}"/>
    <cellStyle name="アクセント 6 24" xfId="616" xr:uid="{00000000-0005-0000-0000-000067020000}"/>
    <cellStyle name="アクセント 6 25" xfId="617" xr:uid="{00000000-0005-0000-0000-000068020000}"/>
    <cellStyle name="アクセント 6 3" xfId="618" xr:uid="{00000000-0005-0000-0000-000069020000}"/>
    <cellStyle name="アクセント 6 3 2" xfId="619" xr:uid="{00000000-0005-0000-0000-00006A020000}"/>
    <cellStyle name="アクセント 6 4" xfId="620" xr:uid="{00000000-0005-0000-0000-00006B020000}"/>
    <cellStyle name="アクセント 6 5" xfId="621" xr:uid="{00000000-0005-0000-0000-00006C020000}"/>
    <cellStyle name="アクセント 6 6" xfId="622" xr:uid="{00000000-0005-0000-0000-00006D020000}"/>
    <cellStyle name="アクセント 6 7" xfId="623" xr:uid="{00000000-0005-0000-0000-00006E020000}"/>
    <cellStyle name="アクセント 6 8" xfId="624" xr:uid="{00000000-0005-0000-0000-00006F020000}"/>
    <cellStyle name="アクセント 6 9" xfId="625" xr:uid="{00000000-0005-0000-0000-000070020000}"/>
    <cellStyle name="タイトル 10" xfId="626" xr:uid="{00000000-0005-0000-0000-000071020000}"/>
    <cellStyle name="タイトル 11" xfId="627" xr:uid="{00000000-0005-0000-0000-000072020000}"/>
    <cellStyle name="タイトル 12" xfId="628" xr:uid="{00000000-0005-0000-0000-000073020000}"/>
    <cellStyle name="タイトル 13" xfId="629" xr:uid="{00000000-0005-0000-0000-000074020000}"/>
    <cellStyle name="タイトル 14" xfId="630" xr:uid="{00000000-0005-0000-0000-000075020000}"/>
    <cellStyle name="タイトル 15" xfId="631" xr:uid="{00000000-0005-0000-0000-000076020000}"/>
    <cellStyle name="タイトル 16" xfId="632" xr:uid="{00000000-0005-0000-0000-000077020000}"/>
    <cellStyle name="タイトル 17" xfId="633" xr:uid="{00000000-0005-0000-0000-000078020000}"/>
    <cellStyle name="タイトル 18" xfId="634" xr:uid="{00000000-0005-0000-0000-000079020000}"/>
    <cellStyle name="タイトル 19" xfId="635" xr:uid="{00000000-0005-0000-0000-00007A020000}"/>
    <cellStyle name="タイトル 2" xfId="636" xr:uid="{00000000-0005-0000-0000-00007B020000}"/>
    <cellStyle name="タイトル 2 2" xfId="637" xr:uid="{00000000-0005-0000-0000-00007C020000}"/>
    <cellStyle name="タイトル 20" xfId="638" xr:uid="{00000000-0005-0000-0000-00007D020000}"/>
    <cellStyle name="タイトル 21" xfId="639" xr:uid="{00000000-0005-0000-0000-00007E020000}"/>
    <cellStyle name="タイトル 22" xfId="640" xr:uid="{00000000-0005-0000-0000-00007F020000}"/>
    <cellStyle name="タイトル 23" xfId="641" xr:uid="{00000000-0005-0000-0000-000080020000}"/>
    <cellStyle name="タイトル 24" xfId="642" xr:uid="{00000000-0005-0000-0000-000081020000}"/>
    <cellStyle name="タイトル 25" xfId="643" xr:uid="{00000000-0005-0000-0000-000082020000}"/>
    <cellStyle name="タイトル 3" xfId="644" xr:uid="{00000000-0005-0000-0000-000083020000}"/>
    <cellStyle name="タイトル 3 2" xfId="645" xr:uid="{00000000-0005-0000-0000-000084020000}"/>
    <cellStyle name="タイトル 4" xfId="646" xr:uid="{00000000-0005-0000-0000-000085020000}"/>
    <cellStyle name="タイトル 5" xfId="647" xr:uid="{00000000-0005-0000-0000-000086020000}"/>
    <cellStyle name="タイトル 6" xfId="648" xr:uid="{00000000-0005-0000-0000-000087020000}"/>
    <cellStyle name="タイトル 7" xfId="649" xr:uid="{00000000-0005-0000-0000-000088020000}"/>
    <cellStyle name="タイトル 8" xfId="650" xr:uid="{00000000-0005-0000-0000-000089020000}"/>
    <cellStyle name="タイトル 9" xfId="651" xr:uid="{00000000-0005-0000-0000-00008A020000}"/>
    <cellStyle name="チェック セル 10" xfId="652" xr:uid="{00000000-0005-0000-0000-00008B020000}"/>
    <cellStyle name="チェック セル 11" xfId="653" xr:uid="{00000000-0005-0000-0000-00008C020000}"/>
    <cellStyle name="チェック セル 12" xfId="654" xr:uid="{00000000-0005-0000-0000-00008D020000}"/>
    <cellStyle name="チェック セル 13" xfId="655" xr:uid="{00000000-0005-0000-0000-00008E020000}"/>
    <cellStyle name="チェック セル 14" xfId="656" xr:uid="{00000000-0005-0000-0000-00008F020000}"/>
    <cellStyle name="チェック セル 15" xfId="657" xr:uid="{00000000-0005-0000-0000-000090020000}"/>
    <cellStyle name="チェック セル 16" xfId="658" xr:uid="{00000000-0005-0000-0000-000091020000}"/>
    <cellStyle name="チェック セル 17" xfId="659" xr:uid="{00000000-0005-0000-0000-000092020000}"/>
    <cellStyle name="チェック セル 18" xfId="660" xr:uid="{00000000-0005-0000-0000-000093020000}"/>
    <cellStyle name="チェック セル 19" xfId="661" xr:uid="{00000000-0005-0000-0000-000094020000}"/>
    <cellStyle name="チェック セル 2" xfId="662" xr:uid="{00000000-0005-0000-0000-000095020000}"/>
    <cellStyle name="チェック セル 2 2" xfId="663" xr:uid="{00000000-0005-0000-0000-000096020000}"/>
    <cellStyle name="チェック セル 20" xfId="664" xr:uid="{00000000-0005-0000-0000-000097020000}"/>
    <cellStyle name="チェック セル 21" xfId="665" xr:uid="{00000000-0005-0000-0000-000098020000}"/>
    <cellStyle name="チェック セル 22" xfId="666" xr:uid="{00000000-0005-0000-0000-000099020000}"/>
    <cellStyle name="チェック セル 23" xfId="667" xr:uid="{00000000-0005-0000-0000-00009A020000}"/>
    <cellStyle name="チェック セル 24" xfId="668" xr:uid="{00000000-0005-0000-0000-00009B020000}"/>
    <cellStyle name="チェック セル 25" xfId="669" xr:uid="{00000000-0005-0000-0000-00009C020000}"/>
    <cellStyle name="チェック セル 3" xfId="670" xr:uid="{00000000-0005-0000-0000-00009D020000}"/>
    <cellStyle name="チェック セル 3 2" xfId="671" xr:uid="{00000000-0005-0000-0000-00009E020000}"/>
    <cellStyle name="チェック セル 4" xfId="672" xr:uid="{00000000-0005-0000-0000-00009F020000}"/>
    <cellStyle name="チェック セル 5" xfId="673" xr:uid="{00000000-0005-0000-0000-0000A0020000}"/>
    <cellStyle name="チェック セル 6" xfId="674" xr:uid="{00000000-0005-0000-0000-0000A1020000}"/>
    <cellStyle name="チェック セル 7" xfId="675" xr:uid="{00000000-0005-0000-0000-0000A2020000}"/>
    <cellStyle name="チェック セル 8" xfId="676" xr:uid="{00000000-0005-0000-0000-0000A3020000}"/>
    <cellStyle name="チェック セル 9" xfId="677" xr:uid="{00000000-0005-0000-0000-0000A4020000}"/>
    <cellStyle name="どちらでもない 10" xfId="678" xr:uid="{00000000-0005-0000-0000-0000A5020000}"/>
    <cellStyle name="どちらでもない 11" xfId="679" xr:uid="{00000000-0005-0000-0000-0000A6020000}"/>
    <cellStyle name="どちらでもない 12" xfId="680" xr:uid="{00000000-0005-0000-0000-0000A7020000}"/>
    <cellStyle name="どちらでもない 13" xfId="681" xr:uid="{00000000-0005-0000-0000-0000A8020000}"/>
    <cellStyle name="どちらでもない 14" xfId="682" xr:uid="{00000000-0005-0000-0000-0000A9020000}"/>
    <cellStyle name="どちらでもない 15" xfId="683" xr:uid="{00000000-0005-0000-0000-0000AA020000}"/>
    <cellStyle name="どちらでもない 16" xfId="684" xr:uid="{00000000-0005-0000-0000-0000AB020000}"/>
    <cellStyle name="どちらでもない 17" xfId="685" xr:uid="{00000000-0005-0000-0000-0000AC020000}"/>
    <cellStyle name="どちらでもない 18" xfId="686" xr:uid="{00000000-0005-0000-0000-0000AD020000}"/>
    <cellStyle name="どちらでもない 19" xfId="687" xr:uid="{00000000-0005-0000-0000-0000AE020000}"/>
    <cellStyle name="どちらでもない 2" xfId="688" xr:uid="{00000000-0005-0000-0000-0000AF020000}"/>
    <cellStyle name="どちらでもない 2 2" xfId="689" xr:uid="{00000000-0005-0000-0000-0000B0020000}"/>
    <cellStyle name="どちらでもない 20" xfId="690" xr:uid="{00000000-0005-0000-0000-0000B1020000}"/>
    <cellStyle name="どちらでもない 21" xfId="691" xr:uid="{00000000-0005-0000-0000-0000B2020000}"/>
    <cellStyle name="どちらでもない 22" xfId="692" xr:uid="{00000000-0005-0000-0000-0000B3020000}"/>
    <cellStyle name="どちらでもない 23" xfId="693" xr:uid="{00000000-0005-0000-0000-0000B4020000}"/>
    <cellStyle name="どちらでもない 24" xfId="694" xr:uid="{00000000-0005-0000-0000-0000B5020000}"/>
    <cellStyle name="どちらでもない 25" xfId="695" xr:uid="{00000000-0005-0000-0000-0000B6020000}"/>
    <cellStyle name="どちらでもない 3" xfId="696" xr:uid="{00000000-0005-0000-0000-0000B7020000}"/>
    <cellStyle name="どちらでもない 3 2" xfId="697" xr:uid="{00000000-0005-0000-0000-0000B8020000}"/>
    <cellStyle name="どちらでもない 4" xfId="698" xr:uid="{00000000-0005-0000-0000-0000B9020000}"/>
    <cellStyle name="どちらでもない 5" xfId="699" xr:uid="{00000000-0005-0000-0000-0000BA020000}"/>
    <cellStyle name="どちらでもない 6" xfId="700" xr:uid="{00000000-0005-0000-0000-0000BB020000}"/>
    <cellStyle name="どちらでもない 7" xfId="701" xr:uid="{00000000-0005-0000-0000-0000BC020000}"/>
    <cellStyle name="どちらでもない 8" xfId="702" xr:uid="{00000000-0005-0000-0000-0000BD020000}"/>
    <cellStyle name="どちらでもない 9" xfId="703" xr:uid="{00000000-0005-0000-0000-0000BE020000}"/>
    <cellStyle name="パーセント 2" xfId="704" xr:uid="{00000000-0005-0000-0000-0000BF020000}"/>
    <cellStyle name="パーセント 2 2" xfId="705" xr:uid="{00000000-0005-0000-0000-0000C0020000}"/>
    <cellStyle name="パーセント 2 2 2" xfId="706" xr:uid="{00000000-0005-0000-0000-0000C1020000}"/>
    <cellStyle name="パーセント 2 3" xfId="707" xr:uid="{00000000-0005-0000-0000-0000C2020000}"/>
    <cellStyle name="パーセント 2 3 2" xfId="1550" xr:uid="{00000000-0005-0000-0000-0000C3020000}"/>
    <cellStyle name="パーセント 2 3 2 2" xfId="1551" xr:uid="{00000000-0005-0000-0000-0000C4020000}"/>
    <cellStyle name="パーセント 2 3 3" xfId="1552" xr:uid="{00000000-0005-0000-0000-0000C5020000}"/>
    <cellStyle name="パーセント 2 3 3 2" xfId="1553" xr:uid="{00000000-0005-0000-0000-0000C6020000}"/>
    <cellStyle name="パーセント 2 3 4" xfId="1554" xr:uid="{00000000-0005-0000-0000-0000C7020000}"/>
    <cellStyle name="パーセント 2 4" xfId="1555" xr:uid="{00000000-0005-0000-0000-0000C8020000}"/>
    <cellStyle name="パーセント 2 4 2" xfId="1548" xr:uid="{00000000-0005-0000-0000-0000C9020000}"/>
    <cellStyle name="パーセント 3" xfId="708" xr:uid="{00000000-0005-0000-0000-0000CA020000}"/>
    <cellStyle name="パーセント 3 2" xfId="1556" xr:uid="{00000000-0005-0000-0000-0000CB020000}"/>
    <cellStyle name="パーセント 4" xfId="709" xr:uid="{00000000-0005-0000-0000-0000CC020000}"/>
    <cellStyle name="パーセント 5" xfId="710" xr:uid="{00000000-0005-0000-0000-0000CD020000}"/>
    <cellStyle name="ハイパーリンク 2" xfId="1557" xr:uid="{00000000-0005-0000-0000-0000CE020000}"/>
    <cellStyle name="メモ 10" xfId="711" xr:uid="{00000000-0005-0000-0000-0000CF020000}"/>
    <cellStyle name="メモ 11" xfId="712" xr:uid="{00000000-0005-0000-0000-0000D0020000}"/>
    <cellStyle name="メモ 12" xfId="713" xr:uid="{00000000-0005-0000-0000-0000D1020000}"/>
    <cellStyle name="メモ 13" xfId="714" xr:uid="{00000000-0005-0000-0000-0000D2020000}"/>
    <cellStyle name="メモ 14" xfId="715" xr:uid="{00000000-0005-0000-0000-0000D3020000}"/>
    <cellStyle name="メモ 15" xfId="716" xr:uid="{00000000-0005-0000-0000-0000D4020000}"/>
    <cellStyle name="メモ 16" xfId="717" xr:uid="{00000000-0005-0000-0000-0000D5020000}"/>
    <cellStyle name="メモ 17" xfId="718" xr:uid="{00000000-0005-0000-0000-0000D6020000}"/>
    <cellStyle name="メモ 18" xfId="719" xr:uid="{00000000-0005-0000-0000-0000D7020000}"/>
    <cellStyle name="メモ 19" xfId="720" xr:uid="{00000000-0005-0000-0000-0000D8020000}"/>
    <cellStyle name="メモ 2" xfId="721" xr:uid="{00000000-0005-0000-0000-0000D9020000}"/>
    <cellStyle name="メモ 2 2" xfId="722" xr:uid="{00000000-0005-0000-0000-0000DA020000}"/>
    <cellStyle name="メモ 2 2 2" xfId="723" xr:uid="{00000000-0005-0000-0000-0000DB020000}"/>
    <cellStyle name="メモ 2 2 2 2" xfId="1390" xr:uid="{00000000-0005-0000-0000-0000DC020000}"/>
    <cellStyle name="メモ 2 2 2 2 2" xfId="1391" xr:uid="{00000000-0005-0000-0000-0000DD020000}"/>
    <cellStyle name="メモ 2 2 2 3" xfId="1392" xr:uid="{00000000-0005-0000-0000-0000DE020000}"/>
    <cellStyle name="メモ 2 2 3" xfId="724" xr:uid="{00000000-0005-0000-0000-0000DF020000}"/>
    <cellStyle name="メモ 2 2 3 2" xfId="1393" xr:uid="{00000000-0005-0000-0000-0000E0020000}"/>
    <cellStyle name="メモ 20" xfId="725" xr:uid="{00000000-0005-0000-0000-0000E1020000}"/>
    <cellStyle name="メモ 21" xfId="726" xr:uid="{00000000-0005-0000-0000-0000E2020000}"/>
    <cellStyle name="メモ 22" xfId="727" xr:uid="{00000000-0005-0000-0000-0000E3020000}"/>
    <cellStyle name="メモ 23" xfId="728" xr:uid="{00000000-0005-0000-0000-0000E4020000}"/>
    <cellStyle name="メモ 24" xfId="729" xr:uid="{00000000-0005-0000-0000-0000E5020000}"/>
    <cellStyle name="メモ 25" xfId="730" xr:uid="{00000000-0005-0000-0000-0000E6020000}"/>
    <cellStyle name="メモ 3" xfId="731" xr:uid="{00000000-0005-0000-0000-0000E7020000}"/>
    <cellStyle name="メモ 3 2" xfId="732" xr:uid="{00000000-0005-0000-0000-0000E8020000}"/>
    <cellStyle name="メモ 3 2 2" xfId="1394" xr:uid="{00000000-0005-0000-0000-0000E9020000}"/>
    <cellStyle name="メモ 3 2 2 2" xfId="1395" xr:uid="{00000000-0005-0000-0000-0000EA020000}"/>
    <cellStyle name="メモ 3 2 3" xfId="1396" xr:uid="{00000000-0005-0000-0000-0000EB020000}"/>
    <cellStyle name="メモ 3 3" xfId="733" xr:uid="{00000000-0005-0000-0000-0000EC020000}"/>
    <cellStyle name="メモ 3 3 2" xfId="1397" xr:uid="{00000000-0005-0000-0000-0000ED020000}"/>
    <cellStyle name="メモ 4" xfId="734" xr:uid="{00000000-0005-0000-0000-0000EE020000}"/>
    <cellStyle name="メモ 4 2" xfId="735" xr:uid="{00000000-0005-0000-0000-0000EF020000}"/>
    <cellStyle name="メモ 4 2 2" xfId="1398" xr:uid="{00000000-0005-0000-0000-0000F0020000}"/>
    <cellStyle name="メモ 4 2 2 2" xfId="1399" xr:uid="{00000000-0005-0000-0000-0000F1020000}"/>
    <cellStyle name="メモ 4 2 3" xfId="1400" xr:uid="{00000000-0005-0000-0000-0000F2020000}"/>
    <cellStyle name="メモ 4 3" xfId="736" xr:uid="{00000000-0005-0000-0000-0000F3020000}"/>
    <cellStyle name="メモ 4 3 2" xfId="1401" xr:uid="{00000000-0005-0000-0000-0000F4020000}"/>
    <cellStyle name="メモ 5" xfId="737" xr:uid="{00000000-0005-0000-0000-0000F5020000}"/>
    <cellStyle name="メモ 6" xfId="738" xr:uid="{00000000-0005-0000-0000-0000F6020000}"/>
    <cellStyle name="メモ 7" xfId="739" xr:uid="{00000000-0005-0000-0000-0000F7020000}"/>
    <cellStyle name="メモ 8" xfId="740" xr:uid="{00000000-0005-0000-0000-0000F8020000}"/>
    <cellStyle name="メモ 9" xfId="741" xr:uid="{00000000-0005-0000-0000-0000F9020000}"/>
    <cellStyle name="リンク セル 10" xfId="742" xr:uid="{00000000-0005-0000-0000-0000FA020000}"/>
    <cellStyle name="リンク セル 11" xfId="743" xr:uid="{00000000-0005-0000-0000-0000FB020000}"/>
    <cellStyle name="リンク セル 12" xfId="744" xr:uid="{00000000-0005-0000-0000-0000FC020000}"/>
    <cellStyle name="リンク セル 13" xfId="745" xr:uid="{00000000-0005-0000-0000-0000FD020000}"/>
    <cellStyle name="リンク セル 14" xfId="746" xr:uid="{00000000-0005-0000-0000-0000FE020000}"/>
    <cellStyle name="リンク セル 15" xfId="747" xr:uid="{00000000-0005-0000-0000-0000FF020000}"/>
    <cellStyle name="リンク セル 16" xfId="748" xr:uid="{00000000-0005-0000-0000-000000030000}"/>
    <cellStyle name="リンク セル 17" xfId="749" xr:uid="{00000000-0005-0000-0000-000001030000}"/>
    <cellStyle name="リンク セル 18" xfId="750" xr:uid="{00000000-0005-0000-0000-000002030000}"/>
    <cellStyle name="リンク セル 19" xfId="751" xr:uid="{00000000-0005-0000-0000-000003030000}"/>
    <cellStyle name="リンク セル 2" xfId="752" xr:uid="{00000000-0005-0000-0000-000004030000}"/>
    <cellStyle name="リンク セル 2 2" xfId="753" xr:uid="{00000000-0005-0000-0000-000005030000}"/>
    <cellStyle name="リンク セル 20" xfId="754" xr:uid="{00000000-0005-0000-0000-000006030000}"/>
    <cellStyle name="リンク セル 21" xfId="755" xr:uid="{00000000-0005-0000-0000-000007030000}"/>
    <cellStyle name="リンク セル 22" xfId="756" xr:uid="{00000000-0005-0000-0000-000008030000}"/>
    <cellStyle name="リンク セル 23" xfId="757" xr:uid="{00000000-0005-0000-0000-000009030000}"/>
    <cellStyle name="リンク セル 24" xfId="758" xr:uid="{00000000-0005-0000-0000-00000A030000}"/>
    <cellStyle name="リンク セル 25" xfId="759" xr:uid="{00000000-0005-0000-0000-00000B030000}"/>
    <cellStyle name="リンク セル 3" xfId="760" xr:uid="{00000000-0005-0000-0000-00000C030000}"/>
    <cellStyle name="リンク セル 3 2" xfId="761" xr:uid="{00000000-0005-0000-0000-00000D030000}"/>
    <cellStyle name="リンク セル 4" xfId="762" xr:uid="{00000000-0005-0000-0000-00000E030000}"/>
    <cellStyle name="リンク セル 5" xfId="763" xr:uid="{00000000-0005-0000-0000-00000F030000}"/>
    <cellStyle name="リンク セル 6" xfId="764" xr:uid="{00000000-0005-0000-0000-000010030000}"/>
    <cellStyle name="リンク セル 7" xfId="765" xr:uid="{00000000-0005-0000-0000-000011030000}"/>
    <cellStyle name="リンク セル 8" xfId="766" xr:uid="{00000000-0005-0000-0000-000012030000}"/>
    <cellStyle name="リンク セル 9" xfId="767" xr:uid="{00000000-0005-0000-0000-000013030000}"/>
    <cellStyle name="悪い 10" xfId="768" xr:uid="{00000000-0005-0000-0000-000014030000}"/>
    <cellStyle name="悪い 11" xfId="769" xr:uid="{00000000-0005-0000-0000-000015030000}"/>
    <cellStyle name="悪い 12" xfId="770" xr:uid="{00000000-0005-0000-0000-000016030000}"/>
    <cellStyle name="悪い 13" xfId="771" xr:uid="{00000000-0005-0000-0000-000017030000}"/>
    <cellStyle name="悪い 14" xfId="772" xr:uid="{00000000-0005-0000-0000-000018030000}"/>
    <cellStyle name="悪い 15" xfId="773" xr:uid="{00000000-0005-0000-0000-000019030000}"/>
    <cellStyle name="悪い 16" xfId="774" xr:uid="{00000000-0005-0000-0000-00001A030000}"/>
    <cellStyle name="悪い 17" xfId="775" xr:uid="{00000000-0005-0000-0000-00001B030000}"/>
    <cellStyle name="悪い 18" xfId="776" xr:uid="{00000000-0005-0000-0000-00001C030000}"/>
    <cellStyle name="悪い 19" xfId="777" xr:uid="{00000000-0005-0000-0000-00001D030000}"/>
    <cellStyle name="悪い 2" xfId="778" xr:uid="{00000000-0005-0000-0000-00001E030000}"/>
    <cellStyle name="悪い 2 2" xfId="779" xr:uid="{00000000-0005-0000-0000-00001F030000}"/>
    <cellStyle name="悪い 2 3" xfId="1402" xr:uid="{00000000-0005-0000-0000-000020030000}"/>
    <cellStyle name="悪い 20" xfId="780" xr:uid="{00000000-0005-0000-0000-000021030000}"/>
    <cellStyle name="悪い 21" xfId="781" xr:uid="{00000000-0005-0000-0000-000022030000}"/>
    <cellStyle name="悪い 22" xfId="782" xr:uid="{00000000-0005-0000-0000-000023030000}"/>
    <cellStyle name="悪い 23" xfId="783" xr:uid="{00000000-0005-0000-0000-000024030000}"/>
    <cellStyle name="悪い 24" xfId="784" xr:uid="{00000000-0005-0000-0000-000025030000}"/>
    <cellStyle name="悪い 25" xfId="785" xr:uid="{00000000-0005-0000-0000-000026030000}"/>
    <cellStyle name="悪い 3" xfId="786" xr:uid="{00000000-0005-0000-0000-000027030000}"/>
    <cellStyle name="悪い 3 2" xfId="787" xr:uid="{00000000-0005-0000-0000-000028030000}"/>
    <cellStyle name="悪い 4" xfId="788" xr:uid="{00000000-0005-0000-0000-000029030000}"/>
    <cellStyle name="悪い 5" xfId="789" xr:uid="{00000000-0005-0000-0000-00002A030000}"/>
    <cellStyle name="悪い 6" xfId="790" xr:uid="{00000000-0005-0000-0000-00002B030000}"/>
    <cellStyle name="悪い 7" xfId="791" xr:uid="{00000000-0005-0000-0000-00002C030000}"/>
    <cellStyle name="悪い 8" xfId="792" xr:uid="{00000000-0005-0000-0000-00002D030000}"/>
    <cellStyle name="悪い 9" xfId="793" xr:uid="{00000000-0005-0000-0000-00002E030000}"/>
    <cellStyle name="計算 10" xfId="794" xr:uid="{00000000-0005-0000-0000-00002F030000}"/>
    <cellStyle name="計算 11" xfId="795" xr:uid="{00000000-0005-0000-0000-000030030000}"/>
    <cellStyle name="計算 12" xfId="796" xr:uid="{00000000-0005-0000-0000-000031030000}"/>
    <cellStyle name="計算 13" xfId="797" xr:uid="{00000000-0005-0000-0000-000032030000}"/>
    <cellStyle name="計算 14" xfId="798" xr:uid="{00000000-0005-0000-0000-000033030000}"/>
    <cellStyle name="計算 15" xfId="799" xr:uid="{00000000-0005-0000-0000-000034030000}"/>
    <cellStyle name="計算 16" xfId="800" xr:uid="{00000000-0005-0000-0000-000035030000}"/>
    <cellStyle name="計算 17" xfId="801" xr:uid="{00000000-0005-0000-0000-000036030000}"/>
    <cellStyle name="計算 18" xfId="802" xr:uid="{00000000-0005-0000-0000-000037030000}"/>
    <cellStyle name="計算 19" xfId="803" xr:uid="{00000000-0005-0000-0000-000038030000}"/>
    <cellStyle name="計算 2" xfId="804" xr:uid="{00000000-0005-0000-0000-000039030000}"/>
    <cellStyle name="計算 2 2" xfId="805" xr:uid="{00000000-0005-0000-0000-00003A030000}"/>
    <cellStyle name="計算 2 2 2" xfId="806" xr:uid="{00000000-0005-0000-0000-00003B030000}"/>
    <cellStyle name="計算 2 2 2 2" xfId="1403" xr:uid="{00000000-0005-0000-0000-00003C030000}"/>
    <cellStyle name="計算 2 2 2 2 2" xfId="1404" xr:uid="{00000000-0005-0000-0000-00003D030000}"/>
    <cellStyle name="計算 2 2 2 3" xfId="1405" xr:uid="{00000000-0005-0000-0000-00003E030000}"/>
    <cellStyle name="計算 2 2 3" xfId="807" xr:uid="{00000000-0005-0000-0000-00003F030000}"/>
    <cellStyle name="計算 2 2 3 2" xfId="1406" xr:uid="{00000000-0005-0000-0000-000040030000}"/>
    <cellStyle name="計算 20" xfId="808" xr:uid="{00000000-0005-0000-0000-000041030000}"/>
    <cellStyle name="計算 21" xfId="809" xr:uid="{00000000-0005-0000-0000-000042030000}"/>
    <cellStyle name="計算 22" xfId="810" xr:uid="{00000000-0005-0000-0000-000043030000}"/>
    <cellStyle name="計算 23" xfId="811" xr:uid="{00000000-0005-0000-0000-000044030000}"/>
    <cellStyle name="計算 24" xfId="812" xr:uid="{00000000-0005-0000-0000-000045030000}"/>
    <cellStyle name="計算 25" xfId="813" xr:uid="{00000000-0005-0000-0000-000046030000}"/>
    <cellStyle name="計算 3" xfId="814" xr:uid="{00000000-0005-0000-0000-000047030000}"/>
    <cellStyle name="計算 3 2" xfId="815" xr:uid="{00000000-0005-0000-0000-000048030000}"/>
    <cellStyle name="計算 3 2 2" xfId="1407" xr:uid="{00000000-0005-0000-0000-000049030000}"/>
    <cellStyle name="計算 3 2 2 2" xfId="1408" xr:uid="{00000000-0005-0000-0000-00004A030000}"/>
    <cellStyle name="計算 3 2 3" xfId="1409" xr:uid="{00000000-0005-0000-0000-00004B030000}"/>
    <cellStyle name="計算 3 3" xfId="816" xr:uid="{00000000-0005-0000-0000-00004C030000}"/>
    <cellStyle name="計算 3 3 2" xfId="1410" xr:uid="{00000000-0005-0000-0000-00004D030000}"/>
    <cellStyle name="計算 4" xfId="817" xr:uid="{00000000-0005-0000-0000-00004E030000}"/>
    <cellStyle name="計算 4 2" xfId="818" xr:uid="{00000000-0005-0000-0000-00004F030000}"/>
    <cellStyle name="計算 4 2 2" xfId="1411" xr:uid="{00000000-0005-0000-0000-000050030000}"/>
    <cellStyle name="計算 4 2 2 2" xfId="1412" xr:uid="{00000000-0005-0000-0000-000051030000}"/>
    <cellStyle name="計算 4 2 3" xfId="1413" xr:uid="{00000000-0005-0000-0000-000052030000}"/>
    <cellStyle name="計算 4 3" xfId="819" xr:uid="{00000000-0005-0000-0000-000053030000}"/>
    <cellStyle name="計算 4 3 2" xfId="1414" xr:uid="{00000000-0005-0000-0000-000054030000}"/>
    <cellStyle name="計算 5" xfId="820" xr:uid="{00000000-0005-0000-0000-000055030000}"/>
    <cellStyle name="計算 6" xfId="821" xr:uid="{00000000-0005-0000-0000-000056030000}"/>
    <cellStyle name="計算 7" xfId="822" xr:uid="{00000000-0005-0000-0000-000057030000}"/>
    <cellStyle name="計算 8" xfId="823" xr:uid="{00000000-0005-0000-0000-000058030000}"/>
    <cellStyle name="計算 9" xfId="824" xr:uid="{00000000-0005-0000-0000-000059030000}"/>
    <cellStyle name="警告文 10" xfId="825" xr:uid="{00000000-0005-0000-0000-00005A030000}"/>
    <cellStyle name="警告文 11" xfId="826" xr:uid="{00000000-0005-0000-0000-00005B030000}"/>
    <cellStyle name="警告文 12" xfId="827" xr:uid="{00000000-0005-0000-0000-00005C030000}"/>
    <cellStyle name="警告文 13" xfId="828" xr:uid="{00000000-0005-0000-0000-00005D030000}"/>
    <cellStyle name="警告文 14" xfId="829" xr:uid="{00000000-0005-0000-0000-00005E030000}"/>
    <cellStyle name="警告文 15" xfId="830" xr:uid="{00000000-0005-0000-0000-00005F030000}"/>
    <cellStyle name="警告文 16" xfId="831" xr:uid="{00000000-0005-0000-0000-000060030000}"/>
    <cellStyle name="警告文 17" xfId="832" xr:uid="{00000000-0005-0000-0000-000061030000}"/>
    <cellStyle name="警告文 18" xfId="833" xr:uid="{00000000-0005-0000-0000-000062030000}"/>
    <cellStyle name="警告文 19" xfId="834" xr:uid="{00000000-0005-0000-0000-000063030000}"/>
    <cellStyle name="警告文 2" xfId="835" xr:uid="{00000000-0005-0000-0000-000064030000}"/>
    <cellStyle name="警告文 2 2" xfId="836" xr:uid="{00000000-0005-0000-0000-000065030000}"/>
    <cellStyle name="警告文 20" xfId="837" xr:uid="{00000000-0005-0000-0000-000066030000}"/>
    <cellStyle name="警告文 21" xfId="838" xr:uid="{00000000-0005-0000-0000-000067030000}"/>
    <cellStyle name="警告文 22" xfId="839" xr:uid="{00000000-0005-0000-0000-000068030000}"/>
    <cellStyle name="警告文 23" xfId="840" xr:uid="{00000000-0005-0000-0000-000069030000}"/>
    <cellStyle name="警告文 24" xfId="841" xr:uid="{00000000-0005-0000-0000-00006A030000}"/>
    <cellStyle name="警告文 25" xfId="842" xr:uid="{00000000-0005-0000-0000-00006B030000}"/>
    <cellStyle name="警告文 3" xfId="843" xr:uid="{00000000-0005-0000-0000-00006C030000}"/>
    <cellStyle name="警告文 3 2" xfId="844" xr:uid="{00000000-0005-0000-0000-00006D030000}"/>
    <cellStyle name="警告文 4" xfId="845" xr:uid="{00000000-0005-0000-0000-00006E030000}"/>
    <cellStyle name="警告文 5" xfId="846" xr:uid="{00000000-0005-0000-0000-00006F030000}"/>
    <cellStyle name="警告文 6" xfId="847" xr:uid="{00000000-0005-0000-0000-000070030000}"/>
    <cellStyle name="警告文 7" xfId="848" xr:uid="{00000000-0005-0000-0000-000071030000}"/>
    <cellStyle name="警告文 8" xfId="849" xr:uid="{00000000-0005-0000-0000-000072030000}"/>
    <cellStyle name="警告文 9" xfId="850" xr:uid="{00000000-0005-0000-0000-000073030000}"/>
    <cellStyle name="桁区切り 2" xfId="851" xr:uid="{00000000-0005-0000-0000-000074030000}"/>
    <cellStyle name="桁区切り 2 2" xfId="852" xr:uid="{00000000-0005-0000-0000-000075030000}"/>
    <cellStyle name="桁区切り 2 2 2" xfId="853" xr:uid="{00000000-0005-0000-0000-000076030000}"/>
    <cellStyle name="桁区切り 2 3" xfId="854" xr:uid="{00000000-0005-0000-0000-000077030000}"/>
    <cellStyle name="桁区切り 2 4" xfId="1415" xr:uid="{00000000-0005-0000-0000-000078030000}"/>
    <cellStyle name="桁区切り 2 5" xfId="1416" xr:uid="{00000000-0005-0000-0000-000079030000}"/>
    <cellStyle name="桁区切り 2 5 2" xfId="1417" xr:uid="{00000000-0005-0000-0000-00007A030000}"/>
    <cellStyle name="桁区切り 2 5 3" xfId="1418" xr:uid="{00000000-0005-0000-0000-00007B030000}"/>
    <cellStyle name="桁区切り 2 5 3 2" xfId="1419" xr:uid="{00000000-0005-0000-0000-00007C030000}"/>
    <cellStyle name="桁区切り 2 6" xfId="1420" xr:uid="{00000000-0005-0000-0000-00007D030000}"/>
    <cellStyle name="桁区切り 2 6 2" xfId="1558" xr:uid="{00000000-0005-0000-0000-00007E030000}"/>
    <cellStyle name="桁区切り 2 7" xfId="1421" xr:uid="{00000000-0005-0000-0000-00007F030000}"/>
    <cellStyle name="桁区切り 2 8" xfId="1422" xr:uid="{00000000-0005-0000-0000-000080030000}"/>
    <cellStyle name="桁区切り 2 8 2" xfId="1423" xr:uid="{00000000-0005-0000-0000-000081030000}"/>
    <cellStyle name="桁区切り 2 8 2 2" xfId="1424" xr:uid="{00000000-0005-0000-0000-000082030000}"/>
    <cellStyle name="桁区切り 2 8 2 2 2" xfId="1425" xr:uid="{00000000-0005-0000-0000-000083030000}"/>
    <cellStyle name="桁区切り 2 8 2 2 2 2" xfId="1426" xr:uid="{00000000-0005-0000-0000-000084030000}"/>
    <cellStyle name="桁区切り 2 8 2 2 2 2 2" xfId="1427" xr:uid="{00000000-0005-0000-0000-000085030000}"/>
    <cellStyle name="桁区切り 2 8 2 3" xfId="1428" xr:uid="{00000000-0005-0000-0000-000086030000}"/>
    <cellStyle name="桁区切り 2 8 2 3 2" xfId="1429" xr:uid="{00000000-0005-0000-0000-000087030000}"/>
    <cellStyle name="桁区切り 2 8 2 3 2 2" xfId="1430" xr:uid="{00000000-0005-0000-0000-000088030000}"/>
    <cellStyle name="桁区切り 3" xfId="855" xr:uid="{00000000-0005-0000-0000-000089030000}"/>
    <cellStyle name="桁区切り 3 2" xfId="856" xr:uid="{00000000-0005-0000-0000-00008A030000}"/>
    <cellStyle name="桁区切り 3 5" xfId="1431" xr:uid="{00000000-0005-0000-0000-00008B030000}"/>
    <cellStyle name="桁区切り 4" xfId="857" xr:uid="{00000000-0005-0000-0000-00008C030000}"/>
    <cellStyle name="桁区切り 4 2" xfId="1432" xr:uid="{00000000-0005-0000-0000-00008D030000}"/>
    <cellStyle name="桁区切り 5" xfId="1433" xr:uid="{00000000-0005-0000-0000-00008E030000}"/>
    <cellStyle name="桁区切り 5 2" xfId="1559" xr:uid="{00000000-0005-0000-0000-00008F030000}"/>
    <cellStyle name="桁区切り 5 2 2" xfId="1560" xr:uid="{00000000-0005-0000-0000-000090030000}"/>
    <cellStyle name="桁区切り 5 3" xfId="1561" xr:uid="{00000000-0005-0000-0000-000091030000}"/>
    <cellStyle name="桁区切り 6" xfId="1434" xr:uid="{00000000-0005-0000-0000-000092030000}"/>
    <cellStyle name="桁区切り 7" xfId="1435" xr:uid="{00000000-0005-0000-0000-000093030000}"/>
    <cellStyle name="桁区切り 8" xfId="1436" xr:uid="{00000000-0005-0000-0000-000094030000}"/>
    <cellStyle name="桁区切り 8 2" xfId="1437" xr:uid="{00000000-0005-0000-0000-000095030000}"/>
    <cellStyle name="見出し 1 10" xfId="858" xr:uid="{00000000-0005-0000-0000-000096030000}"/>
    <cellStyle name="見出し 1 11" xfId="859" xr:uid="{00000000-0005-0000-0000-000097030000}"/>
    <cellStyle name="見出し 1 12" xfId="860" xr:uid="{00000000-0005-0000-0000-000098030000}"/>
    <cellStyle name="見出し 1 13" xfId="861" xr:uid="{00000000-0005-0000-0000-000099030000}"/>
    <cellStyle name="見出し 1 14" xfId="862" xr:uid="{00000000-0005-0000-0000-00009A030000}"/>
    <cellStyle name="見出し 1 15" xfId="863" xr:uid="{00000000-0005-0000-0000-00009B030000}"/>
    <cellStyle name="見出し 1 16" xfId="864" xr:uid="{00000000-0005-0000-0000-00009C030000}"/>
    <cellStyle name="見出し 1 17" xfId="865" xr:uid="{00000000-0005-0000-0000-00009D030000}"/>
    <cellStyle name="見出し 1 18" xfId="866" xr:uid="{00000000-0005-0000-0000-00009E030000}"/>
    <cellStyle name="見出し 1 19" xfId="867" xr:uid="{00000000-0005-0000-0000-00009F030000}"/>
    <cellStyle name="見出し 1 2" xfId="868" xr:uid="{00000000-0005-0000-0000-0000A0030000}"/>
    <cellStyle name="見出し 1 2 2" xfId="869" xr:uid="{00000000-0005-0000-0000-0000A1030000}"/>
    <cellStyle name="見出し 1 20" xfId="870" xr:uid="{00000000-0005-0000-0000-0000A2030000}"/>
    <cellStyle name="見出し 1 21" xfId="871" xr:uid="{00000000-0005-0000-0000-0000A3030000}"/>
    <cellStyle name="見出し 1 22" xfId="872" xr:uid="{00000000-0005-0000-0000-0000A4030000}"/>
    <cellStyle name="見出し 1 23" xfId="873" xr:uid="{00000000-0005-0000-0000-0000A5030000}"/>
    <cellStyle name="見出し 1 24" xfId="874" xr:uid="{00000000-0005-0000-0000-0000A6030000}"/>
    <cellStyle name="見出し 1 25" xfId="875" xr:uid="{00000000-0005-0000-0000-0000A7030000}"/>
    <cellStyle name="見出し 1 3" xfId="876" xr:uid="{00000000-0005-0000-0000-0000A8030000}"/>
    <cellStyle name="見出し 1 3 2" xfId="877" xr:uid="{00000000-0005-0000-0000-0000A9030000}"/>
    <cellStyle name="見出し 1 4" xfId="878" xr:uid="{00000000-0005-0000-0000-0000AA030000}"/>
    <cellStyle name="見出し 1 5" xfId="879" xr:uid="{00000000-0005-0000-0000-0000AB030000}"/>
    <cellStyle name="見出し 1 6" xfId="880" xr:uid="{00000000-0005-0000-0000-0000AC030000}"/>
    <cellStyle name="見出し 1 7" xfId="881" xr:uid="{00000000-0005-0000-0000-0000AD030000}"/>
    <cellStyle name="見出し 1 8" xfId="882" xr:uid="{00000000-0005-0000-0000-0000AE030000}"/>
    <cellStyle name="見出し 1 9" xfId="883" xr:uid="{00000000-0005-0000-0000-0000AF030000}"/>
    <cellStyle name="見出し 2 10" xfId="884" xr:uid="{00000000-0005-0000-0000-0000B0030000}"/>
    <cellStyle name="見出し 2 11" xfId="885" xr:uid="{00000000-0005-0000-0000-0000B1030000}"/>
    <cellStyle name="見出し 2 12" xfId="886" xr:uid="{00000000-0005-0000-0000-0000B2030000}"/>
    <cellStyle name="見出し 2 13" xfId="887" xr:uid="{00000000-0005-0000-0000-0000B3030000}"/>
    <cellStyle name="見出し 2 14" xfId="888" xr:uid="{00000000-0005-0000-0000-0000B4030000}"/>
    <cellStyle name="見出し 2 15" xfId="889" xr:uid="{00000000-0005-0000-0000-0000B5030000}"/>
    <cellStyle name="見出し 2 16" xfId="890" xr:uid="{00000000-0005-0000-0000-0000B6030000}"/>
    <cellStyle name="見出し 2 17" xfId="891" xr:uid="{00000000-0005-0000-0000-0000B7030000}"/>
    <cellStyle name="見出し 2 18" xfId="892" xr:uid="{00000000-0005-0000-0000-0000B8030000}"/>
    <cellStyle name="見出し 2 19" xfId="893" xr:uid="{00000000-0005-0000-0000-0000B9030000}"/>
    <cellStyle name="見出し 2 2" xfId="894" xr:uid="{00000000-0005-0000-0000-0000BA030000}"/>
    <cellStyle name="見出し 2 2 2" xfId="895" xr:uid="{00000000-0005-0000-0000-0000BB030000}"/>
    <cellStyle name="見出し 2 20" xfId="896" xr:uid="{00000000-0005-0000-0000-0000BC030000}"/>
    <cellStyle name="見出し 2 21" xfId="897" xr:uid="{00000000-0005-0000-0000-0000BD030000}"/>
    <cellStyle name="見出し 2 22" xfId="898" xr:uid="{00000000-0005-0000-0000-0000BE030000}"/>
    <cellStyle name="見出し 2 23" xfId="899" xr:uid="{00000000-0005-0000-0000-0000BF030000}"/>
    <cellStyle name="見出し 2 24" xfId="900" xr:uid="{00000000-0005-0000-0000-0000C0030000}"/>
    <cellStyle name="見出し 2 25" xfId="901" xr:uid="{00000000-0005-0000-0000-0000C1030000}"/>
    <cellStyle name="見出し 2 3" xfId="902" xr:uid="{00000000-0005-0000-0000-0000C2030000}"/>
    <cellStyle name="見出し 2 3 2" xfId="903" xr:uid="{00000000-0005-0000-0000-0000C3030000}"/>
    <cellStyle name="見出し 2 4" xfId="904" xr:uid="{00000000-0005-0000-0000-0000C4030000}"/>
    <cellStyle name="見出し 2 5" xfId="905" xr:uid="{00000000-0005-0000-0000-0000C5030000}"/>
    <cellStyle name="見出し 2 6" xfId="906" xr:uid="{00000000-0005-0000-0000-0000C6030000}"/>
    <cellStyle name="見出し 2 7" xfId="907" xr:uid="{00000000-0005-0000-0000-0000C7030000}"/>
    <cellStyle name="見出し 2 8" xfId="908" xr:uid="{00000000-0005-0000-0000-0000C8030000}"/>
    <cellStyle name="見出し 2 9" xfId="909" xr:uid="{00000000-0005-0000-0000-0000C9030000}"/>
    <cellStyle name="見出し 3 10" xfId="910" xr:uid="{00000000-0005-0000-0000-0000CA030000}"/>
    <cellStyle name="見出し 3 11" xfId="911" xr:uid="{00000000-0005-0000-0000-0000CB030000}"/>
    <cellStyle name="見出し 3 12" xfId="912" xr:uid="{00000000-0005-0000-0000-0000CC030000}"/>
    <cellStyle name="見出し 3 13" xfId="913" xr:uid="{00000000-0005-0000-0000-0000CD030000}"/>
    <cellStyle name="見出し 3 14" xfId="914" xr:uid="{00000000-0005-0000-0000-0000CE030000}"/>
    <cellStyle name="見出し 3 15" xfId="915" xr:uid="{00000000-0005-0000-0000-0000CF030000}"/>
    <cellStyle name="見出し 3 16" xfId="916" xr:uid="{00000000-0005-0000-0000-0000D0030000}"/>
    <cellStyle name="見出し 3 17" xfId="917" xr:uid="{00000000-0005-0000-0000-0000D1030000}"/>
    <cellStyle name="見出し 3 18" xfId="918" xr:uid="{00000000-0005-0000-0000-0000D2030000}"/>
    <cellStyle name="見出し 3 19" xfId="919" xr:uid="{00000000-0005-0000-0000-0000D3030000}"/>
    <cellStyle name="見出し 3 2" xfId="920" xr:uid="{00000000-0005-0000-0000-0000D4030000}"/>
    <cellStyle name="見出し 3 2 2" xfId="921" xr:uid="{00000000-0005-0000-0000-0000D5030000}"/>
    <cellStyle name="見出し 3 20" xfId="922" xr:uid="{00000000-0005-0000-0000-0000D6030000}"/>
    <cellStyle name="見出し 3 21" xfId="923" xr:uid="{00000000-0005-0000-0000-0000D7030000}"/>
    <cellStyle name="見出し 3 22" xfId="924" xr:uid="{00000000-0005-0000-0000-0000D8030000}"/>
    <cellStyle name="見出し 3 23" xfId="925" xr:uid="{00000000-0005-0000-0000-0000D9030000}"/>
    <cellStyle name="見出し 3 24" xfId="926" xr:uid="{00000000-0005-0000-0000-0000DA030000}"/>
    <cellStyle name="見出し 3 25" xfId="927" xr:uid="{00000000-0005-0000-0000-0000DB030000}"/>
    <cellStyle name="見出し 3 3" xfId="928" xr:uid="{00000000-0005-0000-0000-0000DC030000}"/>
    <cellStyle name="見出し 3 3 2" xfId="929" xr:uid="{00000000-0005-0000-0000-0000DD030000}"/>
    <cellStyle name="見出し 3 4" xfId="930" xr:uid="{00000000-0005-0000-0000-0000DE030000}"/>
    <cellStyle name="見出し 3 5" xfId="931" xr:uid="{00000000-0005-0000-0000-0000DF030000}"/>
    <cellStyle name="見出し 3 6" xfId="932" xr:uid="{00000000-0005-0000-0000-0000E0030000}"/>
    <cellStyle name="見出し 3 7" xfId="933" xr:uid="{00000000-0005-0000-0000-0000E1030000}"/>
    <cellStyle name="見出し 3 8" xfId="934" xr:uid="{00000000-0005-0000-0000-0000E2030000}"/>
    <cellStyle name="見出し 3 9" xfId="935" xr:uid="{00000000-0005-0000-0000-0000E3030000}"/>
    <cellStyle name="見出し 4 10" xfId="936" xr:uid="{00000000-0005-0000-0000-0000E4030000}"/>
    <cellStyle name="見出し 4 11" xfId="937" xr:uid="{00000000-0005-0000-0000-0000E5030000}"/>
    <cellStyle name="見出し 4 12" xfId="938" xr:uid="{00000000-0005-0000-0000-0000E6030000}"/>
    <cellStyle name="見出し 4 13" xfId="939" xr:uid="{00000000-0005-0000-0000-0000E7030000}"/>
    <cellStyle name="見出し 4 14" xfId="940" xr:uid="{00000000-0005-0000-0000-0000E8030000}"/>
    <cellStyle name="見出し 4 15" xfId="941" xr:uid="{00000000-0005-0000-0000-0000E9030000}"/>
    <cellStyle name="見出し 4 16" xfId="942" xr:uid="{00000000-0005-0000-0000-0000EA030000}"/>
    <cellStyle name="見出し 4 17" xfId="943" xr:uid="{00000000-0005-0000-0000-0000EB030000}"/>
    <cellStyle name="見出し 4 18" xfId="944" xr:uid="{00000000-0005-0000-0000-0000EC030000}"/>
    <cellStyle name="見出し 4 19" xfId="945" xr:uid="{00000000-0005-0000-0000-0000ED030000}"/>
    <cellStyle name="見出し 4 2" xfId="946" xr:uid="{00000000-0005-0000-0000-0000EE030000}"/>
    <cellStyle name="見出し 4 2 2" xfId="947" xr:uid="{00000000-0005-0000-0000-0000EF030000}"/>
    <cellStyle name="見出し 4 20" xfId="948" xr:uid="{00000000-0005-0000-0000-0000F0030000}"/>
    <cellStyle name="見出し 4 21" xfId="949" xr:uid="{00000000-0005-0000-0000-0000F1030000}"/>
    <cellStyle name="見出し 4 22" xfId="950" xr:uid="{00000000-0005-0000-0000-0000F2030000}"/>
    <cellStyle name="見出し 4 23" xfId="951" xr:uid="{00000000-0005-0000-0000-0000F3030000}"/>
    <cellStyle name="見出し 4 24" xfId="952" xr:uid="{00000000-0005-0000-0000-0000F4030000}"/>
    <cellStyle name="見出し 4 25" xfId="953" xr:uid="{00000000-0005-0000-0000-0000F5030000}"/>
    <cellStyle name="見出し 4 3" xfId="954" xr:uid="{00000000-0005-0000-0000-0000F6030000}"/>
    <cellStyle name="見出し 4 3 2" xfId="955" xr:uid="{00000000-0005-0000-0000-0000F7030000}"/>
    <cellStyle name="見出し 4 4" xfId="956" xr:uid="{00000000-0005-0000-0000-0000F8030000}"/>
    <cellStyle name="見出し 4 5" xfId="957" xr:uid="{00000000-0005-0000-0000-0000F9030000}"/>
    <cellStyle name="見出し 4 6" xfId="958" xr:uid="{00000000-0005-0000-0000-0000FA030000}"/>
    <cellStyle name="見出し 4 7" xfId="959" xr:uid="{00000000-0005-0000-0000-0000FB030000}"/>
    <cellStyle name="見出し 4 8" xfId="960" xr:uid="{00000000-0005-0000-0000-0000FC030000}"/>
    <cellStyle name="見出し 4 9" xfId="961" xr:uid="{00000000-0005-0000-0000-0000FD030000}"/>
    <cellStyle name="集計 10" xfId="962" xr:uid="{00000000-0005-0000-0000-0000FE030000}"/>
    <cellStyle name="集計 11" xfId="963" xr:uid="{00000000-0005-0000-0000-0000FF030000}"/>
    <cellStyle name="集計 12" xfId="964" xr:uid="{00000000-0005-0000-0000-000000040000}"/>
    <cellStyle name="集計 13" xfId="965" xr:uid="{00000000-0005-0000-0000-000001040000}"/>
    <cellStyle name="集計 14" xfId="966" xr:uid="{00000000-0005-0000-0000-000002040000}"/>
    <cellStyle name="集計 15" xfId="967" xr:uid="{00000000-0005-0000-0000-000003040000}"/>
    <cellStyle name="集計 16" xfId="968" xr:uid="{00000000-0005-0000-0000-000004040000}"/>
    <cellStyle name="集計 17" xfId="969" xr:uid="{00000000-0005-0000-0000-000005040000}"/>
    <cellStyle name="集計 18" xfId="970" xr:uid="{00000000-0005-0000-0000-000006040000}"/>
    <cellStyle name="集計 19" xfId="971" xr:uid="{00000000-0005-0000-0000-000007040000}"/>
    <cellStyle name="集計 2" xfId="972" xr:uid="{00000000-0005-0000-0000-000008040000}"/>
    <cellStyle name="集計 2 2" xfId="973" xr:uid="{00000000-0005-0000-0000-000009040000}"/>
    <cellStyle name="集計 2 2 2" xfId="974" xr:uid="{00000000-0005-0000-0000-00000A040000}"/>
    <cellStyle name="集計 2 2 2 2" xfId="1438" xr:uid="{00000000-0005-0000-0000-00000B040000}"/>
    <cellStyle name="集計 2 2 2 2 2" xfId="1439" xr:uid="{00000000-0005-0000-0000-00000C040000}"/>
    <cellStyle name="集計 2 2 2 3" xfId="1440" xr:uid="{00000000-0005-0000-0000-00000D040000}"/>
    <cellStyle name="集計 2 2 3" xfId="975" xr:uid="{00000000-0005-0000-0000-00000E040000}"/>
    <cellStyle name="集計 2 2 3 2" xfId="1441" xr:uid="{00000000-0005-0000-0000-00000F040000}"/>
    <cellStyle name="集計 20" xfId="976" xr:uid="{00000000-0005-0000-0000-000010040000}"/>
    <cellStyle name="集計 21" xfId="977" xr:uid="{00000000-0005-0000-0000-000011040000}"/>
    <cellStyle name="集計 22" xfId="978" xr:uid="{00000000-0005-0000-0000-000012040000}"/>
    <cellStyle name="集計 23" xfId="979" xr:uid="{00000000-0005-0000-0000-000013040000}"/>
    <cellStyle name="集計 24" xfId="980" xr:uid="{00000000-0005-0000-0000-000014040000}"/>
    <cellStyle name="集計 25" xfId="981" xr:uid="{00000000-0005-0000-0000-000015040000}"/>
    <cellStyle name="集計 3" xfId="982" xr:uid="{00000000-0005-0000-0000-000016040000}"/>
    <cellStyle name="集計 3 2" xfId="983" xr:uid="{00000000-0005-0000-0000-000017040000}"/>
    <cellStyle name="集計 3 2 2" xfId="1442" xr:uid="{00000000-0005-0000-0000-000018040000}"/>
    <cellStyle name="集計 3 2 2 2" xfId="1443" xr:uid="{00000000-0005-0000-0000-000019040000}"/>
    <cellStyle name="集計 3 2 3" xfId="1444" xr:uid="{00000000-0005-0000-0000-00001A040000}"/>
    <cellStyle name="集計 3 3" xfId="984" xr:uid="{00000000-0005-0000-0000-00001B040000}"/>
    <cellStyle name="集計 3 3 2" xfId="1445" xr:uid="{00000000-0005-0000-0000-00001C040000}"/>
    <cellStyle name="集計 4" xfId="985" xr:uid="{00000000-0005-0000-0000-00001D040000}"/>
    <cellStyle name="集計 4 2" xfId="986" xr:uid="{00000000-0005-0000-0000-00001E040000}"/>
    <cellStyle name="集計 4 2 2" xfId="1446" xr:uid="{00000000-0005-0000-0000-00001F040000}"/>
    <cellStyle name="集計 4 2 2 2" xfId="1447" xr:uid="{00000000-0005-0000-0000-000020040000}"/>
    <cellStyle name="集計 4 2 3" xfId="1448" xr:uid="{00000000-0005-0000-0000-000021040000}"/>
    <cellStyle name="集計 4 3" xfId="987" xr:uid="{00000000-0005-0000-0000-000022040000}"/>
    <cellStyle name="集計 4 3 2" xfId="1449" xr:uid="{00000000-0005-0000-0000-000023040000}"/>
    <cellStyle name="集計 5" xfId="988" xr:uid="{00000000-0005-0000-0000-000024040000}"/>
    <cellStyle name="集計 6" xfId="989" xr:uid="{00000000-0005-0000-0000-000025040000}"/>
    <cellStyle name="集計 7" xfId="990" xr:uid="{00000000-0005-0000-0000-000026040000}"/>
    <cellStyle name="集計 8" xfId="991" xr:uid="{00000000-0005-0000-0000-000027040000}"/>
    <cellStyle name="集計 9" xfId="992" xr:uid="{00000000-0005-0000-0000-000028040000}"/>
    <cellStyle name="出力 10" xfId="993" xr:uid="{00000000-0005-0000-0000-000029040000}"/>
    <cellStyle name="出力 11" xfId="994" xr:uid="{00000000-0005-0000-0000-00002A040000}"/>
    <cellStyle name="出力 12" xfId="995" xr:uid="{00000000-0005-0000-0000-00002B040000}"/>
    <cellStyle name="出力 13" xfId="996" xr:uid="{00000000-0005-0000-0000-00002C040000}"/>
    <cellStyle name="出力 14" xfId="997" xr:uid="{00000000-0005-0000-0000-00002D040000}"/>
    <cellStyle name="出力 15" xfId="998" xr:uid="{00000000-0005-0000-0000-00002E040000}"/>
    <cellStyle name="出力 16" xfId="999" xr:uid="{00000000-0005-0000-0000-00002F040000}"/>
    <cellStyle name="出力 17" xfId="1000" xr:uid="{00000000-0005-0000-0000-000030040000}"/>
    <cellStyle name="出力 18" xfId="1001" xr:uid="{00000000-0005-0000-0000-000031040000}"/>
    <cellStyle name="出力 19" xfId="1002" xr:uid="{00000000-0005-0000-0000-000032040000}"/>
    <cellStyle name="出力 2" xfId="1003" xr:uid="{00000000-0005-0000-0000-000033040000}"/>
    <cellStyle name="出力 2 2" xfId="1004" xr:uid="{00000000-0005-0000-0000-000034040000}"/>
    <cellStyle name="出力 2 2 2" xfId="1005" xr:uid="{00000000-0005-0000-0000-000035040000}"/>
    <cellStyle name="出力 2 2 2 2" xfId="1450" xr:uid="{00000000-0005-0000-0000-000036040000}"/>
    <cellStyle name="出力 2 2 2 2 2" xfId="1451" xr:uid="{00000000-0005-0000-0000-000037040000}"/>
    <cellStyle name="出力 2 2 2 3" xfId="1452" xr:uid="{00000000-0005-0000-0000-000038040000}"/>
    <cellStyle name="出力 2 2 3" xfId="1006" xr:uid="{00000000-0005-0000-0000-000039040000}"/>
    <cellStyle name="出力 2 2 3 2" xfId="1453" xr:uid="{00000000-0005-0000-0000-00003A040000}"/>
    <cellStyle name="出力 2 2 4" xfId="1562" xr:uid="{00000000-0005-0000-0000-00003B040000}"/>
    <cellStyle name="出力 20" xfId="1007" xr:uid="{00000000-0005-0000-0000-00003C040000}"/>
    <cellStyle name="出力 21" xfId="1008" xr:uid="{00000000-0005-0000-0000-00003D040000}"/>
    <cellStyle name="出力 22" xfId="1009" xr:uid="{00000000-0005-0000-0000-00003E040000}"/>
    <cellStyle name="出力 23" xfId="1010" xr:uid="{00000000-0005-0000-0000-00003F040000}"/>
    <cellStyle name="出力 24" xfId="1011" xr:uid="{00000000-0005-0000-0000-000040040000}"/>
    <cellStyle name="出力 25" xfId="1012" xr:uid="{00000000-0005-0000-0000-000041040000}"/>
    <cellStyle name="出力 3" xfId="1013" xr:uid="{00000000-0005-0000-0000-000042040000}"/>
    <cellStyle name="出力 3 2" xfId="1014" xr:uid="{00000000-0005-0000-0000-000043040000}"/>
    <cellStyle name="出力 3 2 2" xfId="1454" xr:uid="{00000000-0005-0000-0000-000044040000}"/>
    <cellStyle name="出力 3 2 2 2" xfId="1455" xr:uid="{00000000-0005-0000-0000-000045040000}"/>
    <cellStyle name="出力 3 2 3" xfId="1456" xr:uid="{00000000-0005-0000-0000-000046040000}"/>
    <cellStyle name="出力 3 3" xfId="1015" xr:uid="{00000000-0005-0000-0000-000047040000}"/>
    <cellStyle name="出力 3 3 2" xfId="1457" xr:uid="{00000000-0005-0000-0000-000048040000}"/>
    <cellStyle name="出力 3 4" xfId="1563" xr:uid="{00000000-0005-0000-0000-000049040000}"/>
    <cellStyle name="出力 4" xfId="1016" xr:uid="{00000000-0005-0000-0000-00004A040000}"/>
    <cellStyle name="出力 4 2" xfId="1017" xr:uid="{00000000-0005-0000-0000-00004B040000}"/>
    <cellStyle name="出力 4 2 2" xfId="1458" xr:uid="{00000000-0005-0000-0000-00004C040000}"/>
    <cellStyle name="出力 4 2 2 2" xfId="1459" xr:uid="{00000000-0005-0000-0000-00004D040000}"/>
    <cellStyle name="出力 4 2 3" xfId="1460" xr:uid="{00000000-0005-0000-0000-00004E040000}"/>
    <cellStyle name="出力 4 3" xfId="1018" xr:uid="{00000000-0005-0000-0000-00004F040000}"/>
    <cellStyle name="出力 4 3 2" xfId="1461" xr:uid="{00000000-0005-0000-0000-000050040000}"/>
    <cellStyle name="出力 4 4" xfId="1564" xr:uid="{00000000-0005-0000-0000-000051040000}"/>
    <cellStyle name="出力 5" xfId="1019" xr:uid="{00000000-0005-0000-0000-000052040000}"/>
    <cellStyle name="出力 6" xfId="1020" xr:uid="{00000000-0005-0000-0000-000053040000}"/>
    <cellStyle name="出力 7" xfId="1021" xr:uid="{00000000-0005-0000-0000-000054040000}"/>
    <cellStyle name="出力 8" xfId="1022" xr:uid="{00000000-0005-0000-0000-000055040000}"/>
    <cellStyle name="出力 9" xfId="1023" xr:uid="{00000000-0005-0000-0000-000056040000}"/>
    <cellStyle name="説明文 10" xfId="1024" xr:uid="{00000000-0005-0000-0000-000057040000}"/>
    <cellStyle name="説明文 11" xfId="1025" xr:uid="{00000000-0005-0000-0000-000058040000}"/>
    <cellStyle name="説明文 12" xfId="1026" xr:uid="{00000000-0005-0000-0000-000059040000}"/>
    <cellStyle name="説明文 13" xfId="1027" xr:uid="{00000000-0005-0000-0000-00005A040000}"/>
    <cellStyle name="説明文 14" xfId="1028" xr:uid="{00000000-0005-0000-0000-00005B040000}"/>
    <cellStyle name="説明文 15" xfId="1029" xr:uid="{00000000-0005-0000-0000-00005C040000}"/>
    <cellStyle name="説明文 16" xfId="1030" xr:uid="{00000000-0005-0000-0000-00005D040000}"/>
    <cellStyle name="説明文 17" xfId="1031" xr:uid="{00000000-0005-0000-0000-00005E040000}"/>
    <cellStyle name="説明文 18" xfId="1032" xr:uid="{00000000-0005-0000-0000-00005F040000}"/>
    <cellStyle name="説明文 19" xfId="1033" xr:uid="{00000000-0005-0000-0000-000060040000}"/>
    <cellStyle name="説明文 2" xfId="1034" xr:uid="{00000000-0005-0000-0000-000061040000}"/>
    <cellStyle name="説明文 2 2" xfId="1035" xr:uid="{00000000-0005-0000-0000-000062040000}"/>
    <cellStyle name="説明文 20" xfId="1036" xr:uid="{00000000-0005-0000-0000-000063040000}"/>
    <cellStyle name="説明文 21" xfId="1037" xr:uid="{00000000-0005-0000-0000-000064040000}"/>
    <cellStyle name="説明文 22" xfId="1038" xr:uid="{00000000-0005-0000-0000-000065040000}"/>
    <cellStyle name="説明文 23" xfId="1039" xr:uid="{00000000-0005-0000-0000-000066040000}"/>
    <cellStyle name="説明文 24" xfId="1040" xr:uid="{00000000-0005-0000-0000-000067040000}"/>
    <cellStyle name="説明文 25" xfId="1041" xr:uid="{00000000-0005-0000-0000-000068040000}"/>
    <cellStyle name="説明文 3" xfId="1042" xr:uid="{00000000-0005-0000-0000-000069040000}"/>
    <cellStyle name="説明文 3 2" xfId="1043" xr:uid="{00000000-0005-0000-0000-00006A040000}"/>
    <cellStyle name="説明文 4" xfId="1044" xr:uid="{00000000-0005-0000-0000-00006B040000}"/>
    <cellStyle name="説明文 5" xfId="1045" xr:uid="{00000000-0005-0000-0000-00006C040000}"/>
    <cellStyle name="説明文 6" xfId="1046" xr:uid="{00000000-0005-0000-0000-00006D040000}"/>
    <cellStyle name="説明文 7" xfId="1047" xr:uid="{00000000-0005-0000-0000-00006E040000}"/>
    <cellStyle name="説明文 8" xfId="1048" xr:uid="{00000000-0005-0000-0000-00006F040000}"/>
    <cellStyle name="説明文 9" xfId="1049" xr:uid="{00000000-0005-0000-0000-000070040000}"/>
    <cellStyle name="通貨 2" xfId="1050" xr:uid="{00000000-0005-0000-0000-000071040000}"/>
    <cellStyle name="通貨 3" xfId="1051" xr:uid="{00000000-0005-0000-0000-000072040000}"/>
    <cellStyle name="通貨 3 2" xfId="1052" xr:uid="{00000000-0005-0000-0000-000073040000}"/>
    <cellStyle name="入力 10" xfId="1053" xr:uid="{00000000-0005-0000-0000-000074040000}"/>
    <cellStyle name="入力 11" xfId="1054" xr:uid="{00000000-0005-0000-0000-000075040000}"/>
    <cellStyle name="入力 12" xfId="1055" xr:uid="{00000000-0005-0000-0000-000076040000}"/>
    <cellStyle name="入力 13" xfId="1056" xr:uid="{00000000-0005-0000-0000-000077040000}"/>
    <cellStyle name="入力 14" xfId="1057" xr:uid="{00000000-0005-0000-0000-000078040000}"/>
    <cellStyle name="入力 15" xfId="1058" xr:uid="{00000000-0005-0000-0000-000079040000}"/>
    <cellStyle name="入力 16" xfId="1059" xr:uid="{00000000-0005-0000-0000-00007A040000}"/>
    <cellStyle name="入力 17" xfId="1060" xr:uid="{00000000-0005-0000-0000-00007B040000}"/>
    <cellStyle name="入力 18" xfId="1061" xr:uid="{00000000-0005-0000-0000-00007C040000}"/>
    <cellStyle name="入力 19" xfId="1062" xr:uid="{00000000-0005-0000-0000-00007D040000}"/>
    <cellStyle name="入力 2" xfId="1063" xr:uid="{00000000-0005-0000-0000-00007E040000}"/>
    <cellStyle name="入力 2 2" xfId="1064" xr:uid="{00000000-0005-0000-0000-00007F040000}"/>
    <cellStyle name="入力 2 2 2" xfId="1065" xr:uid="{00000000-0005-0000-0000-000080040000}"/>
    <cellStyle name="入力 2 2 2 2" xfId="1462" xr:uid="{00000000-0005-0000-0000-000081040000}"/>
    <cellStyle name="入力 2 2 2 2 2" xfId="1463" xr:uid="{00000000-0005-0000-0000-000082040000}"/>
    <cellStyle name="入力 2 2 2 3" xfId="1464" xr:uid="{00000000-0005-0000-0000-000083040000}"/>
    <cellStyle name="入力 2 2 3" xfId="1066" xr:uid="{00000000-0005-0000-0000-000084040000}"/>
    <cellStyle name="入力 2 2 3 2" xfId="1465" xr:uid="{00000000-0005-0000-0000-000085040000}"/>
    <cellStyle name="入力 20" xfId="1067" xr:uid="{00000000-0005-0000-0000-000086040000}"/>
    <cellStyle name="入力 21" xfId="1068" xr:uid="{00000000-0005-0000-0000-000087040000}"/>
    <cellStyle name="入力 22" xfId="1069" xr:uid="{00000000-0005-0000-0000-000088040000}"/>
    <cellStyle name="入力 23" xfId="1070" xr:uid="{00000000-0005-0000-0000-000089040000}"/>
    <cellStyle name="入力 24" xfId="1071" xr:uid="{00000000-0005-0000-0000-00008A040000}"/>
    <cellStyle name="入力 25" xfId="1072" xr:uid="{00000000-0005-0000-0000-00008B040000}"/>
    <cellStyle name="入力 3" xfId="1073" xr:uid="{00000000-0005-0000-0000-00008C040000}"/>
    <cellStyle name="入力 3 2" xfId="1074" xr:uid="{00000000-0005-0000-0000-00008D040000}"/>
    <cellStyle name="入力 3 2 2" xfId="1466" xr:uid="{00000000-0005-0000-0000-00008E040000}"/>
    <cellStyle name="入力 3 2 2 2" xfId="1467" xr:uid="{00000000-0005-0000-0000-00008F040000}"/>
    <cellStyle name="入力 3 2 3" xfId="1468" xr:uid="{00000000-0005-0000-0000-000090040000}"/>
    <cellStyle name="入力 3 3" xfId="1075" xr:uid="{00000000-0005-0000-0000-000091040000}"/>
    <cellStyle name="入力 3 3 2" xfId="1469" xr:uid="{00000000-0005-0000-0000-000092040000}"/>
    <cellStyle name="入力 4" xfId="1076" xr:uid="{00000000-0005-0000-0000-000093040000}"/>
    <cellStyle name="入力 4 2" xfId="1077" xr:uid="{00000000-0005-0000-0000-000094040000}"/>
    <cellStyle name="入力 4 2 2" xfId="1470" xr:uid="{00000000-0005-0000-0000-000095040000}"/>
    <cellStyle name="入力 4 2 2 2" xfId="1471" xr:uid="{00000000-0005-0000-0000-000096040000}"/>
    <cellStyle name="入力 4 2 3" xfId="1472" xr:uid="{00000000-0005-0000-0000-000097040000}"/>
    <cellStyle name="入力 4 3" xfId="1078" xr:uid="{00000000-0005-0000-0000-000098040000}"/>
    <cellStyle name="入力 4 3 2" xfId="1473" xr:uid="{00000000-0005-0000-0000-000099040000}"/>
    <cellStyle name="入力 5" xfId="1079" xr:uid="{00000000-0005-0000-0000-00009A040000}"/>
    <cellStyle name="入力 6" xfId="1080" xr:uid="{00000000-0005-0000-0000-00009B040000}"/>
    <cellStyle name="入力 7" xfId="1081" xr:uid="{00000000-0005-0000-0000-00009C040000}"/>
    <cellStyle name="入力 8" xfId="1082" xr:uid="{00000000-0005-0000-0000-00009D040000}"/>
    <cellStyle name="入力 9" xfId="1083" xr:uid="{00000000-0005-0000-0000-00009E040000}"/>
    <cellStyle name="標準" xfId="0" builtinId="0"/>
    <cellStyle name="標準 10" xfId="1084" xr:uid="{00000000-0005-0000-0000-0000A0040000}"/>
    <cellStyle name="標準 10 10" xfId="1474" xr:uid="{00000000-0005-0000-0000-0000A1040000}"/>
    <cellStyle name="標準 10 11" xfId="1475" xr:uid="{00000000-0005-0000-0000-0000A2040000}"/>
    <cellStyle name="標準 10 12" xfId="1476" xr:uid="{00000000-0005-0000-0000-0000A3040000}"/>
    <cellStyle name="標準 10 2" xfId="1085" xr:uid="{00000000-0005-0000-0000-0000A4040000}"/>
    <cellStyle name="標準 10 3" xfId="1086" xr:uid="{00000000-0005-0000-0000-0000A5040000}"/>
    <cellStyle name="標準 10 4" xfId="1087" xr:uid="{00000000-0005-0000-0000-0000A6040000}"/>
    <cellStyle name="標準 10 4 2" xfId="1477" xr:uid="{00000000-0005-0000-0000-0000A7040000}"/>
    <cellStyle name="標準 10 4 2 2" xfId="1478" xr:uid="{00000000-0005-0000-0000-0000A8040000}"/>
    <cellStyle name="標準 10 4 2 2 2" xfId="1479" xr:uid="{00000000-0005-0000-0000-0000A9040000}"/>
    <cellStyle name="標準 10 4 2 2 2 2" xfId="1480" xr:uid="{00000000-0005-0000-0000-0000AA040000}"/>
    <cellStyle name="標準 10 4 2 2 2 2 2" xfId="1481" xr:uid="{00000000-0005-0000-0000-0000AB040000}"/>
    <cellStyle name="標準 10 4 2 2 2 2 2 2" xfId="1482" xr:uid="{00000000-0005-0000-0000-0000AC040000}"/>
    <cellStyle name="標準 10 4 3" xfId="1483" xr:uid="{00000000-0005-0000-0000-0000AD040000}"/>
    <cellStyle name="標準 10 4 3 2" xfId="1484" xr:uid="{00000000-0005-0000-0000-0000AE040000}"/>
    <cellStyle name="標準 10 5" xfId="1088" xr:uid="{00000000-0005-0000-0000-0000AF040000}"/>
    <cellStyle name="標準 10 6" xfId="1485" xr:uid="{00000000-0005-0000-0000-0000B0040000}"/>
    <cellStyle name="標準 10 6 2" xfId="1486" xr:uid="{00000000-0005-0000-0000-0000B1040000}"/>
    <cellStyle name="標準 10 6 2 2" xfId="1487" xr:uid="{00000000-0005-0000-0000-0000B2040000}"/>
    <cellStyle name="標準 10 6 2 3" xfId="1488" xr:uid="{00000000-0005-0000-0000-0000B3040000}"/>
    <cellStyle name="標準 10 6 2 3 2" xfId="1386" xr:uid="{00000000-0005-0000-0000-0000B4040000}"/>
    <cellStyle name="標準 10 7" xfId="1489" xr:uid="{00000000-0005-0000-0000-0000B5040000}"/>
    <cellStyle name="標準 10 8" xfId="1490" xr:uid="{00000000-0005-0000-0000-0000B6040000}"/>
    <cellStyle name="標準 10 8 2" xfId="1491" xr:uid="{00000000-0005-0000-0000-0000B7040000}"/>
    <cellStyle name="標準 10 8 2 2" xfId="1492" xr:uid="{00000000-0005-0000-0000-0000B8040000}"/>
    <cellStyle name="標準 10 8 2 2 2" xfId="1493" xr:uid="{00000000-0005-0000-0000-0000B9040000}"/>
    <cellStyle name="標準 10 8 2 2 3" xfId="1494" xr:uid="{00000000-0005-0000-0000-0000BA040000}"/>
    <cellStyle name="標準 10 8 2 2 3 2" xfId="1387" xr:uid="{00000000-0005-0000-0000-0000BB040000}"/>
    <cellStyle name="標準 10 8 2 2 3 2 2" xfId="1495" xr:uid="{00000000-0005-0000-0000-0000BC040000}"/>
    <cellStyle name="標準 10 8 2 3" xfId="1496" xr:uid="{00000000-0005-0000-0000-0000BD040000}"/>
    <cellStyle name="標準 10 8 2 4" xfId="1497" xr:uid="{00000000-0005-0000-0000-0000BE040000}"/>
    <cellStyle name="標準 10 8 2 4 2" xfId="1498" xr:uid="{00000000-0005-0000-0000-0000BF040000}"/>
    <cellStyle name="標準 10 8 2 4 2 2" xfId="1499" xr:uid="{00000000-0005-0000-0000-0000C0040000}"/>
    <cellStyle name="標準 10 8 3" xfId="1500" xr:uid="{00000000-0005-0000-0000-0000C1040000}"/>
    <cellStyle name="標準 10 8 4" xfId="1501" xr:uid="{00000000-0005-0000-0000-0000C2040000}"/>
    <cellStyle name="標準 10 8 4 2" xfId="1502" xr:uid="{00000000-0005-0000-0000-0000C3040000}"/>
    <cellStyle name="標準 10 8 4 2 2" xfId="1503" xr:uid="{00000000-0005-0000-0000-0000C4040000}"/>
    <cellStyle name="標準 10 8 4 2 3" xfId="1504" xr:uid="{00000000-0005-0000-0000-0000C5040000}"/>
    <cellStyle name="標準 10 9" xfId="1505" xr:uid="{00000000-0005-0000-0000-0000C6040000}"/>
    <cellStyle name="標準 10 9 2" xfId="1506" xr:uid="{00000000-0005-0000-0000-0000C7040000}"/>
    <cellStyle name="標準 10 9 3" xfId="1507" xr:uid="{00000000-0005-0000-0000-0000C8040000}"/>
    <cellStyle name="標準 10 9 3 2" xfId="1508" xr:uid="{00000000-0005-0000-0000-0000C9040000}"/>
    <cellStyle name="標準 11" xfId="1089" xr:uid="{00000000-0005-0000-0000-0000CA040000}"/>
    <cellStyle name="標準 11 2" xfId="1090" xr:uid="{00000000-0005-0000-0000-0000CB040000}"/>
    <cellStyle name="標準 11 3" xfId="1091" xr:uid="{00000000-0005-0000-0000-0000CC040000}"/>
    <cellStyle name="標準 11 4" xfId="1092" xr:uid="{00000000-0005-0000-0000-0000CD040000}"/>
    <cellStyle name="標準 12" xfId="1382" xr:uid="{00000000-0005-0000-0000-0000CE040000}"/>
    <cellStyle name="標準 12 2" xfId="1093" xr:uid="{00000000-0005-0000-0000-0000CF040000}"/>
    <cellStyle name="標準 12 3" xfId="1094" xr:uid="{00000000-0005-0000-0000-0000D0040000}"/>
    <cellStyle name="標準 13" xfId="1095" xr:uid="{00000000-0005-0000-0000-0000D1040000}"/>
    <cellStyle name="標準 13 2" xfId="1096" xr:uid="{00000000-0005-0000-0000-0000D2040000}"/>
    <cellStyle name="標準 14" xfId="1383" xr:uid="{00000000-0005-0000-0000-0000D3040000}"/>
    <cellStyle name="標準 14 2" xfId="1097" xr:uid="{00000000-0005-0000-0000-0000D4040000}"/>
    <cellStyle name="標準 14 3" xfId="1098" xr:uid="{00000000-0005-0000-0000-0000D5040000}"/>
    <cellStyle name="標準 14 4" xfId="1099" xr:uid="{00000000-0005-0000-0000-0000D6040000}"/>
    <cellStyle name="標準 14 5" xfId="1100" xr:uid="{00000000-0005-0000-0000-0000D7040000}"/>
    <cellStyle name="標準 14 6" xfId="1101" xr:uid="{00000000-0005-0000-0000-0000D8040000}"/>
    <cellStyle name="標準 14 7" xfId="1102" xr:uid="{00000000-0005-0000-0000-0000D9040000}"/>
    <cellStyle name="標準 14 8" xfId="1103" xr:uid="{00000000-0005-0000-0000-0000DA040000}"/>
    <cellStyle name="標準 15" xfId="1104" xr:uid="{00000000-0005-0000-0000-0000DB040000}"/>
    <cellStyle name="標準 15 2" xfId="1105" xr:uid="{00000000-0005-0000-0000-0000DC040000}"/>
    <cellStyle name="標準 15 3" xfId="1106" xr:uid="{00000000-0005-0000-0000-0000DD040000}"/>
    <cellStyle name="標準 15 4" xfId="1107" xr:uid="{00000000-0005-0000-0000-0000DE040000}"/>
    <cellStyle name="標準 15 5" xfId="1108" xr:uid="{00000000-0005-0000-0000-0000DF040000}"/>
    <cellStyle name="標準 15 6" xfId="1109" xr:uid="{00000000-0005-0000-0000-0000E0040000}"/>
    <cellStyle name="標準 15 7" xfId="1110" xr:uid="{00000000-0005-0000-0000-0000E1040000}"/>
    <cellStyle name="標準 16" xfId="1384" xr:uid="{00000000-0005-0000-0000-0000E2040000}"/>
    <cellStyle name="標準 16 2" xfId="1111" xr:uid="{00000000-0005-0000-0000-0000E3040000}"/>
    <cellStyle name="標準 16 3" xfId="1112" xr:uid="{00000000-0005-0000-0000-0000E4040000}"/>
    <cellStyle name="標準 16 4" xfId="1113" xr:uid="{00000000-0005-0000-0000-0000E5040000}"/>
    <cellStyle name="標準 16 5" xfId="1114" xr:uid="{00000000-0005-0000-0000-0000E6040000}"/>
    <cellStyle name="標準 16 6" xfId="1115" xr:uid="{00000000-0005-0000-0000-0000E7040000}"/>
    <cellStyle name="標準 17" xfId="1116" xr:uid="{00000000-0005-0000-0000-0000E8040000}"/>
    <cellStyle name="標準 17 2" xfId="1117" xr:uid="{00000000-0005-0000-0000-0000E9040000}"/>
    <cellStyle name="標準 17 3" xfId="1118" xr:uid="{00000000-0005-0000-0000-0000EA040000}"/>
    <cellStyle name="標準 17 4" xfId="1119" xr:uid="{00000000-0005-0000-0000-0000EB040000}"/>
    <cellStyle name="標準 17 5" xfId="1120" xr:uid="{00000000-0005-0000-0000-0000EC040000}"/>
    <cellStyle name="標準 18" xfId="1509" xr:uid="{00000000-0005-0000-0000-0000ED040000}"/>
    <cellStyle name="標準 18 2" xfId="1121" xr:uid="{00000000-0005-0000-0000-0000EE040000}"/>
    <cellStyle name="標準 18 3" xfId="1122" xr:uid="{00000000-0005-0000-0000-0000EF040000}"/>
    <cellStyle name="標準 19" xfId="1510" xr:uid="{00000000-0005-0000-0000-0000F0040000}"/>
    <cellStyle name="標準 19 2" xfId="1123" xr:uid="{00000000-0005-0000-0000-0000F1040000}"/>
    <cellStyle name="標準 19 2 2" xfId="1511" xr:uid="{00000000-0005-0000-0000-0000F2040000}"/>
    <cellStyle name="標準 19 2 2 2" xfId="1512" xr:uid="{00000000-0005-0000-0000-0000F3040000}"/>
    <cellStyle name="標準 19 2 2 2 2" xfId="1513" xr:uid="{00000000-0005-0000-0000-0000F4040000}"/>
    <cellStyle name="標準 19 2 2 2 2 2" xfId="1514" xr:uid="{00000000-0005-0000-0000-0000F5040000}"/>
    <cellStyle name="標準 19 2 2 2 2 2 2" xfId="1515" xr:uid="{00000000-0005-0000-0000-0000F6040000}"/>
    <cellStyle name="標準 19 2 2 2 2 2 2 2" xfId="1516" xr:uid="{00000000-0005-0000-0000-0000F7040000}"/>
    <cellStyle name="標準 19 2 2 2 2 2 2 2 2" xfId="1517" xr:uid="{00000000-0005-0000-0000-0000F8040000}"/>
    <cellStyle name="標準 19 2 2 2 2 2 3" xfId="1518" xr:uid="{00000000-0005-0000-0000-0000F9040000}"/>
    <cellStyle name="標準 19 2 2 2 2 2 4" xfId="1519" xr:uid="{00000000-0005-0000-0000-0000FA040000}"/>
    <cellStyle name="標準 19 2 2 2 2 2 4 2" xfId="1520" xr:uid="{00000000-0005-0000-0000-0000FB040000}"/>
    <cellStyle name="標準 19 2 2 2 2 2 4 3" xfId="1521" xr:uid="{00000000-0005-0000-0000-0000FC040000}"/>
    <cellStyle name="標準 19 2 2 2 3" xfId="1522" xr:uid="{00000000-0005-0000-0000-0000FD040000}"/>
    <cellStyle name="標準 19 2 2 2 3 2" xfId="1523" xr:uid="{00000000-0005-0000-0000-0000FE040000}"/>
    <cellStyle name="標準 19 2 2 2 3 2 2" xfId="1524" xr:uid="{00000000-0005-0000-0000-0000FF040000}"/>
    <cellStyle name="標準 19 2 2 2 3 2 3" xfId="1525" xr:uid="{00000000-0005-0000-0000-000000050000}"/>
    <cellStyle name="標準 19 2 2 3" xfId="1526" xr:uid="{00000000-0005-0000-0000-000001050000}"/>
    <cellStyle name="標準 19 2 2 3 2" xfId="1527" xr:uid="{00000000-0005-0000-0000-000002050000}"/>
    <cellStyle name="標準 19 2 2 3 2 2" xfId="1528" xr:uid="{00000000-0005-0000-0000-000003050000}"/>
    <cellStyle name="標準 2" xfId="1" xr:uid="{00000000-0005-0000-0000-000004050000}"/>
    <cellStyle name="標準 2 10" xfId="1124" xr:uid="{00000000-0005-0000-0000-000005050000}"/>
    <cellStyle name="標準 2 11" xfId="1125" xr:uid="{00000000-0005-0000-0000-000006050000}"/>
    <cellStyle name="標準 2 12" xfId="1126" xr:uid="{00000000-0005-0000-0000-000007050000}"/>
    <cellStyle name="標準 2 13" xfId="1127" xr:uid="{00000000-0005-0000-0000-000008050000}"/>
    <cellStyle name="標準 2 14" xfId="1128" xr:uid="{00000000-0005-0000-0000-000009050000}"/>
    <cellStyle name="標準 2 15" xfId="1129" xr:uid="{00000000-0005-0000-0000-00000A050000}"/>
    <cellStyle name="標準 2 16" xfId="1130" xr:uid="{00000000-0005-0000-0000-00000B050000}"/>
    <cellStyle name="標準 2 17" xfId="1131" xr:uid="{00000000-0005-0000-0000-00000C050000}"/>
    <cellStyle name="標準 2 18" xfId="1132" xr:uid="{00000000-0005-0000-0000-00000D050000}"/>
    <cellStyle name="標準 2 19" xfId="1133" xr:uid="{00000000-0005-0000-0000-00000E050000}"/>
    <cellStyle name="標準 2 2" xfId="1134" xr:uid="{00000000-0005-0000-0000-00000F050000}"/>
    <cellStyle name="標準 2 2 10" xfId="1135" xr:uid="{00000000-0005-0000-0000-000010050000}"/>
    <cellStyle name="標準 2 2 11" xfId="1136" xr:uid="{00000000-0005-0000-0000-000011050000}"/>
    <cellStyle name="標準 2 2 12" xfId="1137" xr:uid="{00000000-0005-0000-0000-000012050000}"/>
    <cellStyle name="標準 2 2 13" xfId="1138" xr:uid="{00000000-0005-0000-0000-000013050000}"/>
    <cellStyle name="標準 2 2 14" xfId="1139" xr:uid="{00000000-0005-0000-0000-000014050000}"/>
    <cellStyle name="標準 2 2 15" xfId="1140" xr:uid="{00000000-0005-0000-0000-000015050000}"/>
    <cellStyle name="標準 2 2 16" xfId="1141" xr:uid="{00000000-0005-0000-0000-000016050000}"/>
    <cellStyle name="標準 2 2 17" xfId="1142" xr:uid="{00000000-0005-0000-0000-000017050000}"/>
    <cellStyle name="標準 2 2 18" xfId="1143" xr:uid="{00000000-0005-0000-0000-000018050000}"/>
    <cellStyle name="標準 2 2 19" xfId="1144" xr:uid="{00000000-0005-0000-0000-000019050000}"/>
    <cellStyle name="標準 2 2 2" xfId="1145" xr:uid="{00000000-0005-0000-0000-00001A050000}"/>
    <cellStyle name="標準 2 2 2 2" xfId="1146" xr:uid="{00000000-0005-0000-0000-00001B050000}"/>
    <cellStyle name="標準 2 2 2 2 2" xfId="1147" xr:uid="{00000000-0005-0000-0000-00001C050000}"/>
    <cellStyle name="標準 2 2 2 2_23_CRUDマトリックス(機能レベル)" xfId="1148" xr:uid="{00000000-0005-0000-0000-00001D050000}"/>
    <cellStyle name="標準 2 2 2_23_CRUDマトリックス(機能レベル)" xfId="1149" xr:uid="{00000000-0005-0000-0000-00001E050000}"/>
    <cellStyle name="標準 2 2 20" xfId="1150" xr:uid="{00000000-0005-0000-0000-00001F050000}"/>
    <cellStyle name="標準 2 2 21" xfId="1151" xr:uid="{00000000-0005-0000-0000-000020050000}"/>
    <cellStyle name="標準 2 2 22" xfId="1152" xr:uid="{00000000-0005-0000-0000-000021050000}"/>
    <cellStyle name="標準 2 2 23" xfId="1153" xr:uid="{00000000-0005-0000-0000-000022050000}"/>
    <cellStyle name="標準 2 2 24" xfId="1154" xr:uid="{00000000-0005-0000-0000-000023050000}"/>
    <cellStyle name="標準 2 2 25" xfId="1155" xr:uid="{00000000-0005-0000-0000-000024050000}"/>
    <cellStyle name="標準 2 2 26" xfId="1156" xr:uid="{00000000-0005-0000-0000-000025050000}"/>
    <cellStyle name="標準 2 2 27" xfId="1157" xr:uid="{00000000-0005-0000-0000-000026050000}"/>
    <cellStyle name="標準 2 2 28" xfId="1158" xr:uid="{00000000-0005-0000-0000-000027050000}"/>
    <cellStyle name="標準 2 2 29" xfId="1159" xr:uid="{00000000-0005-0000-0000-000028050000}"/>
    <cellStyle name="標準 2 2 3" xfId="1160" xr:uid="{00000000-0005-0000-0000-000029050000}"/>
    <cellStyle name="標準 2 2 30" xfId="1161" xr:uid="{00000000-0005-0000-0000-00002A050000}"/>
    <cellStyle name="標準 2 2 31" xfId="1162" xr:uid="{00000000-0005-0000-0000-00002B050000}"/>
    <cellStyle name="標準 2 2 4" xfId="1163" xr:uid="{00000000-0005-0000-0000-00002C050000}"/>
    <cellStyle name="標準 2 2 5" xfId="1164" xr:uid="{00000000-0005-0000-0000-00002D050000}"/>
    <cellStyle name="標準 2 2 6" xfId="1165" xr:uid="{00000000-0005-0000-0000-00002E050000}"/>
    <cellStyle name="標準 2 2 7" xfId="1166" xr:uid="{00000000-0005-0000-0000-00002F050000}"/>
    <cellStyle name="標準 2 2 8" xfId="1167" xr:uid="{00000000-0005-0000-0000-000030050000}"/>
    <cellStyle name="標準 2 2 9" xfId="1168" xr:uid="{00000000-0005-0000-0000-000031050000}"/>
    <cellStyle name="標準 2 2_23_CRUDマトリックス(機能レベル)" xfId="1169" xr:uid="{00000000-0005-0000-0000-000032050000}"/>
    <cellStyle name="標準 2 20" xfId="1170" xr:uid="{00000000-0005-0000-0000-000033050000}"/>
    <cellStyle name="標準 2 21" xfId="1171" xr:uid="{00000000-0005-0000-0000-000034050000}"/>
    <cellStyle name="標準 2 22" xfId="1172" xr:uid="{00000000-0005-0000-0000-000035050000}"/>
    <cellStyle name="標準 2 23" xfId="1173" xr:uid="{00000000-0005-0000-0000-000036050000}"/>
    <cellStyle name="標準 2 24" xfId="1174" xr:uid="{00000000-0005-0000-0000-000037050000}"/>
    <cellStyle name="標準 2 25" xfId="1175" xr:uid="{00000000-0005-0000-0000-000038050000}"/>
    <cellStyle name="標準 2 26" xfId="1565" xr:uid="{00000000-0005-0000-0000-000039050000}"/>
    <cellStyle name="標準 2 26 2" xfId="1566" xr:uid="{00000000-0005-0000-0000-00003A050000}"/>
    <cellStyle name="標準 2 27" xfId="1576" xr:uid="{00000000-0005-0000-0000-00003B050000}"/>
    <cellStyle name="標準 2 3" xfId="1176" xr:uid="{00000000-0005-0000-0000-00003C050000}"/>
    <cellStyle name="標準 2 3 10" xfId="1177" xr:uid="{00000000-0005-0000-0000-00003D050000}"/>
    <cellStyle name="標準 2 3 11" xfId="1178" xr:uid="{00000000-0005-0000-0000-00003E050000}"/>
    <cellStyle name="標準 2 3 12" xfId="1179" xr:uid="{00000000-0005-0000-0000-00003F050000}"/>
    <cellStyle name="標準 2 3 13" xfId="1180" xr:uid="{00000000-0005-0000-0000-000040050000}"/>
    <cellStyle name="標準 2 3 14" xfId="1181" xr:uid="{00000000-0005-0000-0000-000041050000}"/>
    <cellStyle name="標準 2 3 15" xfId="1182" xr:uid="{00000000-0005-0000-0000-000042050000}"/>
    <cellStyle name="標準 2 3 16" xfId="1183" xr:uid="{00000000-0005-0000-0000-000043050000}"/>
    <cellStyle name="標準 2 3 17" xfId="1184" xr:uid="{00000000-0005-0000-0000-000044050000}"/>
    <cellStyle name="標準 2 3 18" xfId="1185" xr:uid="{00000000-0005-0000-0000-000045050000}"/>
    <cellStyle name="標準 2 3 19" xfId="1186" xr:uid="{00000000-0005-0000-0000-000046050000}"/>
    <cellStyle name="標準 2 3 2" xfId="1187" xr:uid="{00000000-0005-0000-0000-000047050000}"/>
    <cellStyle name="標準 2 3 2 2" xfId="1188" xr:uid="{00000000-0005-0000-0000-000048050000}"/>
    <cellStyle name="標準 2 3 2 2 2" xfId="1189" xr:uid="{00000000-0005-0000-0000-000049050000}"/>
    <cellStyle name="標準 2 3 2 2_23_CRUDマトリックス(機能レベル)" xfId="1190" xr:uid="{00000000-0005-0000-0000-00004A050000}"/>
    <cellStyle name="標準 2 3 2_23_CRUDマトリックス(機能レベル)" xfId="1191" xr:uid="{00000000-0005-0000-0000-00004B050000}"/>
    <cellStyle name="標準 2 3 20" xfId="1192" xr:uid="{00000000-0005-0000-0000-00004C050000}"/>
    <cellStyle name="標準 2 3 21" xfId="1193" xr:uid="{00000000-0005-0000-0000-00004D050000}"/>
    <cellStyle name="標準 2 3 22" xfId="1194" xr:uid="{00000000-0005-0000-0000-00004E050000}"/>
    <cellStyle name="標準 2 3 23" xfId="1195" xr:uid="{00000000-0005-0000-0000-00004F050000}"/>
    <cellStyle name="標準 2 3 24" xfId="1196" xr:uid="{00000000-0005-0000-0000-000050050000}"/>
    <cellStyle name="標準 2 3 25" xfId="1197" xr:uid="{00000000-0005-0000-0000-000051050000}"/>
    <cellStyle name="標準 2 3 26" xfId="1198" xr:uid="{00000000-0005-0000-0000-000052050000}"/>
    <cellStyle name="標準 2 3 27" xfId="1199" xr:uid="{00000000-0005-0000-0000-000053050000}"/>
    <cellStyle name="標準 2 3 28" xfId="1200" xr:uid="{00000000-0005-0000-0000-000054050000}"/>
    <cellStyle name="標準 2 3 29" xfId="1201" xr:uid="{00000000-0005-0000-0000-000055050000}"/>
    <cellStyle name="標準 2 3 3" xfId="1202" xr:uid="{00000000-0005-0000-0000-000056050000}"/>
    <cellStyle name="標準 2 3 4" xfId="1203" xr:uid="{00000000-0005-0000-0000-000057050000}"/>
    <cellStyle name="標準 2 3 5" xfId="1204" xr:uid="{00000000-0005-0000-0000-000058050000}"/>
    <cellStyle name="標準 2 3 6" xfId="1205" xr:uid="{00000000-0005-0000-0000-000059050000}"/>
    <cellStyle name="標準 2 3 7" xfId="1206" xr:uid="{00000000-0005-0000-0000-00005A050000}"/>
    <cellStyle name="標準 2 3 8" xfId="1207" xr:uid="{00000000-0005-0000-0000-00005B050000}"/>
    <cellStyle name="標準 2 3 9" xfId="1208" xr:uid="{00000000-0005-0000-0000-00005C050000}"/>
    <cellStyle name="標準 2 3_23_CRUDマトリックス(機能レベル)" xfId="1209" xr:uid="{00000000-0005-0000-0000-00005D050000}"/>
    <cellStyle name="標準 2 4" xfId="1210" xr:uid="{00000000-0005-0000-0000-00005E050000}"/>
    <cellStyle name="標準 2 4 10" xfId="1211" xr:uid="{00000000-0005-0000-0000-00005F050000}"/>
    <cellStyle name="標準 2 4 11" xfId="1212" xr:uid="{00000000-0005-0000-0000-000060050000}"/>
    <cellStyle name="標準 2 4 12" xfId="1213" xr:uid="{00000000-0005-0000-0000-000061050000}"/>
    <cellStyle name="標準 2 4 13" xfId="1214" xr:uid="{00000000-0005-0000-0000-000062050000}"/>
    <cellStyle name="標準 2 4 14" xfId="1215" xr:uid="{00000000-0005-0000-0000-000063050000}"/>
    <cellStyle name="標準 2 4 15" xfId="1216" xr:uid="{00000000-0005-0000-0000-000064050000}"/>
    <cellStyle name="標準 2 4 16" xfId="1217" xr:uid="{00000000-0005-0000-0000-000065050000}"/>
    <cellStyle name="標準 2 4 17" xfId="1218" xr:uid="{00000000-0005-0000-0000-000066050000}"/>
    <cellStyle name="標準 2 4 18" xfId="1219" xr:uid="{00000000-0005-0000-0000-000067050000}"/>
    <cellStyle name="標準 2 4 19" xfId="1220" xr:uid="{00000000-0005-0000-0000-000068050000}"/>
    <cellStyle name="標準 2 4 2" xfId="1221" xr:uid="{00000000-0005-0000-0000-000069050000}"/>
    <cellStyle name="標準 2 4 20" xfId="1222" xr:uid="{00000000-0005-0000-0000-00006A050000}"/>
    <cellStyle name="標準 2 4 21" xfId="1223" xr:uid="{00000000-0005-0000-0000-00006B050000}"/>
    <cellStyle name="標準 2 4 22" xfId="1224" xr:uid="{00000000-0005-0000-0000-00006C050000}"/>
    <cellStyle name="標準 2 4 23" xfId="1225" xr:uid="{00000000-0005-0000-0000-00006D050000}"/>
    <cellStyle name="標準 2 4 24" xfId="1226" xr:uid="{00000000-0005-0000-0000-00006E050000}"/>
    <cellStyle name="標準 2 4 3" xfId="1227" xr:uid="{00000000-0005-0000-0000-00006F050000}"/>
    <cellStyle name="標準 2 4 4" xfId="1228" xr:uid="{00000000-0005-0000-0000-000070050000}"/>
    <cellStyle name="標準 2 4 5" xfId="1229" xr:uid="{00000000-0005-0000-0000-000071050000}"/>
    <cellStyle name="標準 2 4 6" xfId="1230" xr:uid="{00000000-0005-0000-0000-000072050000}"/>
    <cellStyle name="標準 2 4 7" xfId="1231" xr:uid="{00000000-0005-0000-0000-000073050000}"/>
    <cellStyle name="標準 2 4 8" xfId="1232" xr:uid="{00000000-0005-0000-0000-000074050000}"/>
    <cellStyle name="標準 2 4 9" xfId="1233" xr:uid="{00000000-0005-0000-0000-000075050000}"/>
    <cellStyle name="標準 2 4_23_CRUDマトリックス(機能レベル)" xfId="1234" xr:uid="{00000000-0005-0000-0000-000076050000}"/>
    <cellStyle name="標準 2 5" xfId="1235" xr:uid="{00000000-0005-0000-0000-000077050000}"/>
    <cellStyle name="標準 2 5 10" xfId="1236" xr:uid="{00000000-0005-0000-0000-000078050000}"/>
    <cellStyle name="標準 2 5 11" xfId="1237" xr:uid="{00000000-0005-0000-0000-000079050000}"/>
    <cellStyle name="標準 2 5 12" xfId="1238" xr:uid="{00000000-0005-0000-0000-00007A050000}"/>
    <cellStyle name="標準 2 5 13" xfId="1239" xr:uid="{00000000-0005-0000-0000-00007B050000}"/>
    <cellStyle name="標準 2 5 14" xfId="1240" xr:uid="{00000000-0005-0000-0000-00007C050000}"/>
    <cellStyle name="標準 2 5 15" xfId="1241" xr:uid="{00000000-0005-0000-0000-00007D050000}"/>
    <cellStyle name="標準 2 5 16" xfId="1242" xr:uid="{00000000-0005-0000-0000-00007E050000}"/>
    <cellStyle name="標準 2 5 17" xfId="1243" xr:uid="{00000000-0005-0000-0000-00007F050000}"/>
    <cellStyle name="標準 2 5 18" xfId="1244" xr:uid="{00000000-0005-0000-0000-000080050000}"/>
    <cellStyle name="標準 2 5 19" xfId="1245" xr:uid="{00000000-0005-0000-0000-000081050000}"/>
    <cellStyle name="標準 2 5 2" xfId="1246" xr:uid="{00000000-0005-0000-0000-000082050000}"/>
    <cellStyle name="標準 2 5 2 2" xfId="1549" xr:uid="{00000000-0005-0000-0000-000083050000}"/>
    <cellStyle name="標準 2 5 20" xfId="1247" xr:uid="{00000000-0005-0000-0000-000084050000}"/>
    <cellStyle name="標準 2 5 21" xfId="1248" xr:uid="{00000000-0005-0000-0000-000085050000}"/>
    <cellStyle name="標準 2 5 22" xfId="1249" xr:uid="{00000000-0005-0000-0000-000086050000}"/>
    <cellStyle name="標準 2 5 23" xfId="1250" xr:uid="{00000000-0005-0000-0000-000087050000}"/>
    <cellStyle name="標準 2 5 3" xfId="1251" xr:uid="{00000000-0005-0000-0000-000088050000}"/>
    <cellStyle name="標準 2 5 3 2" xfId="1529" xr:uid="{00000000-0005-0000-0000-000089050000}"/>
    <cellStyle name="標準 2 5 4" xfId="1252" xr:uid="{00000000-0005-0000-0000-00008A050000}"/>
    <cellStyle name="標準 2 5 5" xfId="1253" xr:uid="{00000000-0005-0000-0000-00008B050000}"/>
    <cellStyle name="標準 2 5 6" xfId="1254" xr:uid="{00000000-0005-0000-0000-00008C050000}"/>
    <cellStyle name="標準 2 5 7" xfId="1255" xr:uid="{00000000-0005-0000-0000-00008D050000}"/>
    <cellStyle name="標準 2 5 8" xfId="1256" xr:uid="{00000000-0005-0000-0000-00008E050000}"/>
    <cellStyle name="標準 2 5 9" xfId="1257" xr:uid="{00000000-0005-0000-0000-00008F050000}"/>
    <cellStyle name="標準 2 5_23_CRUDマトリックス(機能レベル)" xfId="1258" xr:uid="{00000000-0005-0000-0000-000090050000}"/>
    <cellStyle name="標準 2 6" xfId="1259" xr:uid="{00000000-0005-0000-0000-000091050000}"/>
    <cellStyle name="標準 2 6 10" xfId="1260" xr:uid="{00000000-0005-0000-0000-000092050000}"/>
    <cellStyle name="標準 2 6 11" xfId="1261" xr:uid="{00000000-0005-0000-0000-000093050000}"/>
    <cellStyle name="標準 2 6 12" xfId="1262" xr:uid="{00000000-0005-0000-0000-000094050000}"/>
    <cellStyle name="標準 2 6 13" xfId="1263" xr:uid="{00000000-0005-0000-0000-000095050000}"/>
    <cellStyle name="標準 2 6 14" xfId="1264" xr:uid="{00000000-0005-0000-0000-000096050000}"/>
    <cellStyle name="標準 2 6 15" xfId="1265" xr:uid="{00000000-0005-0000-0000-000097050000}"/>
    <cellStyle name="標準 2 6 16" xfId="1266" xr:uid="{00000000-0005-0000-0000-000098050000}"/>
    <cellStyle name="標準 2 6 17" xfId="1267" xr:uid="{00000000-0005-0000-0000-000099050000}"/>
    <cellStyle name="標準 2 6 18" xfId="1268" xr:uid="{00000000-0005-0000-0000-00009A050000}"/>
    <cellStyle name="標準 2 6 19" xfId="1269" xr:uid="{00000000-0005-0000-0000-00009B050000}"/>
    <cellStyle name="標準 2 6 2" xfId="1270" xr:uid="{00000000-0005-0000-0000-00009C050000}"/>
    <cellStyle name="標準 2 6 20" xfId="1271" xr:uid="{00000000-0005-0000-0000-00009D050000}"/>
    <cellStyle name="標準 2 6 21" xfId="1272" xr:uid="{00000000-0005-0000-0000-00009E050000}"/>
    <cellStyle name="標準 2 6 22" xfId="1273" xr:uid="{00000000-0005-0000-0000-00009F050000}"/>
    <cellStyle name="標準 2 6 3" xfId="1274" xr:uid="{00000000-0005-0000-0000-0000A0050000}"/>
    <cellStyle name="標準 2 6 4" xfId="1275" xr:uid="{00000000-0005-0000-0000-0000A1050000}"/>
    <cellStyle name="標準 2 6 5" xfId="1276" xr:uid="{00000000-0005-0000-0000-0000A2050000}"/>
    <cellStyle name="標準 2 6 6" xfId="1277" xr:uid="{00000000-0005-0000-0000-0000A3050000}"/>
    <cellStyle name="標準 2 6 7" xfId="1278" xr:uid="{00000000-0005-0000-0000-0000A4050000}"/>
    <cellStyle name="標準 2 6 8" xfId="1279" xr:uid="{00000000-0005-0000-0000-0000A5050000}"/>
    <cellStyle name="標準 2 6 9" xfId="1280" xr:uid="{00000000-0005-0000-0000-0000A6050000}"/>
    <cellStyle name="標準 2 6_23_CRUDマトリックス(機能レベル)" xfId="1281" xr:uid="{00000000-0005-0000-0000-0000A7050000}"/>
    <cellStyle name="標準 2 7" xfId="1282" xr:uid="{00000000-0005-0000-0000-0000A8050000}"/>
    <cellStyle name="標準 2 7 2" xfId="1530" xr:uid="{00000000-0005-0000-0000-0000A9050000}"/>
    <cellStyle name="標準 2 7 2 2" xfId="1531" xr:uid="{00000000-0005-0000-0000-0000AA050000}"/>
    <cellStyle name="標準 2 7 2 3" xfId="1532" xr:uid="{00000000-0005-0000-0000-0000AB050000}"/>
    <cellStyle name="標準 2 7 2 3 2" xfId="1388" xr:uid="{00000000-0005-0000-0000-0000AC050000}"/>
    <cellStyle name="標準 2 8" xfId="1283" xr:uid="{00000000-0005-0000-0000-0000AD050000}"/>
    <cellStyle name="標準 2 9" xfId="1284" xr:uid="{00000000-0005-0000-0000-0000AE050000}"/>
    <cellStyle name="標準 2 9 2" xfId="1533" xr:uid="{00000000-0005-0000-0000-0000AF050000}"/>
    <cellStyle name="標準 2 9 2 2" xfId="1534" xr:uid="{00000000-0005-0000-0000-0000B0050000}"/>
    <cellStyle name="標準 2 9 2 2 2" xfId="1535" xr:uid="{00000000-0005-0000-0000-0000B1050000}"/>
    <cellStyle name="標準 2 9 2 2 3" xfId="1536" xr:uid="{00000000-0005-0000-0000-0000B2050000}"/>
    <cellStyle name="標準 2 9 2 2 3 2" xfId="1385" xr:uid="{00000000-0005-0000-0000-0000B3050000}"/>
    <cellStyle name="標準 2 9 2 2 3 2 2" xfId="1537" xr:uid="{00000000-0005-0000-0000-0000B4050000}"/>
    <cellStyle name="標準 2 9 2 3" xfId="1538" xr:uid="{00000000-0005-0000-0000-0000B5050000}"/>
    <cellStyle name="標準 2 9 2 4" xfId="1539" xr:uid="{00000000-0005-0000-0000-0000B6050000}"/>
    <cellStyle name="標準 2 9 2 4 2" xfId="1540" xr:uid="{00000000-0005-0000-0000-0000B7050000}"/>
    <cellStyle name="標準 2 9 2 4 2 2" xfId="1541" xr:uid="{00000000-0005-0000-0000-0000B8050000}"/>
    <cellStyle name="標準 2 9 2 4 2 2 2" xfId="1542" xr:uid="{00000000-0005-0000-0000-0000B9050000}"/>
    <cellStyle name="標準 20" xfId="1543" xr:uid="{00000000-0005-0000-0000-0000BA050000}"/>
    <cellStyle name="標準 20 2" xfId="1285" xr:uid="{00000000-0005-0000-0000-0000BB050000}"/>
    <cellStyle name="標準 20 2 2" xfId="1544" xr:uid="{00000000-0005-0000-0000-0000BC050000}"/>
    <cellStyle name="標準 20 3" xfId="1286" xr:uid="{00000000-0005-0000-0000-0000BD050000}"/>
    <cellStyle name="標準 20 4" xfId="1287" xr:uid="{00000000-0005-0000-0000-0000BE050000}"/>
    <cellStyle name="標準 21" xfId="1545" xr:uid="{00000000-0005-0000-0000-0000BF050000}"/>
    <cellStyle name="標準 21 2" xfId="1288" xr:uid="{00000000-0005-0000-0000-0000C0050000}"/>
    <cellStyle name="標準 21 3" xfId="1289" xr:uid="{00000000-0005-0000-0000-0000C1050000}"/>
    <cellStyle name="標準 22" xfId="1546" xr:uid="{00000000-0005-0000-0000-0000C2050000}"/>
    <cellStyle name="標準 22 2" xfId="1290" xr:uid="{00000000-0005-0000-0000-0000C3050000}"/>
    <cellStyle name="標準 22 2 2" xfId="1547" xr:uid="{00000000-0005-0000-0000-0000C4050000}"/>
    <cellStyle name="標準 23 2" xfId="1291" xr:uid="{00000000-0005-0000-0000-0000C5050000}"/>
    <cellStyle name="標準 23 3" xfId="1292" xr:uid="{00000000-0005-0000-0000-0000C6050000}"/>
    <cellStyle name="標準 23 4" xfId="1293" xr:uid="{00000000-0005-0000-0000-0000C7050000}"/>
    <cellStyle name="標準 24 2" xfId="1294" xr:uid="{00000000-0005-0000-0000-0000C8050000}"/>
    <cellStyle name="標準 24 3" xfId="1295" xr:uid="{00000000-0005-0000-0000-0000C9050000}"/>
    <cellStyle name="標準 25 2" xfId="1296" xr:uid="{00000000-0005-0000-0000-0000CA050000}"/>
    <cellStyle name="標準 3" xfId="1297" xr:uid="{00000000-0005-0000-0000-0000CB050000}"/>
    <cellStyle name="標準 3 10" xfId="1298" xr:uid="{00000000-0005-0000-0000-0000CC050000}"/>
    <cellStyle name="標準 3 11" xfId="1299" xr:uid="{00000000-0005-0000-0000-0000CD050000}"/>
    <cellStyle name="標準 3 12" xfId="1300" xr:uid="{00000000-0005-0000-0000-0000CE050000}"/>
    <cellStyle name="標準 3 13" xfId="1301" xr:uid="{00000000-0005-0000-0000-0000CF050000}"/>
    <cellStyle name="標準 3 14" xfId="1302" xr:uid="{00000000-0005-0000-0000-0000D0050000}"/>
    <cellStyle name="標準 3 15" xfId="1303" xr:uid="{00000000-0005-0000-0000-0000D1050000}"/>
    <cellStyle name="標準 3 16" xfId="1304" xr:uid="{00000000-0005-0000-0000-0000D2050000}"/>
    <cellStyle name="標準 3 17" xfId="1305" xr:uid="{00000000-0005-0000-0000-0000D3050000}"/>
    <cellStyle name="標準 3 18" xfId="1306" xr:uid="{00000000-0005-0000-0000-0000D4050000}"/>
    <cellStyle name="標準 3 19" xfId="1307" xr:uid="{00000000-0005-0000-0000-0000D5050000}"/>
    <cellStyle name="標準 3 2" xfId="1308" xr:uid="{00000000-0005-0000-0000-0000D6050000}"/>
    <cellStyle name="標準 3 2 2" xfId="1309" xr:uid="{00000000-0005-0000-0000-0000D7050000}"/>
    <cellStyle name="標準 3 2 3" xfId="1567" xr:uid="{00000000-0005-0000-0000-0000D8050000}"/>
    <cellStyle name="標準 3 2 3 2 2" xfId="1568" xr:uid="{00000000-0005-0000-0000-0000D9050000}"/>
    <cellStyle name="標準 3 2 3 2 2 2" xfId="1569" xr:uid="{00000000-0005-0000-0000-0000DA050000}"/>
    <cellStyle name="標準 3 20" xfId="1310" xr:uid="{00000000-0005-0000-0000-0000DB050000}"/>
    <cellStyle name="標準 3 21" xfId="1311" xr:uid="{00000000-0005-0000-0000-0000DC050000}"/>
    <cellStyle name="標準 3 22" xfId="1312" xr:uid="{00000000-0005-0000-0000-0000DD050000}"/>
    <cellStyle name="標準 3 23" xfId="1313" xr:uid="{00000000-0005-0000-0000-0000DE050000}"/>
    <cellStyle name="標準 3 24" xfId="1314" xr:uid="{00000000-0005-0000-0000-0000DF050000}"/>
    <cellStyle name="標準 3 25" xfId="1315" xr:uid="{00000000-0005-0000-0000-0000E0050000}"/>
    <cellStyle name="標準 3 26" xfId="1316" xr:uid="{00000000-0005-0000-0000-0000E1050000}"/>
    <cellStyle name="標準 3 27" xfId="1317" xr:uid="{00000000-0005-0000-0000-0000E2050000}"/>
    <cellStyle name="標準 3 28" xfId="1318" xr:uid="{00000000-0005-0000-0000-0000E3050000}"/>
    <cellStyle name="標準 3 29" xfId="1319" xr:uid="{00000000-0005-0000-0000-0000E4050000}"/>
    <cellStyle name="標準 3 3" xfId="1320" xr:uid="{00000000-0005-0000-0000-0000E5050000}"/>
    <cellStyle name="標準 3 3 2" xfId="1570" xr:uid="{00000000-0005-0000-0000-0000E6050000}"/>
    <cellStyle name="標準 3 4" xfId="1321" xr:uid="{00000000-0005-0000-0000-0000E7050000}"/>
    <cellStyle name="標準 3 5" xfId="1322" xr:uid="{00000000-0005-0000-0000-0000E8050000}"/>
    <cellStyle name="標準 3 6" xfId="1323" xr:uid="{00000000-0005-0000-0000-0000E9050000}"/>
    <cellStyle name="標準 3 7" xfId="1324" xr:uid="{00000000-0005-0000-0000-0000EA050000}"/>
    <cellStyle name="標準 3 8" xfId="1325" xr:uid="{00000000-0005-0000-0000-0000EB050000}"/>
    <cellStyle name="標準 3 9" xfId="1326" xr:uid="{00000000-0005-0000-0000-0000EC050000}"/>
    <cellStyle name="標準 4" xfId="1327" xr:uid="{00000000-0005-0000-0000-0000ED050000}"/>
    <cellStyle name="標準 4 2" xfId="1328" xr:uid="{00000000-0005-0000-0000-0000EE050000}"/>
    <cellStyle name="標準 4 2 2" xfId="1329" xr:uid="{00000000-0005-0000-0000-0000EF050000}"/>
    <cellStyle name="標準 4 2 2 2" xfId="1573" xr:uid="{00000000-0005-0000-0000-0000F0050000}"/>
    <cellStyle name="標準 4 3" xfId="1330" xr:uid="{00000000-0005-0000-0000-0000F1050000}"/>
    <cellStyle name="標準 4 4" xfId="1331" xr:uid="{00000000-0005-0000-0000-0000F2050000}"/>
    <cellStyle name="標準 4 5" xfId="1332" xr:uid="{00000000-0005-0000-0000-0000F3050000}"/>
    <cellStyle name="標準 5" xfId="1333" xr:uid="{00000000-0005-0000-0000-0000F4050000}"/>
    <cellStyle name="標準 5 2" xfId="1334" xr:uid="{00000000-0005-0000-0000-0000F5050000}"/>
    <cellStyle name="標準 5 2 2" xfId="1574" xr:uid="{00000000-0005-0000-0000-0000F6050000}"/>
    <cellStyle name="標準 5 3" xfId="1575" xr:uid="{00000000-0005-0000-0000-0000F7050000}"/>
    <cellStyle name="標準 6" xfId="1335" xr:uid="{00000000-0005-0000-0000-0000F8050000}"/>
    <cellStyle name="標準 6 2" xfId="1336" xr:uid="{00000000-0005-0000-0000-0000F9050000}"/>
    <cellStyle name="標準 6 2 2" xfId="1337" xr:uid="{00000000-0005-0000-0000-0000FA050000}"/>
    <cellStyle name="標準 6 2 2 2" xfId="1338" xr:uid="{00000000-0005-0000-0000-0000FB050000}"/>
    <cellStyle name="標準 6 3" xfId="1339" xr:uid="{00000000-0005-0000-0000-0000FC050000}"/>
    <cellStyle name="標準 7" xfId="1340" xr:uid="{00000000-0005-0000-0000-0000FD050000}"/>
    <cellStyle name="標準 7 2" xfId="1341" xr:uid="{00000000-0005-0000-0000-0000FE050000}"/>
    <cellStyle name="標準 7 3" xfId="1342" xr:uid="{00000000-0005-0000-0000-0000FF050000}"/>
    <cellStyle name="標準 8" xfId="1343" xr:uid="{00000000-0005-0000-0000-000000060000}"/>
    <cellStyle name="標準 8 2" xfId="1344" xr:uid="{00000000-0005-0000-0000-000001060000}"/>
    <cellStyle name="標準 8 3" xfId="1345" xr:uid="{00000000-0005-0000-0000-000002060000}"/>
    <cellStyle name="標準 8 4" xfId="1346" xr:uid="{00000000-0005-0000-0000-000003060000}"/>
    <cellStyle name="標準 8 5" xfId="1347" xr:uid="{00000000-0005-0000-0000-000004060000}"/>
    <cellStyle name="標準 8 6" xfId="1348" xr:uid="{00000000-0005-0000-0000-000005060000}"/>
    <cellStyle name="標準 8 7" xfId="1349" xr:uid="{00000000-0005-0000-0000-000006060000}"/>
    <cellStyle name="標準 9" xfId="1350" xr:uid="{00000000-0005-0000-0000-000007060000}"/>
    <cellStyle name="標準 9 2" xfId="1351" xr:uid="{00000000-0005-0000-0000-000008060000}"/>
    <cellStyle name="標準 9 3" xfId="1352" xr:uid="{00000000-0005-0000-0000-000009060000}"/>
    <cellStyle name="標準 9 4" xfId="1353" xr:uid="{00000000-0005-0000-0000-00000A060000}"/>
    <cellStyle name="標準 9 5" xfId="1354" xr:uid="{00000000-0005-0000-0000-00000B060000}"/>
    <cellStyle name="標準 9 6" xfId="1355" xr:uid="{00000000-0005-0000-0000-00000C060000}"/>
    <cellStyle name="未定義" xfId="1571" xr:uid="{00000000-0005-0000-0000-00000D060000}"/>
    <cellStyle name="良い 10" xfId="1356" xr:uid="{00000000-0005-0000-0000-00000E060000}"/>
    <cellStyle name="良い 11" xfId="1357" xr:uid="{00000000-0005-0000-0000-00000F060000}"/>
    <cellStyle name="良い 12" xfId="1358" xr:uid="{00000000-0005-0000-0000-000010060000}"/>
    <cellStyle name="良い 13" xfId="1359" xr:uid="{00000000-0005-0000-0000-000011060000}"/>
    <cellStyle name="良い 14" xfId="1360" xr:uid="{00000000-0005-0000-0000-000012060000}"/>
    <cellStyle name="良い 15" xfId="1361" xr:uid="{00000000-0005-0000-0000-000013060000}"/>
    <cellStyle name="良い 16" xfId="1362" xr:uid="{00000000-0005-0000-0000-000014060000}"/>
    <cellStyle name="良い 17" xfId="1363" xr:uid="{00000000-0005-0000-0000-000015060000}"/>
    <cellStyle name="良い 18" xfId="1364" xr:uid="{00000000-0005-0000-0000-000016060000}"/>
    <cellStyle name="良い 19" xfId="1365" xr:uid="{00000000-0005-0000-0000-000017060000}"/>
    <cellStyle name="良い 2" xfId="1366" xr:uid="{00000000-0005-0000-0000-000018060000}"/>
    <cellStyle name="良い 2 2" xfId="1367" xr:uid="{00000000-0005-0000-0000-000019060000}"/>
    <cellStyle name="良い 2 2 2" xfId="1572" xr:uid="{00000000-0005-0000-0000-00001A060000}"/>
    <cellStyle name="良い 20" xfId="1368" xr:uid="{00000000-0005-0000-0000-00001B060000}"/>
    <cellStyle name="良い 21" xfId="1369" xr:uid="{00000000-0005-0000-0000-00001C060000}"/>
    <cellStyle name="良い 22" xfId="1370" xr:uid="{00000000-0005-0000-0000-00001D060000}"/>
    <cellStyle name="良い 23" xfId="1371" xr:uid="{00000000-0005-0000-0000-00001E060000}"/>
    <cellStyle name="良い 24" xfId="1372" xr:uid="{00000000-0005-0000-0000-00001F060000}"/>
    <cellStyle name="良い 25" xfId="1373" xr:uid="{00000000-0005-0000-0000-000020060000}"/>
    <cellStyle name="良い 3" xfId="1374" xr:uid="{00000000-0005-0000-0000-000021060000}"/>
    <cellStyle name="良い 3 2" xfId="1375" xr:uid="{00000000-0005-0000-0000-000022060000}"/>
    <cellStyle name="良い 4" xfId="1376" xr:uid="{00000000-0005-0000-0000-000023060000}"/>
    <cellStyle name="良い 5" xfId="1377" xr:uid="{00000000-0005-0000-0000-000024060000}"/>
    <cellStyle name="良い 6" xfId="1378" xr:uid="{00000000-0005-0000-0000-000025060000}"/>
    <cellStyle name="良い 7" xfId="1379" xr:uid="{00000000-0005-0000-0000-000026060000}"/>
    <cellStyle name="良い 8" xfId="1380" xr:uid="{00000000-0005-0000-0000-000027060000}"/>
    <cellStyle name="良い 9" xfId="1381" xr:uid="{00000000-0005-0000-0000-000028060000}"/>
  </cellStyles>
  <dxfs count="664"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CD5B5"/>
      <color rgb="FFF2F2F2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全体!$R$6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全体!$S$6:$T$6</c:f>
              <c:numCache>
                <c:formatCode>General</c:formatCode>
                <c:ptCount val="2"/>
                <c:pt idx="0">
                  <c:v>9121835386</c:v>
                </c:pt>
                <c:pt idx="1">
                  <c:v>10188371270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8-424E-B217-869E5F9DFC3B}"/>
            </c:ext>
          </c:extLst>
        </c:ser>
        <c:ser>
          <c:idx val="1"/>
          <c:order val="1"/>
          <c:tx>
            <c:strRef>
              <c:f>全体!$R$7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全体!$S$7:$T$7</c:f>
              <c:numCache>
                <c:formatCode>General</c:formatCode>
                <c:ptCount val="2"/>
                <c:pt idx="0">
                  <c:v>73188272583</c:v>
                </c:pt>
                <c:pt idx="1">
                  <c:v>51481160757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88-424E-B217-869E5F9DFC3B}"/>
            </c:ext>
          </c:extLst>
        </c:ser>
        <c:ser>
          <c:idx val="2"/>
          <c:order val="2"/>
          <c:tx>
            <c:strRef>
              <c:f>全体!$R$8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全体!$S$8:$T$8</c:f>
              <c:numCache>
                <c:formatCode>General</c:formatCode>
                <c:ptCount val="2"/>
                <c:pt idx="0">
                  <c:v>6509902313</c:v>
                </c:pt>
                <c:pt idx="1">
                  <c:v>7550306777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88-424E-B217-869E5F9DFC3B}"/>
            </c:ext>
          </c:extLst>
        </c:ser>
        <c:ser>
          <c:idx val="3"/>
          <c:order val="3"/>
          <c:tx>
            <c:strRef>
              <c:f>全体!$R$9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全体!$S$9:$T$9</c:f>
              <c:numCache>
                <c:formatCode>General</c:formatCode>
                <c:ptCount val="2"/>
                <c:pt idx="0">
                  <c:v>34837847499</c:v>
                </c:pt>
                <c:pt idx="1">
                  <c:v>41616820876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88-424E-B217-869E5F9DFC3B}"/>
            </c:ext>
          </c:extLst>
        </c:ser>
        <c:ser>
          <c:idx val="4"/>
          <c:order val="4"/>
          <c:tx>
            <c:strRef>
              <c:f>全体!$R$10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全体!$S$10:$T$10</c:f>
              <c:numCache>
                <c:formatCode>General</c:formatCode>
                <c:ptCount val="2"/>
                <c:pt idx="0">
                  <c:v>9924092683</c:v>
                </c:pt>
                <c:pt idx="1">
                  <c:v>20310794802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88-424E-B217-869E5F9DFC3B}"/>
            </c:ext>
          </c:extLst>
        </c:ser>
        <c:ser>
          <c:idx val="5"/>
          <c:order val="5"/>
          <c:tx>
            <c:strRef>
              <c:f>全体!$R$11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全体!$S$11:$T$11</c:f>
              <c:numCache>
                <c:formatCode>General</c:formatCode>
                <c:ptCount val="2"/>
                <c:pt idx="0">
                  <c:v>23223138811</c:v>
                </c:pt>
                <c:pt idx="1">
                  <c:v>40202860510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88-424E-B217-869E5F9DFC3B}"/>
            </c:ext>
          </c:extLst>
        </c:ser>
        <c:ser>
          <c:idx val="6"/>
          <c:order val="6"/>
          <c:tx>
            <c:strRef>
              <c:f>全体!$R$12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全体!$S$12:$T$12</c:f>
              <c:numCache>
                <c:formatCode>General</c:formatCode>
                <c:ptCount val="2"/>
                <c:pt idx="0">
                  <c:v>16891059710</c:v>
                </c:pt>
                <c:pt idx="1">
                  <c:v>24916806730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88-424E-B217-869E5F9DFC3B}"/>
            </c:ext>
          </c:extLst>
        </c:ser>
        <c:ser>
          <c:idx val="7"/>
          <c:order val="7"/>
          <c:tx>
            <c:strRef>
              <c:f>全体!$R$13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全体!$S$13:$T$13</c:f>
              <c:numCache>
                <c:formatCode>General</c:formatCode>
                <c:ptCount val="2"/>
                <c:pt idx="0">
                  <c:v>1240603820</c:v>
                </c:pt>
                <c:pt idx="1">
                  <c:v>2204827429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F88-424E-B217-869E5F9DFC3B}"/>
            </c:ext>
          </c:extLst>
        </c:ser>
        <c:ser>
          <c:idx val="8"/>
          <c:order val="8"/>
          <c:tx>
            <c:strRef>
              <c:f>全体!$R$14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全体!$S$14:$T$14</c:f>
              <c:numCache>
                <c:formatCode>General</c:formatCode>
                <c:ptCount val="2"/>
                <c:pt idx="0">
                  <c:v>95788200486</c:v>
                </c:pt>
                <c:pt idx="1">
                  <c:v>117830594567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F88-424E-B217-869E5F9DFC3B}"/>
            </c:ext>
          </c:extLst>
        </c:ser>
        <c:ser>
          <c:idx val="9"/>
          <c:order val="9"/>
          <c:tx>
            <c:strRef>
              <c:f>全体!$R$15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全体!$S$15:$T$15</c:f>
              <c:numCache>
                <c:formatCode>General</c:formatCode>
                <c:ptCount val="2"/>
                <c:pt idx="0">
                  <c:v>37505062203</c:v>
                </c:pt>
                <c:pt idx="1">
                  <c:v>33497802517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88-424E-B217-869E5F9DFC3B}"/>
            </c:ext>
          </c:extLst>
        </c:ser>
        <c:ser>
          <c:idx val="10"/>
          <c:order val="10"/>
          <c:tx>
            <c:strRef>
              <c:f>全体!$R$16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全体!$S$16:$T$16</c:f>
              <c:numCache>
                <c:formatCode>General</c:formatCode>
                <c:ptCount val="2"/>
                <c:pt idx="0">
                  <c:v>34359795733</c:v>
                </c:pt>
                <c:pt idx="1">
                  <c:v>47107051533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F88-424E-B217-869E5F9DFC3B}"/>
            </c:ext>
          </c:extLst>
        </c:ser>
        <c:ser>
          <c:idx val="11"/>
          <c:order val="11"/>
          <c:tx>
            <c:strRef>
              <c:f>全体!$R$17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全体!$S$17:$T$17</c:f>
              <c:numCache>
                <c:formatCode>General</c:formatCode>
                <c:ptCount val="2"/>
                <c:pt idx="0">
                  <c:v>8008087718</c:v>
                </c:pt>
                <c:pt idx="1">
                  <c:v>11039142630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F88-424E-B217-869E5F9DFC3B}"/>
            </c:ext>
          </c:extLst>
        </c:ser>
        <c:ser>
          <c:idx val="12"/>
          <c:order val="12"/>
          <c:tx>
            <c:strRef>
              <c:f>全体!$R$18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全体!$S$18:$T$18</c:f>
              <c:numCache>
                <c:formatCode>General</c:formatCode>
                <c:ptCount val="2"/>
                <c:pt idx="0">
                  <c:v>39922568849</c:v>
                </c:pt>
                <c:pt idx="1">
                  <c:v>105182687115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F88-424E-B217-869E5F9DFC3B}"/>
            </c:ext>
          </c:extLst>
        </c:ser>
        <c:ser>
          <c:idx val="13"/>
          <c:order val="13"/>
          <c:tx>
            <c:strRef>
              <c:f>全体!$R$19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全体!$S$19:$T$19</c:f>
              <c:numCache>
                <c:formatCode>General</c:formatCode>
                <c:ptCount val="2"/>
                <c:pt idx="0">
                  <c:v>46979616491</c:v>
                </c:pt>
                <c:pt idx="1">
                  <c:v>35740207537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F88-424E-B217-869E5F9DFC3B}"/>
            </c:ext>
          </c:extLst>
        </c:ser>
        <c:ser>
          <c:idx val="14"/>
          <c:order val="14"/>
          <c:tx>
            <c:strRef>
              <c:f>全体!$R$20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全体!$S$20:$T$20</c:f>
              <c:numCache>
                <c:formatCode>General</c:formatCode>
                <c:ptCount val="2"/>
                <c:pt idx="0">
                  <c:v>218117</c:v>
                </c:pt>
                <c:pt idx="1">
                  <c:v>2072938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F88-424E-B217-869E5F9DFC3B}"/>
            </c:ext>
          </c:extLst>
        </c:ser>
        <c:ser>
          <c:idx val="15"/>
          <c:order val="15"/>
          <c:tx>
            <c:strRef>
              <c:f>全体!$R$21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全体!$S$21:$T$21</c:f>
              <c:numCache>
                <c:formatCode>General</c:formatCode>
                <c:ptCount val="2"/>
                <c:pt idx="0">
                  <c:v>99002</c:v>
                </c:pt>
                <c:pt idx="1">
                  <c:v>243980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F88-424E-B217-869E5F9DFC3B}"/>
            </c:ext>
          </c:extLst>
        </c:ser>
        <c:ser>
          <c:idx val="16"/>
          <c:order val="16"/>
          <c:tx>
            <c:strRef>
              <c:f>全体!$R$22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全体!$S$22:$T$22</c:f>
              <c:numCache>
                <c:formatCode>General</c:formatCode>
                <c:ptCount val="2"/>
                <c:pt idx="0">
                  <c:v>161781574</c:v>
                </c:pt>
                <c:pt idx="1">
                  <c:v>227267197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F88-424E-B217-869E5F9DFC3B}"/>
            </c:ext>
          </c:extLst>
        </c:ser>
        <c:ser>
          <c:idx val="17"/>
          <c:order val="17"/>
          <c:tx>
            <c:strRef>
              <c:f>全体!$R$23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全体!$S$23:$T$23</c:f>
              <c:numCache>
                <c:formatCode>General</c:formatCode>
                <c:ptCount val="2"/>
                <c:pt idx="0">
                  <c:v>8406466384</c:v>
                </c:pt>
                <c:pt idx="1">
                  <c:v>12983101166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F88-424E-B217-869E5F9DFC3B}"/>
            </c:ext>
          </c:extLst>
        </c:ser>
        <c:ser>
          <c:idx val="18"/>
          <c:order val="18"/>
          <c:tx>
            <c:strRef>
              <c:f>全体!$R$24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88-424E-B217-869E5F9DFC3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全体!$S$24:$T$24</c:f>
              <c:numCache>
                <c:formatCode>General</c:formatCode>
                <c:ptCount val="2"/>
                <c:pt idx="0">
                  <c:v>20689189498</c:v>
                </c:pt>
                <c:pt idx="1">
                  <c:v>50316993009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F88-424E-B217-869E5F9DFC3B}"/>
            </c:ext>
          </c:extLst>
        </c:ser>
        <c:ser>
          <c:idx val="19"/>
          <c:order val="19"/>
          <c:tx>
            <c:strRef>
              <c:f>全体!$R$25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全体!$S$25:$T$25</c:f>
              <c:numCache>
                <c:formatCode>General</c:formatCode>
                <c:ptCount val="2"/>
                <c:pt idx="0">
                  <c:v>2112367687</c:v>
                </c:pt>
                <c:pt idx="1">
                  <c:v>3951908945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F88-424E-B217-869E5F9DFC3B}"/>
            </c:ext>
          </c:extLst>
        </c:ser>
        <c:ser>
          <c:idx val="20"/>
          <c:order val="20"/>
          <c:tx>
            <c:strRef>
              <c:f>全体!$R$26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全体!$S$26:$T$26</c:f>
              <c:numCache>
                <c:formatCode>General</c:formatCode>
                <c:ptCount val="2"/>
                <c:pt idx="0">
                  <c:v>7689399634</c:v>
                </c:pt>
                <c:pt idx="1">
                  <c:v>9706279250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F88-424E-B217-869E5F9DFC3B}"/>
            </c:ext>
          </c:extLst>
        </c:ser>
        <c:ser>
          <c:idx val="21"/>
          <c:order val="21"/>
          <c:tx>
            <c:strRef>
              <c:f>全体!$R$27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全体!$S$27:$T$27</c:f>
              <c:numCache>
                <c:formatCode>General</c:formatCode>
                <c:ptCount val="2"/>
                <c:pt idx="0">
                  <c:v>47136289</c:v>
                </c:pt>
                <c:pt idx="1">
                  <c:v>52831995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F88-424E-B217-869E5F9DF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2278592"/>
        <c:axId val="322279152"/>
      </c:barChart>
      <c:catAx>
        <c:axId val="322278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279152"/>
        <c:crosses val="autoZero"/>
        <c:auto val="1"/>
        <c:lblAlgn val="ctr"/>
        <c:lblOffset val="100"/>
        <c:noMultiLvlLbl val="0"/>
      </c:catAx>
      <c:valAx>
        <c:axId val="3222791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2785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大阪市!$S$6:$T$6</c:f>
              <c:numCache>
                <c:formatCode>General</c:formatCode>
                <c:ptCount val="2"/>
                <c:pt idx="0">
                  <c:v>2591804424</c:v>
                </c:pt>
                <c:pt idx="1">
                  <c:v>3171431986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5-4C81-85AD-50BF3DE8B252}"/>
            </c:ext>
          </c:extLst>
        </c:ser>
        <c:ser>
          <c:idx val="1"/>
          <c:order val="1"/>
          <c:tx>
            <c:strRef>
              <c:f>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大阪市!$S$7:$T$7</c:f>
              <c:numCache>
                <c:formatCode>General</c:formatCode>
                <c:ptCount val="2"/>
                <c:pt idx="0">
                  <c:v>19128856033</c:v>
                </c:pt>
                <c:pt idx="1">
                  <c:v>15236737896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F5-4C81-85AD-50BF3DE8B252}"/>
            </c:ext>
          </c:extLst>
        </c:ser>
        <c:ser>
          <c:idx val="2"/>
          <c:order val="2"/>
          <c:tx>
            <c:strRef>
              <c:f>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大阪市!$S$8:$T$8</c:f>
              <c:numCache>
                <c:formatCode>General</c:formatCode>
                <c:ptCount val="2"/>
                <c:pt idx="0">
                  <c:v>1656562521</c:v>
                </c:pt>
                <c:pt idx="1">
                  <c:v>2288317116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F5-4C81-85AD-50BF3DE8B252}"/>
            </c:ext>
          </c:extLst>
        </c:ser>
        <c:ser>
          <c:idx val="3"/>
          <c:order val="3"/>
          <c:tx>
            <c:strRef>
              <c:f>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大阪市!$S$9:$T$9</c:f>
              <c:numCache>
                <c:formatCode>General</c:formatCode>
                <c:ptCount val="2"/>
                <c:pt idx="0">
                  <c:v>10153241555</c:v>
                </c:pt>
                <c:pt idx="1">
                  <c:v>12677449595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F5-4C81-85AD-50BF3DE8B252}"/>
            </c:ext>
          </c:extLst>
        </c:ser>
        <c:ser>
          <c:idx val="4"/>
          <c:order val="4"/>
          <c:tx>
            <c:strRef>
              <c:f>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大阪市!$S$10:$T$10</c:f>
              <c:numCache>
                <c:formatCode>General</c:formatCode>
                <c:ptCount val="2"/>
                <c:pt idx="0">
                  <c:v>2149559229</c:v>
                </c:pt>
                <c:pt idx="1">
                  <c:v>4876042423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F5-4C81-85AD-50BF3DE8B252}"/>
            </c:ext>
          </c:extLst>
        </c:ser>
        <c:ser>
          <c:idx val="5"/>
          <c:order val="5"/>
          <c:tx>
            <c:strRef>
              <c:f>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大阪市!$S$11:$T$11</c:f>
              <c:numCache>
                <c:formatCode>General</c:formatCode>
                <c:ptCount val="2"/>
                <c:pt idx="0">
                  <c:v>5968150267</c:v>
                </c:pt>
                <c:pt idx="1">
                  <c:v>11138642134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F5-4C81-85AD-50BF3DE8B252}"/>
            </c:ext>
          </c:extLst>
        </c:ser>
        <c:ser>
          <c:idx val="6"/>
          <c:order val="6"/>
          <c:tx>
            <c:strRef>
              <c:f>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大阪市!$S$12:$T$12</c:f>
              <c:numCache>
                <c:formatCode>General</c:formatCode>
                <c:ptCount val="2"/>
                <c:pt idx="0">
                  <c:v>4256085575</c:v>
                </c:pt>
                <c:pt idx="1">
                  <c:v>7131715480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F5-4C81-85AD-50BF3DE8B252}"/>
            </c:ext>
          </c:extLst>
        </c:ser>
        <c:ser>
          <c:idx val="7"/>
          <c:order val="7"/>
          <c:tx>
            <c:strRef>
              <c:f>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大阪市!$S$13:$T$13</c:f>
              <c:numCache>
                <c:formatCode>General</c:formatCode>
                <c:ptCount val="2"/>
                <c:pt idx="0">
                  <c:v>352183628</c:v>
                </c:pt>
                <c:pt idx="1">
                  <c:v>709876474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FF5-4C81-85AD-50BF3DE8B252}"/>
            </c:ext>
          </c:extLst>
        </c:ser>
        <c:ser>
          <c:idx val="8"/>
          <c:order val="8"/>
          <c:tx>
            <c:strRef>
              <c:f>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大阪市!$S$14:$T$14</c:f>
              <c:numCache>
                <c:formatCode>General</c:formatCode>
                <c:ptCount val="2"/>
                <c:pt idx="0">
                  <c:v>25860537315</c:v>
                </c:pt>
                <c:pt idx="1">
                  <c:v>35323610560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FF5-4C81-85AD-50BF3DE8B252}"/>
            </c:ext>
          </c:extLst>
        </c:ser>
        <c:ser>
          <c:idx val="9"/>
          <c:order val="9"/>
          <c:tx>
            <c:strRef>
              <c:f>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大阪市!$S$15:$T$15</c:f>
              <c:numCache>
                <c:formatCode>General</c:formatCode>
                <c:ptCount val="2"/>
                <c:pt idx="0">
                  <c:v>10418587766</c:v>
                </c:pt>
                <c:pt idx="1">
                  <c:v>10339267062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FF5-4C81-85AD-50BF3DE8B252}"/>
            </c:ext>
          </c:extLst>
        </c:ser>
        <c:ser>
          <c:idx val="10"/>
          <c:order val="10"/>
          <c:tx>
            <c:strRef>
              <c:f>大阪市!$R$16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大阪市!$S$16:$T$16</c:f>
              <c:numCache>
                <c:formatCode>General</c:formatCode>
                <c:ptCount val="2"/>
                <c:pt idx="0">
                  <c:v>9367143961</c:v>
                </c:pt>
                <c:pt idx="1">
                  <c:v>14253922472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FF5-4C81-85AD-50BF3DE8B252}"/>
            </c:ext>
          </c:extLst>
        </c:ser>
        <c:ser>
          <c:idx val="11"/>
          <c:order val="11"/>
          <c:tx>
            <c:strRef>
              <c:f>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大阪市!$S$17:$T$17</c:f>
              <c:numCache>
                <c:formatCode>General</c:formatCode>
                <c:ptCount val="2"/>
                <c:pt idx="0">
                  <c:v>2270378403</c:v>
                </c:pt>
                <c:pt idx="1">
                  <c:v>3327733840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FF5-4C81-85AD-50BF3DE8B252}"/>
            </c:ext>
          </c:extLst>
        </c:ser>
        <c:ser>
          <c:idx val="12"/>
          <c:order val="12"/>
          <c:tx>
            <c:strRef>
              <c:f>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大阪市!$S$18:$T$18</c:f>
              <c:numCache>
                <c:formatCode>General</c:formatCode>
                <c:ptCount val="2"/>
                <c:pt idx="0">
                  <c:v>11106954875</c:v>
                </c:pt>
                <c:pt idx="1">
                  <c:v>32138961760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FF5-4C81-85AD-50BF3DE8B252}"/>
            </c:ext>
          </c:extLst>
        </c:ser>
        <c:ser>
          <c:idx val="13"/>
          <c:order val="13"/>
          <c:tx>
            <c:strRef>
              <c:f>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大阪市!$S$19:$T$19</c:f>
              <c:numCache>
                <c:formatCode>General</c:formatCode>
                <c:ptCount val="2"/>
                <c:pt idx="0">
                  <c:v>13679875193</c:v>
                </c:pt>
                <c:pt idx="1">
                  <c:v>11482573091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FF5-4C81-85AD-50BF3DE8B252}"/>
            </c:ext>
          </c:extLst>
        </c:ser>
        <c:ser>
          <c:idx val="14"/>
          <c:order val="14"/>
          <c:tx>
            <c:strRef>
              <c:f>大阪市!$R$20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大阪市!$S$20:$T$20</c:f>
              <c:numCache>
                <c:formatCode>General</c:formatCode>
                <c:ptCount val="2"/>
                <c:pt idx="0">
                  <c:v>42476</c:v>
                </c:pt>
                <c:pt idx="1">
                  <c:v>949749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FF5-4C81-85AD-50BF3DE8B252}"/>
            </c:ext>
          </c:extLst>
        </c:ser>
        <c:ser>
          <c:idx val="15"/>
          <c:order val="15"/>
          <c:tx>
            <c:strRef>
              <c:f>大阪市!$R$21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大阪市!$S$21:$T$21</c:f>
              <c:numCache>
                <c:formatCode>General</c:formatCode>
                <c:ptCount val="2"/>
                <c:pt idx="0">
                  <c:v>28485</c:v>
                </c:pt>
                <c:pt idx="1">
                  <c:v>57459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FF5-4C81-85AD-50BF3DE8B252}"/>
            </c:ext>
          </c:extLst>
        </c:ser>
        <c:ser>
          <c:idx val="16"/>
          <c:order val="16"/>
          <c:tx>
            <c:strRef>
              <c:f>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大阪市!$S$22:$T$22</c:f>
              <c:numCache>
                <c:formatCode>General</c:formatCode>
                <c:ptCount val="2"/>
                <c:pt idx="0">
                  <c:v>42409722</c:v>
                </c:pt>
                <c:pt idx="1">
                  <c:v>68422425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FF5-4C81-85AD-50BF3DE8B252}"/>
            </c:ext>
          </c:extLst>
        </c:ser>
        <c:ser>
          <c:idx val="17"/>
          <c:order val="17"/>
          <c:tx>
            <c:strRef>
              <c:f>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大阪市!$S$23:$T$23</c:f>
              <c:numCache>
                <c:formatCode>General</c:formatCode>
                <c:ptCount val="2"/>
                <c:pt idx="0">
                  <c:v>2390189365</c:v>
                </c:pt>
                <c:pt idx="1">
                  <c:v>4047854244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FF5-4C81-85AD-50BF3DE8B252}"/>
            </c:ext>
          </c:extLst>
        </c:ser>
        <c:ser>
          <c:idx val="18"/>
          <c:order val="18"/>
          <c:tx>
            <c:strRef>
              <c:f>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F5-4C81-85AD-50BF3DE8B252}"/>
                </c:ext>
              </c:extLst>
            </c:dLbl>
            <c:dLbl>
              <c:idx val="1"/>
              <c:layout>
                <c:manualLayout>
                  <c:x val="4.5977011494252873E-3"/>
                  <c:y val="3.956478117638519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大阪市!$S$24:$T$24</c:f>
              <c:numCache>
                <c:formatCode>General</c:formatCode>
                <c:ptCount val="2"/>
                <c:pt idx="0">
                  <c:v>5516168463</c:v>
                </c:pt>
                <c:pt idx="1">
                  <c:v>14116930370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FF5-4C81-85AD-50BF3DE8B252}"/>
            </c:ext>
          </c:extLst>
        </c:ser>
        <c:ser>
          <c:idx val="19"/>
          <c:order val="19"/>
          <c:tx>
            <c:strRef>
              <c:f>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大阪市!$S$25:$T$25</c:f>
              <c:numCache>
                <c:formatCode>General</c:formatCode>
                <c:ptCount val="2"/>
                <c:pt idx="0">
                  <c:v>567755361</c:v>
                </c:pt>
                <c:pt idx="1">
                  <c:v>1169068304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FF5-4C81-85AD-50BF3DE8B252}"/>
            </c:ext>
          </c:extLst>
        </c:ser>
        <c:ser>
          <c:idx val="20"/>
          <c:order val="20"/>
          <c:tx>
            <c:strRef>
              <c:f>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大阪市!$S$26:$T$26</c:f>
              <c:numCache>
                <c:formatCode>General</c:formatCode>
                <c:ptCount val="2"/>
                <c:pt idx="0">
                  <c:v>1918814491</c:v>
                </c:pt>
                <c:pt idx="1">
                  <c:v>2780275861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FF5-4C81-85AD-50BF3DE8B252}"/>
            </c:ext>
          </c:extLst>
        </c:ser>
        <c:ser>
          <c:idx val="21"/>
          <c:order val="21"/>
          <c:tx>
            <c:strRef>
              <c:f>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大阪市!$S$27:$T$27</c:f>
              <c:numCache>
                <c:formatCode>General</c:formatCode>
                <c:ptCount val="2"/>
                <c:pt idx="0">
                  <c:v>13128822</c:v>
                </c:pt>
                <c:pt idx="1">
                  <c:v>18573409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FF5-4C81-85AD-50BF3DE8B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4078864"/>
        <c:axId val="324079424"/>
      </c:barChart>
      <c:catAx>
        <c:axId val="324078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079424"/>
        <c:crosses val="autoZero"/>
        <c:auto val="1"/>
        <c:lblAlgn val="ctr"/>
        <c:lblOffset val="100"/>
        <c:noMultiLvlLbl val="0"/>
      </c:catAx>
      <c:valAx>
        <c:axId val="3240794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07886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都島区!$R$6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都島区!$S$6:$T$6</c:f>
              <c:numCache>
                <c:formatCode>General</c:formatCode>
                <c:ptCount val="2"/>
                <c:pt idx="0">
                  <c:v>109982722</c:v>
                </c:pt>
                <c:pt idx="1">
                  <c:v>117443666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D-4F11-A875-3634984DAC4F}"/>
            </c:ext>
          </c:extLst>
        </c:ser>
        <c:ser>
          <c:idx val="1"/>
          <c:order val="1"/>
          <c:tx>
            <c:strRef>
              <c:f>都島区!$R$7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都島区!$S$7:$T$7</c:f>
              <c:numCache>
                <c:formatCode>General</c:formatCode>
                <c:ptCount val="2"/>
                <c:pt idx="0">
                  <c:v>659291380</c:v>
                </c:pt>
                <c:pt idx="1">
                  <c:v>483307712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AD-4F11-A875-3634984DAC4F}"/>
            </c:ext>
          </c:extLst>
        </c:ser>
        <c:ser>
          <c:idx val="2"/>
          <c:order val="2"/>
          <c:tx>
            <c:strRef>
              <c:f>都島区!$R$8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都島区!$S$8:$T$8</c:f>
              <c:numCache>
                <c:formatCode>General</c:formatCode>
                <c:ptCount val="2"/>
                <c:pt idx="0">
                  <c:v>47833836</c:v>
                </c:pt>
                <c:pt idx="1">
                  <c:v>72955115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AD-4F11-A875-3634984DAC4F}"/>
            </c:ext>
          </c:extLst>
        </c:ser>
        <c:ser>
          <c:idx val="3"/>
          <c:order val="3"/>
          <c:tx>
            <c:strRef>
              <c:f>都島区!$R$9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都島区!$S$9:$T$9</c:f>
              <c:numCache>
                <c:formatCode>General</c:formatCode>
                <c:ptCount val="2"/>
                <c:pt idx="0">
                  <c:v>458577505</c:v>
                </c:pt>
                <c:pt idx="1">
                  <c:v>431926345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AD-4F11-A875-3634984DAC4F}"/>
            </c:ext>
          </c:extLst>
        </c:ser>
        <c:ser>
          <c:idx val="4"/>
          <c:order val="4"/>
          <c:tx>
            <c:strRef>
              <c:f>都島区!$R$10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都島区!$S$10:$T$10</c:f>
              <c:numCache>
                <c:formatCode>General</c:formatCode>
                <c:ptCount val="2"/>
                <c:pt idx="0">
                  <c:v>73284487</c:v>
                </c:pt>
                <c:pt idx="1">
                  <c:v>157190540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AD-4F11-A875-3634984DAC4F}"/>
            </c:ext>
          </c:extLst>
        </c:ser>
        <c:ser>
          <c:idx val="5"/>
          <c:order val="5"/>
          <c:tx>
            <c:strRef>
              <c:f>都島区!$R$11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都島区!$S$11:$T$11</c:f>
              <c:numCache>
                <c:formatCode>General</c:formatCode>
                <c:ptCount val="2"/>
                <c:pt idx="0">
                  <c:v>190236887</c:v>
                </c:pt>
                <c:pt idx="1">
                  <c:v>365626761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AD-4F11-A875-3634984DAC4F}"/>
            </c:ext>
          </c:extLst>
        </c:ser>
        <c:ser>
          <c:idx val="6"/>
          <c:order val="6"/>
          <c:tx>
            <c:strRef>
              <c:f>都島区!$R$12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都島区!$S$12:$T$12</c:f>
              <c:numCache>
                <c:formatCode>General</c:formatCode>
                <c:ptCount val="2"/>
                <c:pt idx="0">
                  <c:v>150952955</c:v>
                </c:pt>
                <c:pt idx="1">
                  <c:v>271215889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AD-4F11-A875-3634984DAC4F}"/>
            </c:ext>
          </c:extLst>
        </c:ser>
        <c:ser>
          <c:idx val="7"/>
          <c:order val="7"/>
          <c:tx>
            <c:strRef>
              <c:f>都島区!$R$13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都島区!$S$13:$T$13</c:f>
              <c:numCache>
                <c:formatCode>General</c:formatCode>
                <c:ptCount val="2"/>
                <c:pt idx="0">
                  <c:v>17398727</c:v>
                </c:pt>
                <c:pt idx="1">
                  <c:v>27489435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2AD-4F11-A875-3634984DAC4F}"/>
            </c:ext>
          </c:extLst>
        </c:ser>
        <c:ser>
          <c:idx val="8"/>
          <c:order val="8"/>
          <c:tx>
            <c:strRef>
              <c:f>都島区!$R$14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都島区!$S$14:$T$14</c:f>
              <c:numCache>
                <c:formatCode>General</c:formatCode>
                <c:ptCount val="2"/>
                <c:pt idx="0">
                  <c:v>894873998</c:v>
                </c:pt>
                <c:pt idx="1">
                  <c:v>1201977721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2AD-4F11-A875-3634984DAC4F}"/>
            </c:ext>
          </c:extLst>
        </c:ser>
        <c:ser>
          <c:idx val="9"/>
          <c:order val="9"/>
          <c:tx>
            <c:strRef>
              <c:f>都島区!$R$15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都島区!$S$15:$T$15</c:f>
              <c:numCache>
                <c:formatCode>General</c:formatCode>
                <c:ptCount val="2"/>
                <c:pt idx="0">
                  <c:v>316584789</c:v>
                </c:pt>
                <c:pt idx="1">
                  <c:v>370222708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2AD-4F11-A875-3634984DAC4F}"/>
            </c:ext>
          </c:extLst>
        </c:ser>
        <c:ser>
          <c:idx val="10"/>
          <c:order val="10"/>
          <c:tx>
            <c:strRef>
              <c:f>都島区!$R$16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都島区!$S$16:$T$16</c:f>
              <c:numCache>
                <c:formatCode>General</c:formatCode>
                <c:ptCount val="2"/>
                <c:pt idx="0">
                  <c:v>318012232</c:v>
                </c:pt>
                <c:pt idx="1">
                  <c:v>489426099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2AD-4F11-A875-3634984DAC4F}"/>
            </c:ext>
          </c:extLst>
        </c:ser>
        <c:ser>
          <c:idx val="11"/>
          <c:order val="11"/>
          <c:tx>
            <c:strRef>
              <c:f>都島区!$R$17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都島区!$S$17:$T$17</c:f>
              <c:numCache>
                <c:formatCode>General</c:formatCode>
                <c:ptCount val="2"/>
                <c:pt idx="0">
                  <c:v>89044027</c:v>
                </c:pt>
                <c:pt idx="1">
                  <c:v>135345115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2AD-4F11-A875-3634984DAC4F}"/>
            </c:ext>
          </c:extLst>
        </c:ser>
        <c:ser>
          <c:idx val="12"/>
          <c:order val="12"/>
          <c:tx>
            <c:strRef>
              <c:f>都島区!$R$18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都島区!$S$18:$T$18</c:f>
              <c:numCache>
                <c:formatCode>General</c:formatCode>
                <c:ptCount val="2"/>
                <c:pt idx="0">
                  <c:v>404539610</c:v>
                </c:pt>
                <c:pt idx="1">
                  <c:v>1180125009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2AD-4F11-A875-3634984DAC4F}"/>
            </c:ext>
          </c:extLst>
        </c:ser>
        <c:ser>
          <c:idx val="13"/>
          <c:order val="13"/>
          <c:tx>
            <c:strRef>
              <c:f>都島区!$R$19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都島区!$S$19:$T$19</c:f>
              <c:numCache>
                <c:formatCode>General</c:formatCode>
                <c:ptCount val="2"/>
                <c:pt idx="0">
                  <c:v>491422946</c:v>
                </c:pt>
                <c:pt idx="1">
                  <c:v>407231901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AD-4F11-A875-3634984DAC4F}"/>
            </c:ext>
          </c:extLst>
        </c:ser>
        <c:ser>
          <c:idx val="14"/>
          <c:order val="14"/>
          <c:tx>
            <c:strRef>
              <c:f>都島区!$R$20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2AD-4F11-A875-3634984DAC4F}"/>
            </c:ext>
          </c:extLst>
        </c:ser>
        <c:ser>
          <c:idx val="15"/>
          <c:order val="15"/>
          <c:tx>
            <c:strRef>
              <c:f>都島区!$R$21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都島区!$S$21:$T$21</c:f>
              <c:numCache>
                <c:formatCode>General</c:formatCode>
                <c:ptCount val="2"/>
                <c:pt idx="0">
                  <c:v>1235</c:v>
                </c:pt>
                <c:pt idx="1">
                  <c:v>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2AD-4F11-A875-3634984DAC4F}"/>
            </c:ext>
          </c:extLst>
        </c:ser>
        <c:ser>
          <c:idx val="16"/>
          <c:order val="16"/>
          <c:tx>
            <c:strRef>
              <c:f>都島区!$R$22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都島区!$S$22:$T$22</c:f>
              <c:numCache>
                <c:formatCode>General</c:formatCode>
                <c:ptCount val="2"/>
                <c:pt idx="0">
                  <c:v>584240</c:v>
                </c:pt>
                <c:pt idx="1">
                  <c:v>1345950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2AD-4F11-A875-3634984DAC4F}"/>
            </c:ext>
          </c:extLst>
        </c:ser>
        <c:ser>
          <c:idx val="17"/>
          <c:order val="17"/>
          <c:tx>
            <c:strRef>
              <c:f>都島区!$R$23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都島区!$S$23:$T$23</c:f>
              <c:numCache>
                <c:formatCode>General</c:formatCode>
                <c:ptCount val="2"/>
                <c:pt idx="0">
                  <c:v>76392564</c:v>
                </c:pt>
                <c:pt idx="1">
                  <c:v>132648406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2AD-4F11-A875-3634984DAC4F}"/>
            </c:ext>
          </c:extLst>
        </c:ser>
        <c:ser>
          <c:idx val="18"/>
          <c:order val="18"/>
          <c:tx>
            <c:strRef>
              <c:f>都島区!$R$24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都島区!$S$24:$T$24</c:f>
              <c:numCache>
                <c:formatCode>General</c:formatCode>
                <c:ptCount val="2"/>
                <c:pt idx="0">
                  <c:v>202819084</c:v>
                </c:pt>
                <c:pt idx="1">
                  <c:v>514991456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2AD-4F11-A875-3634984DAC4F}"/>
            </c:ext>
          </c:extLst>
        </c:ser>
        <c:ser>
          <c:idx val="19"/>
          <c:order val="19"/>
          <c:tx>
            <c:strRef>
              <c:f>都島区!$R$25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都島区!$S$25:$T$25</c:f>
              <c:numCache>
                <c:formatCode>General</c:formatCode>
                <c:ptCount val="2"/>
                <c:pt idx="0">
                  <c:v>16875473</c:v>
                </c:pt>
                <c:pt idx="1">
                  <c:v>35767660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2AD-4F11-A875-3634984DAC4F}"/>
            </c:ext>
          </c:extLst>
        </c:ser>
        <c:ser>
          <c:idx val="20"/>
          <c:order val="20"/>
          <c:tx>
            <c:strRef>
              <c:f>都島区!$R$26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都島区!$S$26:$T$26</c:f>
              <c:numCache>
                <c:formatCode>General</c:formatCode>
                <c:ptCount val="2"/>
                <c:pt idx="0">
                  <c:v>69122033</c:v>
                </c:pt>
                <c:pt idx="1">
                  <c:v>109736496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2AD-4F11-A875-3634984DAC4F}"/>
            </c:ext>
          </c:extLst>
        </c:ser>
        <c:ser>
          <c:idx val="21"/>
          <c:order val="21"/>
          <c:tx>
            <c:strRef>
              <c:f>都島区!$R$27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都島区!$S$27:$T$27</c:f>
              <c:numCache>
                <c:formatCode>General</c:formatCode>
                <c:ptCount val="2"/>
                <c:pt idx="0">
                  <c:v>348920</c:v>
                </c:pt>
                <c:pt idx="1">
                  <c:v>249578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2AD-4F11-A875-3634984DA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014912"/>
        <c:axId val="490010816"/>
      </c:barChart>
      <c:catAx>
        <c:axId val="55014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0010816"/>
        <c:crosses val="autoZero"/>
        <c:auto val="1"/>
        <c:lblAlgn val="ctr"/>
        <c:lblOffset val="100"/>
        <c:noMultiLvlLbl val="0"/>
      </c:catAx>
      <c:valAx>
        <c:axId val="4900108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0149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福島区!$R$6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福島区!$S$6:$T$6</c:f>
              <c:numCache>
                <c:formatCode>General</c:formatCode>
                <c:ptCount val="2"/>
                <c:pt idx="0">
                  <c:v>70616773</c:v>
                </c:pt>
                <c:pt idx="1">
                  <c:v>69044940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7E-4141-B46F-6408953EC35D}"/>
            </c:ext>
          </c:extLst>
        </c:ser>
        <c:ser>
          <c:idx val="1"/>
          <c:order val="1"/>
          <c:tx>
            <c:strRef>
              <c:f>福島区!$R$7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福島区!$S$7:$T$7</c:f>
              <c:numCache>
                <c:formatCode>General</c:formatCode>
                <c:ptCount val="2"/>
                <c:pt idx="0">
                  <c:v>484148054</c:v>
                </c:pt>
                <c:pt idx="1">
                  <c:v>409548014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7E-4141-B46F-6408953EC35D}"/>
            </c:ext>
          </c:extLst>
        </c:ser>
        <c:ser>
          <c:idx val="2"/>
          <c:order val="2"/>
          <c:tx>
            <c:strRef>
              <c:f>福島区!$R$8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福島区!$S$8:$T$8</c:f>
              <c:numCache>
                <c:formatCode>General</c:formatCode>
                <c:ptCount val="2"/>
                <c:pt idx="0">
                  <c:v>24786084</c:v>
                </c:pt>
                <c:pt idx="1">
                  <c:v>59690999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7E-4141-B46F-6408953EC35D}"/>
            </c:ext>
          </c:extLst>
        </c:ser>
        <c:ser>
          <c:idx val="3"/>
          <c:order val="3"/>
          <c:tx>
            <c:strRef>
              <c:f>福島区!$R$9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福島区!$S$9:$T$9</c:f>
              <c:numCache>
                <c:formatCode>General</c:formatCode>
                <c:ptCount val="2"/>
                <c:pt idx="0">
                  <c:v>244659091</c:v>
                </c:pt>
                <c:pt idx="1">
                  <c:v>280222123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7E-4141-B46F-6408953EC35D}"/>
            </c:ext>
          </c:extLst>
        </c:ser>
        <c:ser>
          <c:idx val="4"/>
          <c:order val="4"/>
          <c:tx>
            <c:strRef>
              <c:f>福島区!$R$10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FC911F2-FF05-4EA7-9107-051B7AE88C5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福島区!$S$10:$T$10</c:f>
              <c:numCache>
                <c:formatCode>General</c:formatCode>
                <c:ptCount val="2"/>
                <c:pt idx="0">
                  <c:v>59199023</c:v>
                </c:pt>
                <c:pt idx="1">
                  <c:v>100095573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7E-4141-B46F-6408953EC35D}"/>
            </c:ext>
          </c:extLst>
        </c:ser>
        <c:ser>
          <c:idx val="5"/>
          <c:order val="5"/>
          <c:tx>
            <c:strRef>
              <c:f>福島区!$R$11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福島区!$S$11:$T$11</c:f>
              <c:numCache>
                <c:formatCode>General</c:formatCode>
                <c:ptCount val="2"/>
                <c:pt idx="0">
                  <c:v>113222496</c:v>
                </c:pt>
                <c:pt idx="1">
                  <c:v>238741344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7E-4141-B46F-6408953EC35D}"/>
            </c:ext>
          </c:extLst>
        </c:ser>
        <c:ser>
          <c:idx val="6"/>
          <c:order val="6"/>
          <c:tx>
            <c:strRef>
              <c:f>福島区!$R$12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福島区!$S$12:$T$12</c:f>
              <c:numCache>
                <c:formatCode>General</c:formatCode>
                <c:ptCount val="2"/>
                <c:pt idx="0">
                  <c:v>99684541</c:v>
                </c:pt>
                <c:pt idx="1">
                  <c:v>158727144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7E-4141-B46F-6408953EC35D}"/>
            </c:ext>
          </c:extLst>
        </c:ser>
        <c:ser>
          <c:idx val="7"/>
          <c:order val="7"/>
          <c:tx>
            <c:strRef>
              <c:f>福島区!$R$13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福島区!$S$13:$T$13</c:f>
              <c:numCache>
                <c:formatCode>General</c:formatCode>
                <c:ptCount val="2"/>
                <c:pt idx="0">
                  <c:v>8658779</c:v>
                </c:pt>
                <c:pt idx="1">
                  <c:v>21481703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7E-4141-B46F-6408953EC35D}"/>
            </c:ext>
          </c:extLst>
        </c:ser>
        <c:ser>
          <c:idx val="8"/>
          <c:order val="8"/>
          <c:tx>
            <c:strRef>
              <c:f>福島区!$R$14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福島区!$S$14:$T$14</c:f>
              <c:numCache>
                <c:formatCode>General</c:formatCode>
                <c:ptCount val="2"/>
                <c:pt idx="0">
                  <c:v>638041513</c:v>
                </c:pt>
                <c:pt idx="1">
                  <c:v>782310053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27E-4141-B46F-6408953EC35D}"/>
            </c:ext>
          </c:extLst>
        </c:ser>
        <c:ser>
          <c:idx val="9"/>
          <c:order val="9"/>
          <c:tx>
            <c:strRef>
              <c:f>福島区!$R$15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福島区!$S$15:$T$15</c:f>
              <c:numCache>
                <c:formatCode>General</c:formatCode>
                <c:ptCount val="2"/>
                <c:pt idx="0">
                  <c:v>260294125</c:v>
                </c:pt>
                <c:pt idx="1">
                  <c:v>219865455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27E-4141-B46F-6408953EC35D}"/>
            </c:ext>
          </c:extLst>
        </c:ser>
        <c:ser>
          <c:idx val="10"/>
          <c:order val="10"/>
          <c:tx>
            <c:strRef>
              <c:f>福島区!$R$16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福島区!$S$16:$T$16</c:f>
              <c:numCache>
                <c:formatCode>General</c:formatCode>
                <c:ptCount val="2"/>
                <c:pt idx="0">
                  <c:v>237819551</c:v>
                </c:pt>
                <c:pt idx="1">
                  <c:v>314087543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27E-4141-B46F-6408953EC35D}"/>
            </c:ext>
          </c:extLst>
        </c:ser>
        <c:ser>
          <c:idx val="11"/>
          <c:order val="11"/>
          <c:tx>
            <c:strRef>
              <c:f>福島区!$R$17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福島区!$S$17:$T$17</c:f>
              <c:numCache>
                <c:formatCode>General</c:formatCode>
                <c:ptCount val="2"/>
                <c:pt idx="0">
                  <c:v>51538506</c:v>
                </c:pt>
                <c:pt idx="1">
                  <c:v>71931168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27E-4141-B46F-6408953EC35D}"/>
            </c:ext>
          </c:extLst>
        </c:ser>
        <c:ser>
          <c:idx val="12"/>
          <c:order val="12"/>
          <c:tx>
            <c:strRef>
              <c:f>福島区!$R$18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福島区!$S$18:$T$18</c:f>
              <c:numCache>
                <c:formatCode>General</c:formatCode>
                <c:ptCount val="2"/>
                <c:pt idx="0">
                  <c:v>240571013</c:v>
                </c:pt>
                <c:pt idx="1">
                  <c:v>733754221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27E-4141-B46F-6408953EC35D}"/>
            </c:ext>
          </c:extLst>
        </c:ser>
        <c:ser>
          <c:idx val="13"/>
          <c:order val="13"/>
          <c:tx>
            <c:strRef>
              <c:f>福島区!$R$19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福島区!$S$19:$T$19</c:f>
              <c:numCache>
                <c:formatCode>General</c:formatCode>
                <c:ptCount val="2"/>
                <c:pt idx="0">
                  <c:v>351166061</c:v>
                </c:pt>
                <c:pt idx="1">
                  <c:v>271202783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27E-4141-B46F-6408953EC35D}"/>
            </c:ext>
          </c:extLst>
        </c:ser>
        <c:ser>
          <c:idx val="14"/>
          <c:order val="14"/>
          <c:tx>
            <c:strRef>
              <c:f>福島区!$R$20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27E-4141-B46F-6408953EC35D}"/>
            </c:ext>
          </c:extLst>
        </c:ser>
        <c:ser>
          <c:idx val="15"/>
          <c:order val="15"/>
          <c:tx>
            <c:strRef>
              <c:f>福島区!$R$21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27E-4141-B46F-6408953EC35D}"/>
            </c:ext>
          </c:extLst>
        </c:ser>
        <c:ser>
          <c:idx val="16"/>
          <c:order val="16"/>
          <c:tx>
            <c:strRef>
              <c:f>福島区!$R$22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福島区!$S$22:$T$22</c:f>
              <c:numCache>
                <c:formatCode>General</c:formatCode>
                <c:ptCount val="2"/>
                <c:pt idx="0">
                  <c:v>406058</c:v>
                </c:pt>
                <c:pt idx="1">
                  <c:v>1586877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27E-4141-B46F-6408953EC35D}"/>
            </c:ext>
          </c:extLst>
        </c:ser>
        <c:ser>
          <c:idx val="17"/>
          <c:order val="17"/>
          <c:tx>
            <c:strRef>
              <c:f>福島区!$R$23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福島区!$S$23:$T$23</c:f>
              <c:numCache>
                <c:formatCode>General</c:formatCode>
                <c:ptCount val="2"/>
                <c:pt idx="0">
                  <c:v>62256256</c:v>
                </c:pt>
                <c:pt idx="1">
                  <c:v>124301754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27E-4141-B46F-6408953EC35D}"/>
            </c:ext>
          </c:extLst>
        </c:ser>
        <c:ser>
          <c:idx val="18"/>
          <c:order val="18"/>
          <c:tx>
            <c:strRef>
              <c:f>福島区!$R$24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福島区!$S$24:$T$24</c:f>
              <c:numCache>
                <c:formatCode>General</c:formatCode>
                <c:ptCount val="2"/>
                <c:pt idx="0">
                  <c:v>135387430</c:v>
                </c:pt>
                <c:pt idx="1">
                  <c:v>370821683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27E-4141-B46F-6408953EC35D}"/>
            </c:ext>
          </c:extLst>
        </c:ser>
        <c:ser>
          <c:idx val="19"/>
          <c:order val="19"/>
          <c:tx>
            <c:strRef>
              <c:f>福島区!$R$25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福島区!$S$25:$T$25</c:f>
              <c:numCache>
                <c:formatCode>General</c:formatCode>
                <c:ptCount val="2"/>
                <c:pt idx="0">
                  <c:v>12057972</c:v>
                </c:pt>
                <c:pt idx="1">
                  <c:v>26058862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27E-4141-B46F-6408953EC35D}"/>
            </c:ext>
          </c:extLst>
        </c:ser>
        <c:ser>
          <c:idx val="20"/>
          <c:order val="20"/>
          <c:tx>
            <c:strRef>
              <c:f>福島区!$R$26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福島区!$S$26:$T$26</c:f>
              <c:numCache>
                <c:formatCode>General</c:formatCode>
                <c:ptCount val="2"/>
                <c:pt idx="0">
                  <c:v>49763991</c:v>
                </c:pt>
                <c:pt idx="1">
                  <c:v>60371097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27E-4141-B46F-6408953EC35D}"/>
            </c:ext>
          </c:extLst>
        </c:ser>
        <c:ser>
          <c:idx val="21"/>
          <c:order val="21"/>
          <c:tx>
            <c:strRef>
              <c:f>福島区!$R$27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福島区!$S$27:$T$27</c:f>
              <c:numCache>
                <c:formatCode>General</c:formatCode>
                <c:ptCount val="2"/>
                <c:pt idx="0">
                  <c:v>1218373</c:v>
                </c:pt>
                <c:pt idx="1">
                  <c:v>1450938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27E-4141-B46F-6408953EC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326208"/>
        <c:axId val="651167424"/>
      </c:barChart>
      <c:catAx>
        <c:axId val="55326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651167424"/>
        <c:crosses val="autoZero"/>
        <c:auto val="1"/>
        <c:lblAlgn val="ctr"/>
        <c:lblOffset val="100"/>
        <c:noMultiLvlLbl val="0"/>
      </c:catAx>
      <c:valAx>
        <c:axId val="6511674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3262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此花区!$R$6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此花区!$S$6:$T$6</c:f>
              <c:numCache>
                <c:formatCode>General</c:formatCode>
                <c:ptCount val="2"/>
                <c:pt idx="0">
                  <c:v>76047801</c:v>
                </c:pt>
                <c:pt idx="1">
                  <c:v>97583943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24-4544-BD36-0345F18B07A7}"/>
            </c:ext>
          </c:extLst>
        </c:ser>
        <c:ser>
          <c:idx val="1"/>
          <c:order val="1"/>
          <c:tx>
            <c:strRef>
              <c:f>此花区!$R$7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此花区!$S$7:$T$7</c:f>
              <c:numCache>
                <c:formatCode>General</c:formatCode>
                <c:ptCount val="2"/>
                <c:pt idx="0">
                  <c:v>608374201</c:v>
                </c:pt>
                <c:pt idx="1">
                  <c:v>353805288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24-4544-BD36-0345F18B07A7}"/>
            </c:ext>
          </c:extLst>
        </c:ser>
        <c:ser>
          <c:idx val="2"/>
          <c:order val="2"/>
          <c:tx>
            <c:strRef>
              <c:f>此花区!$R$8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此花区!$S$8:$T$8</c:f>
              <c:numCache>
                <c:formatCode>General</c:formatCode>
                <c:ptCount val="2"/>
                <c:pt idx="0">
                  <c:v>40711196</c:v>
                </c:pt>
                <c:pt idx="1">
                  <c:v>80949793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24-4544-BD36-0345F18B07A7}"/>
            </c:ext>
          </c:extLst>
        </c:ser>
        <c:ser>
          <c:idx val="3"/>
          <c:order val="3"/>
          <c:tx>
            <c:strRef>
              <c:f>此花区!$R$9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此花区!$S$9:$T$9</c:f>
              <c:numCache>
                <c:formatCode>General</c:formatCode>
                <c:ptCount val="2"/>
                <c:pt idx="0">
                  <c:v>233791879</c:v>
                </c:pt>
                <c:pt idx="1">
                  <c:v>339527111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24-4544-BD36-0345F18B07A7}"/>
            </c:ext>
          </c:extLst>
        </c:ser>
        <c:ser>
          <c:idx val="4"/>
          <c:order val="4"/>
          <c:tx>
            <c:strRef>
              <c:f>此花区!$R$10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1514033132447909E-3"/>
                </c:manualLayout>
              </c:layout>
              <c:tx>
                <c:rich>
                  <a:bodyPr/>
                  <a:lstStyle/>
                  <a:p>
                    <a:fld id="{FE68D2E7-2301-4520-946E-129E8F84224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此花区!$S$10:$T$10</c:f>
              <c:numCache>
                <c:formatCode>General</c:formatCode>
                <c:ptCount val="2"/>
                <c:pt idx="0">
                  <c:v>50137400</c:v>
                </c:pt>
                <c:pt idx="1">
                  <c:v>135908429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24-4544-BD36-0345F18B07A7}"/>
            </c:ext>
          </c:extLst>
        </c:ser>
        <c:ser>
          <c:idx val="5"/>
          <c:order val="5"/>
          <c:tx>
            <c:strRef>
              <c:f>此花区!$R$11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4D476B-AB08-4D67-A8DA-E86A012A49C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此花区!$S$11:$T$11</c:f>
              <c:numCache>
                <c:formatCode>General</c:formatCode>
                <c:ptCount val="2"/>
                <c:pt idx="0">
                  <c:v>164305729</c:v>
                </c:pt>
                <c:pt idx="1">
                  <c:v>280824186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124-4544-BD36-0345F18B07A7}"/>
            </c:ext>
          </c:extLst>
        </c:ser>
        <c:ser>
          <c:idx val="6"/>
          <c:order val="6"/>
          <c:tx>
            <c:strRef>
              <c:f>此花区!$R$12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此花区!$S$12:$T$12</c:f>
              <c:numCache>
                <c:formatCode>General</c:formatCode>
                <c:ptCount val="2"/>
                <c:pt idx="0">
                  <c:v>100698837</c:v>
                </c:pt>
                <c:pt idx="1">
                  <c:v>161450096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24-4544-BD36-0345F18B07A7}"/>
            </c:ext>
          </c:extLst>
        </c:ser>
        <c:ser>
          <c:idx val="7"/>
          <c:order val="7"/>
          <c:tx>
            <c:strRef>
              <c:f>此花区!$R$13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此花区!$S$13:$T$13</c:f>
              <c:numCache>
                <c:formatCode>General</c:formatCode>
                <c:ptCount val="2"/>
                <c:pt idx="0">
                  <c:v>13093228</c:v>
                </c:pt>
                <c:pt idx="1">
                  <c:v>23036036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24-4544-BD36-0345F18B07A7}"/>
            </c:ext>
          </c:extLst>
        </c:ser>
        <c:ser>
          <c:idx val="8"/>
          <c:order val="8"/>
          <c:tx>
            <c:strRef>
              <c:f>此花区!$R$14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此花区!$S$14:$T$14</c:f>
              <c:numCache>
                <c:formatCode>General</c:formatCode>
                <c:ptCount val="2"/>
                <c:pt idx="0">
                  <c:v>782539098</c:v>
                </c:pt>
                <c:pt idx="1">
                  <c:v>1126596850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124-4544-BD36-0345F18B07A7}"/>
            </c:ext>
          </c:extLst>
        </c:ser>
        <c:ser>
          <c:idx val="9"/>
          <c:order val="9"/>
          <c:tx>
            <c:strRef>
              <c:f>此花区!$R$15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此花区!$S$15:$T$15</c:f>
              <c:numCache>
                <c:formatCode>General</c:formatCode>
                <c:ptCount val="2"/>
                <c:pt idx="0">
                  <c:v>287731856</c:v>
                </c:pt>
                <c:pt idx="1">
                  <c:v>299981186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124-4544-BD36-0345F18B07A7}"/>
            </c:ext>
          </c:extLst>
        </c:ser>
        <c:ser>
          <c:idx val="10"/>
          <c:order val="10"/>
          <c:tx>
            <c:strRef>
              <c:f>此花区!$R$16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此花区!$S$16:$T$16</c:f>
              <c:numCache>
                <c:formatCode>General</c:formatCode>
                <c:ptCount val="2"/>
                <c:pt idx="0">
                  <c:v>268190079</c:v>
                </c:pt>
                <c:pt idx="1">
                  <c:v>395050071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124-4544-BD36-0345F18B07A7}"/>
            </c:ext>
          </c:extLst>
        </c:ser>
        <c:ser>
          <c:idx val="11"/>
          <c:order val="11"/>
          <c:tx>
            <c:strRef>
              <c:f>此花区!$R$17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此花区!$S$17:$T$17</c:f>
              <c:numCache>
                <c:formatCode>General</c:formatCode>
                <c:ptCount val="2"/>
                <c:pt idx="0">
                  <c:v>62206764</c:v>
                </c:pt>
                <c:pt idx="1">
                  <c:v>95516817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124-4544-BD36-0345F18B07A7}"/>
            </c:ext>
          </c:extLst>
        </c:ser>
        <c:ser>
          <c:idx val="12"/>
          <c:order val="12"/>
          <c:tx>
            <c:strRef>
              <c:f>此花区!$R$18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此花区!$S$18:$T$18</c:f>
              <c:numCache>
                <c:formatCode>General</c:formatCode>
                <c:ptCount val="2"/>
                <c:pt idx="0">
                  <c:v>321271625</c:v>
                </c:pt>
                <c:pt idx="1">
                  <c:v>896946110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124-4544-BD36-0345F18B07A7}"/>
            </c:ext>
          </c:extLst>
        </c:ser>
        <c:ser>
          <c:idx val="13"/>
          <c:order val="13"/>
          <c:tx>
            <c:strRef>
              <c:f>此花区!$R$19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此花区!$S$19:$T$19</c:f>
              <c:numCache>
                <c:formatCode>General</c:formatCode>
                <c:ptCount val="2"/>
                <c:pt idx="0">
                  <c:v>333284545</c:v>
                </c:pt>
                <c:pt idx="1">
                  <c:v>293851437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124-4544-BD36-0345F18B07A7}"/>
            </c:ext>
          </c:extLst>
        </c:ser>
        <c:ser>
          <c:idx val="14"/>
          <c:order val="14"/>
          <c:tx>
            <c:strRef>
              <c:f>此花区!$R$20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此花区!$S$20:$T$20</c:f>
              <c:numCache>
                <c:formatCode>General</c:formatCode>
                <c:ptCount val="2"/>
                <c:pt idx="0">
                  <c:v>277</c:v>
                </c:pt>
                <c:pt idx="1">
                  <c:v>47085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124-4544-BD36-0345F18B07A7}"/>
            </c:ext>
          </c:extLst>
        </c:ser>
        <c:ser>
          <c:idx val="15"/>
          <c:order val="15"/>
          <c:tx>
            <c:strRef>
              <c:f>此花区!$R$21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此花区!$S$21:$T$21</c:f>
              <c:numCache>
                <c:formatCode>General</c:formatCode>
                <c:ptCount val="2"/>
                <c:pt idx="0">
                  <c:v>1193</c:v>
                </c:pt>
                <c:pt idx="1">
                  <c:v>1840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124-4544-BD36-0345F18B07A7}"/>
            </c:ext>
          </c:extLst>
        </c:ser>
        <c:ser>
          <c:idx val="16"/>
          <c:order val="16"/>
          <c:tx>
            <c:strRef>
              <c:f>此花区!$R$22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此花区!$S$22:$T$22</c:f>
              <c:numCache>
                <c:formatCode>General</c:formatCode>
                <c:ptCount val="2"/>
                <c:pt idx="0">
                  <c:v>1039389</c:v>
                </c:pt>
                <c:pt idx="1">
                  <c:v>2462871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124-4544-BD36-0345F18B07A7}"/>
            </c:ext>
          </c:extLst>
        </c:ser>
        <c:ser>
          <c:idx val="17"/>
          <c:order val="17"/>
          <c:tx>
            <c:strRef>
              <c:f>此花区!$R$23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此花区!$S$23:$T$23</c:f>
              <c:numCache>
                <c:formatCode>General</c:formatCode>
                <c:ptCount val="2"/>
                <c:pt idx="0">
                  <c:v>54360393</c:v>
                </c:pt>
                <c:pt idx="1">
                  <c:v>98346350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124-4544-BD36-0345F18B07A7}"/>
            </c:ext>
          </c:extLst>
        </c:ser>
        <c:ser>
          <c:idx val="18"/>
          <c:order val="18"/>
          <c:tx>
            <c:strRef>
              <c:f>此花区!$R$24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此花区!$S$24:$T$24</c:f>
              <c:numCache>
                <c:formatCode>General</c:formatCode>
                <c:ptCount val="2"/>
                <c:pt idx="0">
                  <c:v>226569536</c:v>
                </c:pt>
                <c:pt idx="1">
                  <c:v>544799195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124-4544-BD36-0345F18B07A7}"/>
            </c:ext>
          </c:extLst>
        </c:ser>
        <c:ser>
          <c:idx val="19"/>
          <c:order val="19"/>
          <c:tx>
            <c:strRef>
              <c:f>此花区!$R$25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此花区!$S$25:$T$25</c:f>
              <c:numCache>
                <c:formatCode>General</c:formatCode>
                <c:ptCount val="2"/>
                <c:pt idx="0">
                  <c:v>14028851</c:v>
                </c:pt>
                <c:pt idx="1">
                  <c:v>37091453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124-4544-BD36-0345F18B07A7}"/>
            </c:ext>
          </c:extLst>
        </c:ser>
        <c:ser>
          <c:idx val="20"/>
          <c:order val="20"/>
          <c:tx>
            <c:strRef>
              <c:f>此花区!$R$26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此花区!$S$26:$T$26</c:f>
              <c:numCache>
                <c:formatCode>General</c:formatCode>
                <c:ptCount val="2"/>
                <c:pt idx="0">
                  <c:v>53115238</c:v>
                </c:pt>
                <c:pt idx="1">
                  <c:v>75821904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124-4544-BD36-0345F18B07A7}"/>
            </c:ext>
          </c:extLst>
        </c:ser>
        <c:ser>
          <c:idx val="21"/>
          <c:order val="21"/>
          <c:tx>
            <c:strRef>
              <c:f>此花区!$R$27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此花区!$S$27:$T$27</c:f>
              <c:numCache>
                <c:formatCode>General</c:formatCode>
                <c:ptCount val="2"/>
                <c:pt idx="0">
                  <c:v>253155</c:v>
                </c:pt>
                <c:pt idx="1">
                  <c:v>873789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124-4544-BD36-0345F18B0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7058816"/>
        <c:axId val="651172032"/>
      </c:barChart>
      <c:catAx>
        <c:axId val="57058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651172032"/>
        <c:crosses val="autoZero"/>
        <c:auto val="1"/>
        <c:lblAlgn val="ctr"/>
        <c:lblOffset val="100"/>
        <c:noMultiLvlLbl val="0"/>
      </c:catAx>
      <c:valAx>
        <c:axId val="6511720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70588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西区!$S$6:$T$6</c:f>
              <c:numCache>
                <c:formatCode>General</c:formatCode>
                <c:ptCount val="2"/>
                <c:pt idx="0">
                  <c:v>51754337</c:v>
                </c:pt>
                <c:pt idx="1">
                  <c:v>73046626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D-441F-A98F-BEDD1AD14F79}"/>
            </c:ext>
          </c:extLst>
        </c:ser>
        <c:ser>
          <c:idx val="1"/>
          <c:order val="1"/>
          <c:tx>
            <c:strRef>
              <c:f>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西区!$S$7:$T$7</c:f>
              <c:numCache>
                <c:formatCode>General</c:formatCode>
                <c:ptCount val="2"/>
                <c:pt idx="0">
                  <c:v>381755624</c:v>
                </c:pt>
                <c:pt idx="1">
                  <c:v>414216709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D-441F-A98F-BEDD1AD14F79}"/>
            </c:ext>
          </c:extLst>
        </c:ser>
        <c:ser>
          <c:idx val="2"/>
          <c:order val="2"/>
          <c:tx>
            <c:strRef>
              <c:f>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西区!$S$8:$T$8</c:f>
              <c:numCache>
                <c:formatCode>General</c:formatCode>
                <c:ptCount val="2"/>
                <c:pt idx="0">
                  <c:v>22603638</c:v>
                </c:pt>
                <c:pt idx="1">
                  <c:v>88660777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3D-441F-A98F-BEDD1AD14F79}"/>
            </c:ext>
          </c:extLst>
        </c:ser>
        <c:ser>
          <c:idx val="3"/>
          <c:order val="3"/>
          <c:tx>
            <c:strRef>
              <c:f>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西区!$S$9:$T$9</c:f>
              <c:numCache>
                <c:formatCode>General</c:formatCode>
                <c:ptCount val="2"/>
                <c:pt idx="0">
                  <c:v>244569567</c:v>
                </c:pt>
                <c:pt idx="1">
                  <c:v>284716404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3D-441F-A98F-BEDD1AD14F79}"/>
            </c:ext>
          </c:extLst>
        </c:ser>
        <c:ser>
          <c:idx val="4"/>
          <c:order val="4"/>
          <c:tx>
            <c:strRef>
              <c:f>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1514033132446383E-3"/>
                </c:manualLayout>
              </c:layout>
              <c:tx>
                <c:rich>
                  <a:bodyPr/>
                  <a:lstStyle/>
                  <a:p>
                    <a:fld id="{B16E8793-9663-43DF-A159-4406A734456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西区!$S$10:$T$10</c:f>
              <c:numCache>
                <c:formatCode>General</c:formatCode>
                <c:ptCount val="2"/>
                <c:pt idx="0">
                  <c:v>56070154</c:v>
                </c:pt>
                <c:pt idx="1">
                  <c:v>88621821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3D-441F-A98F-BEDD1AD14F79}"/>
            </c:ext>
          </c:extLst>
        </c:ser>
        <c:ser>
          <c:idx val="5"/>
          <c:order val="5"/>
          <c:tx>
            <c:strRef>
              <c:f>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866BEC3-5ACC-4685-925E-B702FB99973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西区!$S$11:$T$11</c:f>
              <c:numCache>
                <c:formatCode>General</c:formatCode>
                <c:ptCount val="2"/>
                <c:pt idx="0">
                  <c:v>133964470</c:v>
                </c:pt>
                <c:pt idx="1">
                  <c:v>231032655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3D-441F-A98F-BEDD1AD14F79}"/>
            </c:ext>
          </c:extLst>
        </c:ser>
        <c:ser>
          <c:idx val="6"/>
          <c:order val="6"/>
          <c:tx>
            <c:strRef>
              <c:f>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西区!$S$12:$T$12</c:f>
              <c:numCache>
                <c:formatCode>General</c:formatCode>
                <c:ptCount val="2"/>
                <c:pt idx="0">
                  <c:v>104375135</c:v>
                </c:pt>
                <c:pt idx="1">
                  <c:v>173524567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3D-441F-A98F-BEDD1AD14F79}"/>
            </c:ext>
          </c:extLst>
        </c:ser>
        <c:ser>
          <c:idx val="7"/>
          <c:order val="7"/>
          <c:tx>
            <c:strRef>
              <c:f>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西区!$S$13:$T$13</c:f>
              <c:numCache>
                <c:formatCode>General</c:formatCode>
                <c:ptCount val="2"/>
                <c:pt idx="0">
                  <c:v>9234786</c:v>
                </c:pt>
                <c:pt idx="1">
                  <c:v>29115442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53D-441F-A98F-BEDD1AD14F79}"/>
            </c:ext>
          </c:extLst>
        </c:ser>
        <c:ser>
          <c:idx val="8"/>
          <c:order val="8"/>
          <c:tx>
            <c:strRef>
              <c:f>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西区!$S$14:$T$14</c:f>
              <c:numCache>
                <c:formatCode>General</c:formatCode>
                <c:ptCount val="2"/>
                <c:pt idx="0">
                  <c:v>580594291</c:v>
                </c:pt>
                <c:pt idx="1">
                  <c:v>796490560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53D-441F-A98F-BEDD1AD14F79}"/>
            </c:ext>
          </c:extLst>
        </c:ser>
        <c:ser>
          <c:idx val="9"/>
          <c:order val="9"/>
          <c:tx>
            <c:strRef>
              <c:f>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西区!$S$15:$T$15</c:f>
              <c:numCache>
                <c:formatCode>General</c:formatCode>
                <c:ptCount val="2"/>
                <c:pt idx="0">
                  <c:v>196117806</c:v>
                </c:pt>
                <c:pt idx="1">
                  <c:v>212835447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53D-441F-A98F-BEDD1AD14F79}"/>
            </c:ext>
          </c:extLst>
        </c:ser>
        <c:ser>
          <c:idx val="10"/>
          <c:order val="10"/>
          <c:tx>
            <c:strRef>
              <c:f>西区!$R$16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6984193-DF6E-4EAD-826B-90708D4BA02F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西区!$S$16:$T$16</c:f>
              <c:numCache>
                <c:formatCode>General</c:formatCode>
                <c:ptCount val="2"/>
                <c:pt idx="0">
                  <c:v>177036661</c:v>
                </c:pt>
                <c:pt idx="1">
                  <c:v>306712666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53D-441F-A98F-BEDD1AD14F79}"/>
            </c:ext>
          </c:extLst>
        </c:ser>
        <c:ser>
          <c:idx val="11"/>
          <c:order val="11"/>
          <c:tx>
            <c:strRef>
              <c:f>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西区!$S$17:$T$17</c:f>
              <c:numCache>
                <c:formatCode>General</c:formatCode>
                <c:ptCount val="2"/>
                <c:pt idx="0">
                  <c:v>44560434</c:v>
                </c:pt>
                <c:pt idx="1">
                  <c:v>69604265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3D-441F-A98F-BEDD1AD14F79}"/>
            </c:ext>
          </c:extLst>
        </c:ser>
        <c:ser>
          <c:idx val="12"/>
          <c:order val="12"/>
          <c:tx>
            <c:strRef>
              <c:f>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西区!$S$18:$T$18</c:f>
              <c:numCache>
                <c:formatCode>General</c:formatCode>
                <c:ptCount val="2"/>
                <c:pt idx="0">
                  <c:v>212890722</c:v>
                </c:pt>
                <c:pt idx="1">
                  <c:v>628633172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3D-441F-A98F-BEDD1AD14F79}"/>
            </c:ext>
          </c:extLst>
        </c:ser>
        <c:ser>
          <c:idx val="13"/>
          <c:order val="13"/>
          <c:tx>
            <c:strRef>
              <c:f>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西区!$S$19:$T$19</c:f>
              <c:numCache>
                <c:formatCode>General</c:formatCode>
                <c:ptCount val="2"/>
                <c:pt idx="0">
                  <c:v>286527427</c:v>
                </c:pt>
                <c:pt idx="1">
                  <c:v>259411219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53D-441F-A98F-BEDD1AD14F79}"/>
            </c:ext>
          </c:extLst>
        </c:ser>
        <c:ser>
          <c:idx val="14"/>
          <c:order val="14"/>
          <c:tx>
            <c:strRef>
              <c:f>西区!$R$20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102121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3D-441F-A98F-BEDD1AD14F79}"/>
            </c:ext>
          </c:extLst>
        </c:ser>
        <c:ser>
          <c:idx val="15"/>
          <c:order val="15"/>
          <c:tx>
            <c:strRef>
              <c:f>西区!$R$21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53D-441F-A98F-BEDD1AD14F79}"/>
            </c:ext>
          </c:extLst>
        </c:ser>
        <c:ser>
          <c:idx val="16"/>
          <c:order val="16"/>
          <c:tx>
            <c:strRef>
              <c:f>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西区!$S$22:$T$22</c:f>
              <c:numCache>
                <c:formatCode>General</c:formatCode>
                <c:ptCount val="2"/>
                <c:pt idx="0">
                  <c:v>435858</c:v>
                </c:pt>
                <c:pt idx="1">
                  <c:v>1064042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53D-441F-A98F-BEDD1AD14F79}"/>
            </c:ext>
          </c:extLst>
        </c:ser>
        <c:ser>
          <c:idx val="17"/>
          <c:order val="17"/>
          <c:tx>
            <c:strRef>
              <c:f>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西区!$S$23:$T$23</c:f>
              <c:numCache>
                <c:formatCode>General</c:formatCode>
                <c:ptCount val="2"/>
                <c:pt idx="0">
                  <c:v>41691692</c:v>
                </c:pt>
                <c:pt idx="1">
                  <c:v>66541807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53D-441F-A98F-BEDD1AD14F79}"/>
            </c:ext>
          </c:extLst>
        </c:ser>
        <c:ser>
          <c:idx val="18"/>
          <c:order val="18"/>
          <c:tx>
            <c:strRef>
              <c:f>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6CCD7BA-DEFD-4C75-8465-DE884B38FB1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西区!$S$24:$T$24</c:f>
              <c:numCache>
                <c:formatCode>General</c:formatCode>
                <c:ptCount val="2"/>
                <c:pt idx="0">
                  <c:v>104196668</c:v>
                </c:pt>
                <c:pt idx="1">
                  <c:v>300461299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53D-441F-A98F-BEDD1AD14F79}"/>
            </c:ext>
          </c:extLst>
        </c:ser>
        <c:ser>
          <c:idx val="19"/>
          <c:order val="19"/>
          <c:tx>
            <c:strRef>
              <c:f>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西区!$S$25:$T$25</c:f>
              <c:numCache>
                <c:formatCode>General</c:formatCode>
                <c:ptCount val="2"/>
                <c:pt idx="0">
                  <c:v>13980027</c:v>
                </c:pt>
                <c:pt idx="1">
                  <c:v>21235503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53D-441F-A98F-BEDD1AD14F79}"/>
            </c:ext>
          </c:extLst>
        </c:ser>
        <c:ser>
          <c:idx val="20"/>
          <c:order val="20"/>
          <c:tx>
            <c:strRef>
              <c:f>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西区!$S$26:$T$26</c:f>
              <c:numCache>
                <c:formatCode>General</c:formatCode>
                <c:ptCount val="2"/>
                <c:pt idx="0">
                  <c:v>31225832</c:v>
                </c:pt>
                <c:pt idx="1">
                  <c:v>42759358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3D-441F-A98F-BEDD1AD14F79}"/>
            </c:ext>
          </c:extLst>
        </c:ser>
        <c:ser>
          <c:idx val="21"/>
          <c:order val="21"/>
          <c:tx>
            <c:strRef>
              <c:f>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西区!$S$27:$T$27</c:f>
              <c:numCache>
                <c:formatCode>General</c:formatCode>
                <c:ptCount val="2"/>
                <c:pt idx="0">
                  <c:v>444881</c:v>
                </c:pt>
                <c:pt idx="1">
                  <c:v>206430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3D-441F-A98F-BEDD1AD14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488320"/>
        <c:axId val="53012736"/>
      </c:barChart>
      <c:catAx>
        <c:axId val="5848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012736"/>
        <c:crosses val="autoZero"/>
        <c:auto val="1"/>
        <c:lblAlgn val="ctr"/>
        <c:lblOffset val="100"/>
        <c:noMultiLvlLbl val="0"/>
      </c:catAx>
      <c:valAx>
        <c:axId val="5301273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4883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港区!$R$6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港区!$S$6:$T$6</c:f>
              <c:numCache>
                <c:formatCode>General</c:formatCode>
                <c:ptCount val="2"/>
                <c:pt idx="0">
                  <c:v>81952578</c:v>
                </c:pt>
                <c:pt idx="1">
                  <c:v>106322973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BA-484F-8F55-BFF3E5F18C7F}"/>
            </c:ext>
          </c:extLst>
        </c:ser>
        <c:ser>
          <c:idx val="1"/>
          <c:order val="1"/>
          <c:tx>
            <c:strRef>
              <c:f>港区!$R$7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港区!$S$7:$T$7</c:f>
              <c:numCache>
                <c:formatCode>General</c:formatCode>
                <c:ptCount val="2"/>
                <c:pt idx="0">
                  <c:v>585689657</c:v>
                </c:pt>
                <c:pt idx="1">
                  <c:v>531905534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BA-484F-8F55-BFF3E5F18C7F}"/>
            </c:ext>
          </c:extLst>
        </c:ser>
        <c:ser>
          <c:idx val="2"/>
          <c:order val="2"/>
          <c:tx>
            <c:strRef>
              <c:f>港区!$R$8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港区!$S$8:$T$8</c:f>
              <c:numCache>
                <c:formatCode>General</c:formatCode>
                <c:ptCount val="2"/>
                <c:pt idx="0">
                  <c:v>65052052</c:v>
                </c:pt>
                <c:pt idx="1">
                  <c:v>109235754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BA-484F-8F55-BFF3E5F18C7F}"/>
            </c:ext>
          </c:extLst>
        </c:ser>
        <c:ser>
          <c:idx val="3"/>
          <c:order val="3"/>
          <c:tx>
            <c:strRef>
              <c:f>港区!$R$9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港区!$S$9:$T$9</c:f>
              <c:numCache>
                <c:formatCode>General</c:formatCode>
                <c:ptCount val="2"/>
                <c:pt idx="0">
                  <c:v>289720897</c:v>
                </c:pt>
                <c:pt idx="1">
                  <c:v>417356915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BA-484F-8F55-BFF3E5F18C7F}"/>
            </c:ext>
          </c:extLst>
        </c:ser>
        <c:ser>
          <c:idx val="4"/>
          <c:order val="4"/>
          <c:tx>
            <c:strRef>
              <c:f>港区!$R$10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1514033132447909E-3"/>
                </c:manualLayout>
              </c:layout>
              <c:tx>
                <c:rich>
                  <a:bodyPr/>
                  <a:lstStyle/>
                  <a:p>
                    <a:fld id="{845F0182-A7E1-49B8-80F9-C1A0BFD1B8D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港区!$S$10:$T$10</c:f>
              <c:numCache>
                <c:formatCode>General</c:formatCode>
                <c:ptCount val="2"/>
                <c:pt idx="0">
                  <c:v>49736957</c:v>
                </c:pt>
                <c:pt idx="1">
                  <c:v>152943699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BA-484F-8F55-BFF3E5F18C7F}"/>
            </c:ext>
          </c:extLst>
        </c:ser>
        <c:ser>
          <c:idx val="5"/>
          <c:order val="5"/>
          <c:tx>
            <c:strRef>
              <c:f>港区!$R$11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7D8D29B-A76B-4391-AC36-C96E408CB89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港区!$S$11:$T$11</c:f>
              <c:numCache>
                <c:formatCode>General</c:formatCode>
                <c:ptCount val="2"/>
                <c:pt idx="0">
                  <c:v>180249361</c:v>
                </c:pt>
                <c:pt idx="1">
                  <c:v>351951996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BA-484F-8F55-BFF3E5F18C7F}"/>
            </c:ext>
          </c:extLst>
        </c:ser>
        <c:ser>
          <c:idx val="6"/>
          <c:order val="6"/>
          <c:tx>
            <c:strRef>
              <c:f>港区!$R$12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港区!$S$12:$T$12</c:f>
              <c:numCache>
                <c:formatCode>General</c:formatCode>
                <c:ptCount val="2"/>
                <c:pt idx="0">
                  <c:v>126111180</c:v>
                </c:pt>
                <c:pt idx="1">
                  <c:v>223881632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BA-484F-8F55-BFF3E5F18C7F}"/>
            </c:ext>
          </c:extLst>
        </c:ser>
        <c:ser>
          <c:idx val="7"/>
          <c:order val="7"/>
          <c:tx>
            <c:strRef>
              <c:f>港区!$R$13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港区!$S$13:$T$13</c:f>
              <c:numCache>
                <c:formatCode>General</c:formatCode>
                <c:ptCount val="2"/>
                <c:pt idx="0">
                  <c:v>12044727</c:v>
                </c:pt>
                <c:pt idx="1">
                  <c:v>25324842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CBA-484F-8F55-BFF3E5F18C7F}"/>
            </c:ext>
          </c:extLst>
        </c:ser>
        <c:ser>
          <c:idx val="8"/>
          <c:order val="8"/>
          <c:tx>
            <c:strRef>
              <c:f>港区!$R$14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12034A2-A484-48F7-8A92-B95D60C62D0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港区!$S$14:$T$14</c:f>
              <c:numCache>
                <c:formatCode>General</c:formatCode>
                <c:ptCount val="2"/>
                <c:pt idx="0">
                  <c:v>787842902</c:v>
                </c:pt>
                <c:pt idx="1">
                  <c:v>1235583400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CBA-484F-8F55-BFF3E5F18C7F}"/>
            </c:ext>
          </c:extLst>
        </c:ser>
        <c:ser>
          <c:idx val="9"/>
          <c:order val="9"/>
          <c:tx>
            <c:strRef>
              <c:f>港区!$R$15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46EE13-8DFA-472F-92CD-90A135CB21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港区!$S$15:$T$15</c:f>
              <c:numCache>
                <c:formatCode>General</c:formatCode>
                <c:ptCount val="2"/>
                <c:pt idx="0">
                  <c:v>350237495</c:v>
                </c:pt>
                <c:pt idx="1">
                  <c:v>372465175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CBA-484F-8F55-BFF3E5F18C7F}"/>
            </c:ext>
          </c:extLst>
        </c:ser>
        <c:ser>
          <c:idx val="10"/>
          <c:order val="10"/>
          <c:tx>
            <c:strRef>
              <c:f>港区!$R$16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9ED0B93-C24B-4EF0-99DB-2E84E26417DF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港区!$S$16:$T$16</c:f>
              <c:numCache>
                <c:formatCode>General</c:formatCode>
                <c:ptCount val="2"/>
                <c:pt idx="0">
                  <c:v>323372963</c:v>
                </c:pt>
                <c:pt idx="1">
                  <c:v>465321804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CBA-484F-8F55-BFF3E5F18C7F}"/>
            </c:ext>
          </c:extLst>
        </c:ser>
        <c:ser>
          <c:idx val="11"/>
          <c:order val="11"/>
          <c:tx>
            <c:strRef>
              <c:f>港区!$R$17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港区!$S$17:$T$17</c:f>
              <c:numCache>
                <c:formatCode>General</c:formatCode>
                <c:ptCount val="2"/>
                <c:pt idx="0">
                  <c:v>86655606</c:v>
                </c:pt>
                <c:pt idx="1">
                  <c:v>94056029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CBA-484F-8F55-BFF3E5F18C7F}"/>
            </c:ext>
          </c:extLst>
        </c:ser>
        <c:ser>
          <c:idx val="12"/>
          <c:order val="12"/>
          <c:tx>
            <c:strRef>
              <c:f>港区!$R$18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0A92551-0851-4533-BF7C-4B2323E23F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港区!$S$18:$T$18</c:f>
              <c:numCache>
                <c:formatCode>General</c:formatCode>
                <c:ptCount val="2"/>
                <c:pt idx="0">
                  <c:v>352281218</c:v>
                </c:pt>
                <c:pt idx="1">
                  <c:v>1043433111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CBA-484F-8F55-BFF3E5F18C7F}"/>
            </c:ext>
          </c:extLst>
        </c:ser>
        <c:ser>
          <c:idx val="13"/>
          <c:order val="13"/>
          <c:tx>
            <c:strRef>
              <c:f>港区!$R$19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港区!$S$19:$T$19</c:f>
              <c:numCache>
                <c:formatCode>General</c:formatCode>
                <c:ptCount val="2"/>
                <c:pt idx="0">
                  <c:v>478759378</c:v>
                </c:pt>
                <c:pt idx="1">
                  <c:v>401069607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CBA-484F-8F55-BFF3E5F18C7F}"/>
            </c:ext>
          </c:extLst>
        </c:ser>
        <c:ser>
          <c:idx val="14"/>
          <c:order val="14"/>
          <c:tx>
            <c:strRef>
              <c:f>港区!$R$20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港区!$S$20:$T$20</c:f>
              <c:numCache>
                <c:formatCode>General</c:formatCode>
                <c:ptCount val="2"/>
                <c:pt idx="0">
                  <c:v>1830</c:v>
                </c:pt>
                <c:pt idx="1">
                  <c:v>10252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CBA-484F-8F55-BFF3E5F18C7F}"/>
            </c:ext>
          </c:extLst>
        </c:ser>
        <c:ser>
          <c:idx val="15"/>
          <c:order val="15"/>
          <c:tx>
            <c:strRef>
              <c:f>港区!$R$21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CBA-484F-8F55-BFF3E5F18C7F}"/>
            </c:ext>
          </c:extLst>
        </c:ser>
        <c:ser>
          <c:idx val="16"/>
          <c:order val="16"/>
          <c:tx>
            <c:strRef>
              <c:f>港区!$R$22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港区!$S$22:$T$22</c:f>
              <c:numCache>
                <c:formatCode>General</c:formatCode>
                <c:ptCount val="2"/>
                <c:pt idx="0">
                  <c:v>1040709</c:v>
                </c:pt>
                <c:pt idx="1">
                  <c:v>1294673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CBA-484F-8F55-BFF3E5F18C7F}"/>
            </c:ext>
          </c:extLst>
        </c:ser>
        <c:ser>
          <c:idx val="17"/>
          <c:order val="17"/>
          <c:tx>
            <c:strRef>
              <c:f>港区!$R$23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港区!$S$23:$T$23</c:f>
              <c:numCache>
                <c:formatCode>General</c:formatCode>
                <c:ptCount val="2"/>
                <c:pt idx="0">
                  <c:v>92277705</c:v>
                </c:pt>
                <c:pt idx="1">
                  <c:v>143156774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CBA-484F-8F55-BFF3E5F18C7F}"/>
            </c:ext>
          </c:extLst>
        </c:ser>
        <c:ser>
          <c:idx val="18"/>
          <c:order val="18"/>
          <c:tx>
            <c:strRef>
              <c:f>港区!$R$24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港区!$S$24:$T$24</c:f>
              <c:numCache>
                <c:formatCode>General</c:formatCode>
                <c:ptCount val="2"/>
                <c:pt idx="0">
                  <c:v>236404287</c:v>
                </c:pt>
                <c:pt idx="1">
                  <c:v>411033948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CBA-484F-8F55-BFF3E5F18C7F}"/>
            </c:ext>
          </c:extLst>
        </c:ser>
        <c:ser>
          <c:idx val="19"/>
          <c:order val="19"/>
          <c:tx>
            <c:strRef>
              <c:f>港区!$R$25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港区!$S$25:$T$25</c:f>
              <c:numCache>
                <c:formatCode>General</c:formatCode>
                <c:ptCount val="2"/>
                <c:pt idx="0">
                  <c:v>16636984</c:v>
                </c:pt>
                <c:pt idx="1">
                  <c:v>43992037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CBA-484F-8F55-BFF3E5F18C7F}"/>
            </c:ext>
          </c:extLst>
        </c:ser>
        <c:ser>
          <c:idx val="20"/>
          <c:order val="20"/>
          <c:tx>
            <c:strRef>
              <c:f>港区!$R$26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港区!$S$26:$T$26</c:f>
              <c:numCache>
                <c:formatCode>General</c:formatCode>
                <c:ptCount val="2"/>
                <c:pt idx="0">
                  <c:v>58090518</c:v>
                </c:pt>
                <c:pt idx="1">
                  <c:v>83344059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CBA-484F-8F55-BFF3E5F18C7F}"/>
            </c:ext>
          </c:extLst>
        </c:ser>
        <c:ser>
          <c:idx val="21"/>
          <c:order val="21"/>
          <c:tx>
            <c:strRef>
              <c:f>港区!$R$27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港区!$S$27:$T$27</c:f>
              <c:numCache>
                <c:formatCode>General</c:formatCode>
                <c:ptCount val="2"/>
                <c:pt idx="0">
                  <c:v>172136</c:v>
                </c:pt>
                <c:pt idx="1">
                  <c:v>66396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CBA-484F-8F55-BFF3E5F1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9508736"/>
        <c:axId val="53015616"/>
      </c:barChart>
      <c:catAx>
        <c:axId val="5950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015616"/>
        <c:crosses val="autoZero"/>
        <c:auto val="1"/>
        <c:lblAlgn val="ctr"/>
        <c:lblOffset val="100"/>
        <c:noMultiLvlLbl val="0"/>
      </c:catAx>
      <c:valAx>
        <c:axId val="53015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95087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大正区!$R$6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大正区!$S$6:$T$6</c:f>
              <c:numCache>
                <c:formatCode>General</c:formatCode>
                <c:ptCount val="2"/>
                <c:pt idx="0">
                  <c:v>89860929</c:v>
                </c:pt>
                <c:pt idx="1">
                  <c:v>106277641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7-4B93-BD54-4C31ECA4FDAE}"/>
            </c:ext>
          </c:extLst>
        </c:ser>
        <c:ser>
          <c:idx val="1"/>
          <c:order val="1"/>
          <c:tx>
            <c:strRef>
              <c:f>大正区!$R$7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大正区!$S$7:$T$7</c:f>
              <c:numCache>
                <c:formatCode>General</c:formatCode>
                <c:ptCount val="2"/>
                <c:pt idx="0">
                  <c:v>642729518</c:v>
                </c:pt>
                <c:pt idx="1">
                  <c:v>450942642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77-4B93-BD54-4C31ECA4FDAE}"/>
            </c:ext>
          </c:extLst>
        </c:ser>
        <c:ser>
          <c:idx val="2"/>
          <c:order val="2"/>
          <c:tx>
            <c:strRef>
              <c:f>大正区!$R$8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大正区!$S$8:$T$8</c:f>
              <c:numCache>
                <c:formatCode>General</c:formatCode>
                <c:ptCount val="2"/>
                <c:pt idx="0">
                  <c:v>86550163</c:v>
                </c:pt>
                <c:pt idx="1">
                  <c:v>62483001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77-4B93-BD54-4C31ECA4FDAE}"/>
            </c:ext>
          </c:extLst>
        </c:ser>
        <c:ser>
          <c:idx val="3"/>
          <c:order val="3"/>
          <c:tx>
            <c:strRef>
              <c:f>大正区!$R$9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大正区!$S$9:$T$9</c:f>
              <c:numCache>
                <c:formatCode>General</c:formatCode>
                <c:ptCount val="2"/>
                <c:pt idx="0">
                  <c:v>435632363</c:v>
                </c:pt>
                <c:pt idx="1">
                  <c:v>385243691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77-4B93-BD54-4C31ECA4FDAE}"/>
            </c:ext>
          </c:extLst>
        </c:ser>
        <c:ser>
          <c:idx val="4"/>
          <c:order val="4"/>
          <c:tx>
            <c:strRef>
              <c:f>大正区!$R$10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5665436445692697E-3"/>
                </c:manualLayout>
              </c:layout>
              <c:tx>
                <c:rich>
                  <a:bodyPr/>
                  <a:lstStyle/>
                  <a:p>
                    <a:fld id="{82728B1A-B311-48EB-A511-34DCF34F360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大正区!$S$10:$T$10</c:f>
              <c:numCache>
                <c:formatCode>General</c:formatCode>
                <c:ptCount val="2"/>
                <c:pt idx="0">
                  <c:v>73362078</c:v>
                </c:pt>
                <c:pt idx="1">
                  <c:v>117190803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77-4B93-BD54-4C31ECA4FDAE}"/>
            </c:ext>
          </c:extLst>
        </c:ser>
        <c:ser>
          <c:idx val="5"/>
          <c:order val="5"/>
          <c:tx>
            <c:strRef>
              <c:f>大正区!$R$11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1E59093-E9C3-475A-9DFA-D3C7400E7BD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大正区!$S$11:$T$11</c:f>
              <c:numCache>
                <c:formatCode>General</c:formatCode>
                <c:ptCount val="2"/>
                <c:pt idx="0">
                  <c:v>196735039</c:v>
                </c:pt>
                <c:pt idx="1">
                  <c:v>317741249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77-4B93-BD54-4C31ECA4FDAE}"/>
            </c:ext>
          </c:extLst>
        </c:ser>
        <c:ser>
          <c:idx val="6"/>
          <c:order val="6"/>
          <c:tx>
            <c:strRef>
              <c:f>大正区!$R$12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大正区!$S$12:$T$12</c:f>
              <c:numCache>
                <c:formatCode>General</c:formatCode>
                <c:ptCount val="2"/>
                <c:pt idx="0">
                  <c:v>118725608</c:v>
                </c:pt>
                <c:pt idx="1">
                  <c:v>196210399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77-4B93-BD54-4C31ECA4FDAE}"/>
            </c:ext>
          </c:extLst>
        </c:ser>
        <c:ser>
          <c:idx val="7"/>
          <c:order val="7"/>
          <c:tx>
            <c:strRef>
              <c:f>大正区!$R$13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大正区!$S$13:$T$13</c:f>
              <c:numCache>
                <c:formatCode>General</c:formatCode>
                <c:ptCount val="2"/>
                <c:pt idx="0">
                  <c:v>10819888</c:v>
                </c:pt>
                <c:pt idx="1">
                  <c:v>26785800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77-4B93-BD54-4C31ECA4FDAE}"/>
            </c:ext>
          </c:extLst>
        </c:ser>
        <c:ser>
          <c:idx val="8"/>
          <c:order val="8"/>
          <c:tx>
            <c:strRef>
              <c:f>大正区!$R$14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大正区!$S$14:$T$14</c:f>
              <c:numCache>
                <c:formatCode>General</c:formatCode>
                <c:ptCount val="2"/>
                <c:pt idx="0">
                  <c:v>763940924</c:v>
                </c:pt>
                <c:pt idx="1">
                  <c:v>1189849433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277-4B93-BD54-4C31ECA4FDAE}"/>
            </c:ext>
          </c:extLst>
        </c:ser>
        <c:ser>
          <c:idx val="9"/>
          <c:order val="9"/>
          <c:tx>
            <c:strRef>
              <c:f>大正区!$R$15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大正区!$S$15:$T$15</c:f>
              <c:numCache>
                <c:formatCode>General</c:formatCode>
                <c:ptCount val="2"/>
                <c:pt idx="0">
                  <c:v>363886443</c:v>
                </c:pt>
                <c:pt idx="1">
                  <c:v>376053608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277-4B93-BD54-4C31ECA4FDAE}"/>
            </c:ext>
          </c:extLst>
        </c:ser>
        <c:ser>
          <c:idx val="10"/>
          <c:order val="10"/>
          <c:tx>
            <c:strRef>
              <c:f>大正区!$R$16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大正区!$S$16:$T$16</c:f>
              <c:numCache>
                <c:formatCode>General</c:formatCode>
                <c:ptCount val="2"/>
                <c:pt idx="0">
                  <c:v>288800696</c:v>
                </c:pt>
                <c:pt idx="1">
                  <c:v>425015809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277-4B93-BD54-4C31ECA4FDAE}"/>
            </c:ext>
          </c:extLst>
        </c:ser>
        <c:ser>
          <c:idx val="11"/>
          <c:order val="11"/>
          <c:tx>
            <c:strRef>
              <c:f>大正区!$R$17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大正区!$S$17:$T$17</c:f>
              <c:numCache>
                <c:formatCode>General</c:formatCode>
                <c:ptCount val="2"/>
                <c:pt idx="0">
                  <c:v>82311031</c:v>
                </c:pt>
                <c:pt idx="1">
                  <c:v>124010542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277-4B93-BD54-4C31ECA4FDAE}"/>
            </c:ext>
          </c:extLst>
        </c:ser>
        <c:ser>
          <c:idx val="12"/>
          <c:order val="12"/>
          <c:tx>
            <c:strRef>
              <c:f>大正区!$R$18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大正区!$S$18:$T$18</c:f>
              <c:numCache>
                <c:formatCode>General</c:formatCode>
                <c:ptCount val="2"/>
                <c:pt idx="0">
                  <c:v>338761370</c:v>
                </c:pt>
                <c:pt idx="1">
                  <c:v>927428954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277-4B93-BD54-4C31ECA4FDAE}"/>
            </c:ext>
          </c:extLst>
        </c:ser>
        <c:ser>
          <c:idx val="13"/>
          <c:order val="13"/>
          <c:tx>
            <c:strRef>
              <c:f>大正区!$R$19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大正区!$S$19:$T$19</c:f>
              <c:numCache>
                <c:formatCode>General</c:formatCode>
                <c:ptCount val="2"/>
                <c:pt idx="0">
                  <c:v>474349723</c:v>
                </c:pt>
                <c:pt idx="1">
                  <c:v>396894874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277-4B93-BD54-4C31ECA4FDAE}"/>
            </c:ext>
          </c:extLst>
        </c:ser>
        <c:ser>
          <c:idx val="14"/>
          <c:order val="14"/>
          <c:tx>
            <c:strRef>
              <c:f>大正区!$R$20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277-4B93-BD54-4C31ECA4FDAE}"/>
            </c:ext>
          </c:extLst>
        </c:ser>
        <c:ser>
          <c:idx val="15"/>
          <c:order val="15"/>
          <c:tx>
            <c:strRef>
              <c:f>大正区!$R$21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277-4B93-BD54-4C31ECA4FDAE}"/>
            </c:ext>
          </c:extLst>
        </c:ser>
        <c:ser>
          <c:idx val="16"/>
          <c:order val="16"/>
          <c:tx>
            <c:strRef>
              <c:f>大正区!$R$22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大正区!$S$22:$T$22</c:f>
              <c:numCache>
                <c:formatCode>General</c:formatCode>
                <c:ptCount val="2"/>
                <c:pt idx="0">
                  <c:v>1738908</c:v>
                </c:pt>
                <c:pt idx="1">
                  <c:v>1777130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277-4B93-BD54-4C31ECA4FDAE}"/>
            </c:ext>
          </c:extLst>
        </c:ser>
        <c:ser>
          <c:idx val="17"/>
          <c:order val="17"/>
          <c:tx>
            <c:strRef>
              <c:f>大正区!$R$23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大正区!$S$23:$T$23</c:f>
              <c:numCache>
                <c:formatCode>General</c:formatCode>
                <c:ptCount val="2"/>
                <c:pt idx="0">
                  <c:v>61218396</c:v>
                </c:pt>
                <c:pt idx="1">
                  <c:v>90411182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277-4B93-BD54-4C31ECA4FDAE}"/>
            </c:ext>
          </c:extLst>
        </c:ser>
        <c:ser>
          <c:idx val="18"/>
          <c:order val="18"/>
          <c:tx>
            <c:strRef>
              <c:f>大正区!$R$24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大正区!$S$24:$T$24</c:f>
              <c:numCache>
                <c:formatCode>General</c:formatCode>
                <c:ptCount val="2"/>
                <c:pt idx="0">
                  <c:v>206969519</c:v>
                </c:pt>
                <c:pt idx="1">
                  <c:v>441813146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277-4B93-BD54-4C31ECA4FDAE}"/>
            </c:ext>
          </c:extLst>
        </c:ser>
        <c:ser>
          <c:idx val="19"/>
          <c:order val="19"/>
          <c:tx>
            <c:strRef>
              <c:f>大正区!$R$25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大正区!$S$25:$T$25</c:f>
              <c:numCache>
                <c:formatCode>General</c:formatCode>
                <c:ptCount val="2"/>
                <c:pt idx="0">
                  <c:v>17638366</c:v>
                </c:pt>
                <c:pt idx="1">
                  <c:v>35944648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277-4B93-BD54-4C31ECA4FDAE}"/>
            </c:ext>
          </c:extLst>
        </c:ser>
        <c:ser>
          <c:idx val="20"/>
          <c:order val="20"/>
          <c:tx>
            <c:strRef>
              <c:f>大正区!$R$26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大正区!$S$26:$T$26</c:f>
              <c:numCache>
                <c:formatCode>General</c:formatCode>
                <c:ptCount val="2"/>
                <c:pt idx="0">
                  <c:v>62182565</c:v>
                </c:pt>
                <c:pt idx="1">
                  <c:v>78202255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277-4B93-BD54-4C31ECA4FDAE}"/>
            </c:ext>
          </c:extLst>
        </c:ser>
        <c:ser>
          <c:idx val="21"/>
          <c:order val="21"/>
          <c:tx>
            <c:strRef>
              <c:f>大正区!$R$27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大正区!$S$27:$T$27</c:f>
              <c:numCache>
                <c:formatCode>General</c:formatCode>
                <c:ptCount val="2"/>
                <c:pt idx="0">
                  <c:v>157283</c:v>
                </c:pt>
                <c:pt idx="1">
                  <c:v>3135223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277-4B93-BD54-4C31ECA4F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74235392"/>
        <c:axId val="54345728"/>
      </c:barChart>
      <c:catAx>
        <c:axId val="74235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45728"/>
        <c:crosses val="autoZero"/>
        <c:auto val="1"/>
        <c:lblAlgn val="ctr"/>
        <c:lblOffset val="100"/>
        <c:noMultiLvlLbl val="0"/>
      </c:catAx>
      <c:valAx>
        <c:axId val="543457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742353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天王寺区!$R$6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天王寺区!$S$6:$T$6</c:f>
              <c:numCache>
                <c:formatCode>General</c:formatCode>
                <c:ptCount val="2"/>
                <c:pt idx="0">
                  <c:v>55203890</c:v>
                </c:pt>
                <c:pt idx="1">
                  <c:v>101853101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AA-4512-8633-2ABEDD623D49}"/>
            </c:ext>
          </c:extLst>
        </c:ser>
        <c:ser>
          <c:idx val="1"/>
          <c:order val="1"/>
          <c:tx>
            <c:strRef>
              <c:f>天王寺区!$R$7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天王寺区!$S$7:$T$7</c:f>
              <c:numCache>
                <c:formatCode>General</c:formatCode>
                <c:ptCount val="2"/>
                <c:pt idx="0">
                  <c:v>454328472</c:v>
                </c:pt>
                <c:pt idx="1">
                  <c:v>395371466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AA-4512-8633-2ABEDD623D49}"/>
            </c:ext>
          </c:extLst>
        </c:ser>
        <c:ser>
          <c:idx val="2"/>
          <c:order val="2"/>
          <c:tx>
            <c:strRef>
              <c:f>天王寺区!$R$8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天王寺区!$S$8:$T$8</c:f>
              <c:numCache>
                <c:formatCode>General</c:formatCode>
                <c:ptCount val="2"/>
                <c:pt idx="0">
                  <c:v>28825831</c:v>
                </c:pt>
                <c:pt idx="1">
                  <c:v>33782989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AA-4512-8633-2ABEDD623D49}"/>
            </c:ext>
          </c:extLst>
        </c:ser>
        <c:ser>
          <c:idx val="3"/>
          <c:order val="3"/>
          <c:tx>
            <c:strRef>
              <c:f>天王寺区!$R$9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天王寺区!$S$9:$T$9</c:f>
              <c:numCache>
                <c:formatCode>General</c:formatCode>
                <c:ptCount val="2"/>
                <c:pt idx="0">
                  <c:v>248268371</c:v>
                </c:pt>
                <c:pt idx="1">
                  <c:v>293324780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AA-4512-8633-2ABEDD623D49}"/>
            </c:ext>
          </c:extLst>
        </c:ser>
        <c:ser>
          <c:idx val="4"/>
          <c:order val="4"/>
          <c:tx>
            <c:strRef>
              <c:f>天王寺区!$R$10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6180340410925036E-3"/>
                  <c:y val="1.037850828311197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AA-4512-8633-2ABEDD623D4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天王寺区!$S$10:$T$10</c:f>
              <c:numCache>
                <c:formatCode>General</c:formatCode>
                <c:ptCount val="2"/>
                <c:pt idx="0">
                  <c:v>38011943</c:v>
                </c:pt>
                <c:pt idx="1">
                  <c:v>87580989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AA-4512-8633-2ABEDD623D49}"/>
            </c:ext>
          </c:extLst>
        </c:ser>
        <c:ser>
          <c:idx val="5"/>
          <c:order val="5"/>
          <c:tx>
            <c:strRef>
              <c:f>天王寺区!$R$11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2B2B1F8-DFC4-4F1A-96C0-4B5F06256E3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天王寺区!$S$11:$T$11</c:f>
              <c:numCache>
                <c:formatCode>General</c:formatCode>
                <c:ptCount val="2"/>
                <c:pt idx="0">
                  <c:v>140777351</c:v>
                </c:pt>
                <c:pt idx="1">
                  <c:v>242222389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AA-4512-8633-2ABEDD623D49}"/>
            </c:ext>
          </c:extLst>
        </c:ser>
        <c:ser>
          <c:idx val="6"/>
          <c:order val="6"/>
          <c:tx>
            <c:strRef>
              <c:f>天王寺区!$R$12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天王寺区!$S$12:$T$12</c:f>
              <c:numCache>
                <c:formatCode>General</c:formatCode>
                <c:ptCount val="2"/>
                <c:pt idx="0">
                  <c:v>108632078</c:v>
                </c:pt>
                <c:pt idx="1">
                  <c:v>178896964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AA-4512-8633-2ABEDD623D49}"/>
            </c:ext>
          </c:extLst>
        </c:ser>
        <c:ser>
          <c:idx val="7"/>
          <c:order val="7"/>
          <c:tx>
            <c:strRef>
              <c:f>天王寺区!$R$13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天王寺区!$S$13:$T$13</c:f>
              <c:numCache>
                <c:formatCode>General</c:formatCode>
                <c:ptCount val="2"/>
                <c:pt idx="0">
                  <c:v>10684455</c:v>
                </c:pt>
                <c:pt idx="1">
                  <c:v>14966929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3AA-4512-8633-2ABEDD623D49}"/>
            </c:ext>
          </c:extLst>
        </c:ser>
        <c:ser>
          <c:idx val="8"/>
          <c:order val="8"/>
          <c:tx>
            <c:strRef>
              <c:f>天王寺区!$R$14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天王寺区!$S$14:$T$14</c:f>
              <c:numCache>
                <c:formatCode>General</c:formatCode>
                <c:ptCount val="2"/>
                <c:pt idx="0">
                  <c:v>524910241</c:v>
                </c:pt>
                <c:pt idx="1">
                  <c:v>768212566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3AA-4512-8633-2ABEDD623D49}"/>
            </c:ext>
          </c:extLst>
        </c:ser>
        <c:ser>
          <c:idx val="9"/>
          <c:order val="9"/>
          <c:tx>
            <c:strRef>
              <c:f>天王寺区!$R$15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天王寺区!$S$15:$T$15</c:f>
              <c:numCache>
                <c:formatCode>General</c:formatCode>
                <c:ptCount val="2"/>
                <c:pt idx="0">
                  <c:v>240790149</c:v>
                </c:pt>
                <c:pt idx="1">
                  <c:v>242999128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3AA-4512-8633-2ABEDD623D49}"/>
            </c:ext>
          </c:extLst>
        </c:ser>
        <c:ser>
          <c:idx val="10"/>
          <c:order val="10"/>
          <c:tx>
            <c:strRef>
              <c:f>天王寺区!$R$16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天王寺区!$S$16:$T$16</c:f>
              <c:numCache>
                <c:formatCode>General</c:formatCode>
                <c:ptCount val="2"/>
                <c:pt idx="0">
                  <c:v>221994832</c:v>
                </c:pt>
                <c:pt idx="1">
                  <c:v>321330722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3AA-4512-8633-2ABEDD623D49}"/>
            </c:ext>
          </c:extLst>
        </c:ser>
        <c:ser>
          <c:idx val="11"/>
          <c:order val="11"/>
          <c:tx>
            <c:strRef>
              <c:f>天王寺区!$R$17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天王寺区!$S$17:$T$17</c:f>
              <c:numCache>
                <c:formatCode>General</c:formatCode>
                <c:ptCount val="2"/>
                <c:pt idx="0">
                  <c:v>44397066</c:v>
                </c:pt>
                <c:pt idx="1">
                  <c:v>82961612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3AA-4512-8633-2ABEDD623D49}"/>
            </c:ext>
          </c:extLst>
        </c:ser>
        <c:ser>
          <c:idx val="12"/>
          <c:order val="12"/>
          <c:tx>
            <c:strRef>
              <c:f>天王寺区!$R$18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天王寺区!$S$18:$T$18</c:f>
              <c:numCache>
                <c:formatCode>General</c:formatCode>
                <c:ptCount val="2"/>
                <c:pt idx="0">
                  <c:v>236282176</c:v>
                </c:pt>
                <c:pt idx="1">
                  <c:v>742730775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3AA-4512-8633-2ABEDD623D49}"/>
            </c:ext>
          </c:extLst>
        </c:ser>
        <c:ser>
          <c:idx val="13"/>
          <c:order val="13"/>
          <c:tx>
            <c:strRef>
              <c:f>天王寺区!$R$19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天王寺区!$S$19:$T$19</c:f>
              <c:numCache>
                <c:formatCode>General</c:formatCode>
                <c:ptCount val="2"/>
                <c:pt idx="0">
                  <c:v>346273229</c:v>
                </c:pt>
                <c:pt idx="1">
                  <c:v>185479452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AA-4512-8633-2ABEDD623D49}"/>
            </c:ext>
          </c:extLst>
        </c:ser>
        <c:ser>
          <c:idx val="14"/>
          <c:order val="14"/>
          <c:tx>
            <c:strRef>
              <c:f>天王寺区!$R$20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天王寺区!$S$20:$T$20</c:f>
              <c:numCache>
                <c:formatCode>General</c:formatCode>
                <c:ptCount val="2"/>
                <c:pt idx="0">
                  <c:v>0</c:v>
                </c:pt>
                <c:pt idx="1">
                  <c:v>76500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3AA-4512-8633-2ABEDD623D49}"/>
            </c:ext>
          </c:extLst>
        </c:ser>
        <c:ser>
          <c:idx val="15"/>
          <c:order val="15"/>
          <c:tx>
            <c:strRef>
              <c:f>天王寺区!$R$21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3AA-4512-8633-2ABEDD623D49}"/>
            </c:ext>
          </c:extLst>
        </c:ser>
        <c:ser>
          <c:idx val="16"/>
          <c:order val="16"/>
          <c:tx>
            <c:strRef>
              <c:f>天王寺区!$R$22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天王寺区!$S$22:$T$22</c:f>
              <c:numCache>
                <c:formatCode>General</c:formatCode>
                <c:ptCount val="2"/>
                <c:pt idx="0">
                  <c:v>634184</c:v>
                </c:pt>
                <c:pt idx="1">
                  <c:v>663908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3AA-4512-8633-2ABEDD623D49}"/>
            </c:ext>
          </c:extLst>
        </c:ser>
        <c:ser>
          <c:idx val="17"/>
          <c:order val="17"/>
          <c:tx>
            <c:strRef>
              <c:f>天王寺区!$R$23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天王寺区!$S$23:$T$23</c:f>
              <c:numCache>
                <c:formatCode>General</c:formatCode>
                <c:ptCount val="2"/>
                <c:pt idx="0">
                  <c:v>59733703</c:v>
                </c:pt>
                <c:pt idx="1">
                  <c:v>102788591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3AA-4512-8633-2ABEDD623D49}"/>
            </c:ext>
          </c:extLst>
        </c:ser>
        <c:ser>
          <c:idx val="18"/>
          <c:order val="18"/>
          <c:tx>
            <c:strRef>
              <c:f>天王寺区!$R$24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天王寺区!$S$24:$T$24</c:f>
              <c:numCache>
                <c:formatCode>General</c:formatCode>
                <c:ptCount val="2"/>
                <c:pt idx="0">
                  <c:v>96393087</c:v>
                </c:pt>
                <c:pt idx="1">
                  <c:v>312616180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AA-4512-8633-2ABEDD623D49}"/>
            </c:ext>
          </c:extLst>
        </c:ser>
        <c:ser>
          <c:idx val="19"/>
          <c:order val="19"/>
          <c:tx>
            <c:strRef>
              <c:f>天王寺区!$R$25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天王寺区!$S$25:$T$25</c:f>
              <c:numCache>
                <c:formatCode>General</c:formatCode>
                <c:ptCount val="2"/>
                <c:pt idx="0">
                  <c:v>8723066</c:v>
                </c:pt>
                <c:pt idx="1">
                  <c:v>22174330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3AA-4512-8633-2ABEDD623D49}"/>
            </c:ext>
          </c:extLst>
        </c:ser>
        <c:ser>
          <c:idx val="20"/>
          <c:order val="20"/>
          <c:tx>
            <c:strRef>
              <c:f>天王寺区!$R$26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天王寺区!$S$26:$T$26</c:f>
              <c:numCache>
                <c:formatCode>General</c:formatCode>
                <c:ptCount val="2"/>
                <c:pt idx="0">
                  <c:v>39475177</c:v>
                </c:pt>
                <c:pt idx="1">
                  <c:v>60397030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3AA-4512-8633-2ABEDD623D49}"/>
            </c:ext>
          </c:extLst>
        </c:ser>
        <c:ser>
          <c:idx val="21"/>
          <c:order val="21"/>
          <c:tx>
            <c:strRef>
              <c:f>天王寺区!$R$27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天王寺区!$S$27:$T$27</c:f>
              <c:numCache>
                <c:formatCode>General</c:formatCode>
                <c:ptCount val="2"/>
                <c:pt idx="0">
                  <c:v>79369</c:v>
                </c:pt>
                <c:pt idx="1">
                  <c:v>406074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73AA-4512-8633-2ABEDD623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13040896"/>
        <c:axId val="54349184"/>
      </c:barChart>
      <c:catAx>
        <c:axId val="11304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49184"/>
        <c:crosses val="autoZero"/>
        <c:auto val="1"/>
        <c:lblAlgn val="ctr"/>
        <c:lblOffset val="100"/>
        <c:noMultiLvlLbl val="0"/>
      </c:catAx>
      <c:valAx>
        <c:axId val="54349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130408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浪速区!$R$6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浪速区!$S$6:$T$6</c:f>
              <c:numCache>
                <c:formatCode>General</c:formatCode>
                <c:ptCount val="2"/>
                <c:pt idx="0">
                  <c:v>35402258</c:v>
                </c:pt>
                <c:pt idx="1">
                  <c:v>72756382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6-4579-9208-EEB9482ECD92}"/>
            </c:ext>
          </c:extLst>
        </c:ser>
        <c:ser>
          <c:idx val="1"/>
          <c:order val="1"/>
          <c:tx>
            <c:strRef>
              <c:f>浪速区!$R$7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浪速区!$S$7:$T$7</c:f>
              <c:numCache>
                <c:formatCode>General</c:formatCode>
                <c:ptCount val="2"/>
                <c:pt idx="0">
                  <c:v>260023157</c:v>
                </c:pt>
                <c:pt idx="1">
                  <c:v>237244093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06-4579-9208-EEB9482ECD92}"/>
            </c:ext>
          </c:extLst>
        </c:ser>
        <c:ser>
          <c:idx val="2"/>
          <c:order val="2"/>
          <c:tx>
            <c:strRef>
              <c:f>浪速区!$R$8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浪速区!$S$8:$T$8</c:f>
              <c:numCache>
                <c:formatCode>General</c:formatCode>
                <c:ptCount val="2"/>
                <c:pt idx="0">
                  <c:v>19030926</c:v>
                </c:pt>
                <c:pt idx="1">
                  <c:v>55806947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06-4579-9208-EEB9482ECD92}"/>
            </c:ext>
          </c:extLst>
        </c:ser>
        <c:ser>
          <c:idx val="3"/>
          <c:order val="3"/>
          <c:tx>
            <c:strRef>
              <c:f>浪速区!$R$9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浪速区!$S$9:$T$9</c:f>
              <c:numCache>
                <c:formatCode>General</c:formatCode>
                <c:ptCount val="2"/>
                <c:pt idx="0">
                  <c:v>176367530</c:v>
                </c:pt>
                <c:pt idx="1">
                  <c:v>170672157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06-4579-9208-EEB9482ECD92}"/>
            </c:ext>
          </c:extLst>
        </c:ser>
        <c:ser>
          <c:idx val="4"/>
          <c:order val="4"/>
          <c:tx>
            <c:strRef>
              <c:f>浪速区!$R$10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6180340410925036E-3"/>
                  <c:y val="4.5665436445692697E-3"/>
                </c:manualLayout>
              </c:layout>
              <c:tx>
                <c:rich>
                  <a:bodyPr/>
                  <a:lstStyle/>
                  <a:p>
                    <a:fld id="{51E2EDA8-7546-46B9-99DD-47B9D8050A0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浪速区!$S$10:$T$10</c:f>
              <c:numCache>
                <c:formatCode>General</c:formatCode>
                <c:ptCount val="2"/>
                <c:pt idx="0">
                  <c:v>34021378</c:v>
                </c:pt>
                <c:pt idx="1">
                  <c:v>77498830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06-4579-9208-EEB9482ECD92}"/>
            </c:ext>
          </c:extLst>
        </c:ser>
        <c:ser>
          <c:idx val="5"/>
          <c:order val="5"/>
          <c:tx>
            <c:strRef>
              <c:f>浪速区!$R$11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浪速区!$S$11:$T$11</c:f>
              <c:numCache>
                <c:formatCode>General</c:formatCode>
                <c:ptCount val="2"/>
                <c:pt idx="0">
                  <c:v>98432579</c:v>
                </c:pt>
                <c:pt idx="1">
                  <c:v>176444571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06-4579-9208-EEB9482ECD92}"/>
            </c:ext>
          </c:extLst>
        </c:ser>
        <c:ser>
          <c:idx val="6"/>
          <c:order val="6"/>
          <c:tx>
            <c:strRef>
              <c:f>浪速区!$R$12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浪速区!$S$12:$T$12</c:f>
              <c:numCache>
                <c:formatCode>General</c:formatCode>
                <c:ptCount val="2"/>
                <c:pt idx="0">
                  <c:v>49088172</c:v>
                </c:pt>
                <c:pt idx="1">
                  <c:v>83496798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06-4579-9208-EEB9482ECD92}"/>
            </c:ext>
          </c:extLst>
        </c:ser>
        <c:ser>
          <c:idx val="7"/>
          <c:order val="7"/>
          <c:tx>
            <c:strRef>
              <c:f>浪速区!$R$13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浪速区!$S$13:$T$13</c:f>
              <c:numCache>
                <c:formatCode>General</c:formatCode>
                <c:ptCount val="2"/>
                <c:pt idx="0">
                  <c:v>5111523</c:v>
                </c:pt>
                <c:pt idx="1">
                  <c:v>9571808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06-4579-9208-EEB9482ECD92}"/>
            </c:ext>
          </c:extLst>
        </c:ser>
        <c:ser>
          <c:idx val="8"/>
          <c:order val="8"/>
          <c:tx>
            <c:strRef>
              <c:f>浪速区!$R$14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浪速区!$S$14:$T$14</c:f>
              <c:numCache>
                <c:formatCode>General</c:formatCode>
                <c:ptCount val="2"/>
                <c:pt idx="0">
                  <c:v>354227986</c:v>
                </c:pt>
                <c:pt idx="1">
                  <c:v>487389557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F06-4579-9208-EEB9482ECD92}"/>
            </c:ext>
          </c:extLst>
        </c:ser>
        <c:ser>
          <c:idx val="9"/>
          <c:order val="9"/>
          <c:tx>
            <c:strRef>
              <c:f>浪速区!$R$15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浪速区!$S$15:$T$15</c:f>
              <c:numCache>
                <c:formatCode>General</c:formatCode>
                <c:ptCount val="2"/>
                <c:pt idx="0">
                  <c:v>169687753</c:v>
                </c:pt>
                <c:pt idx="1">
                  <c:v>169611097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06-4579-9208-EEB9482ECD92}"/>
            </c:ext>
          </c:extLst>
        </c:ser>
        <c:ser>
          <c:idx val="10"/>
          <c:order val="10"/>
          <c:tx>
            <c:strRef>
              <c:f>浪速区!$R$16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浪速区!$S$16:$T$16</c:f>
              <c:numCache>
                <c:formatCode>General</c:formatCode>
                <c:ptCount val="2"/>
                <c:pt idx="0">
                  <c:v>124093059</c:v>
                </c:pt>
                <c:pt idx="1">
                  <c:v>206878550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06-4579-9208-EEB9482ECD92}"/>
            </c:ext>
          </c:extLst>
        </c:ser>
        <c:ser>
          <c:idx val="11"/>
          <c:order val="11"/>
          <c:tx>
            <c:strRef>
              <c:f>浪速区!$R$17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浪速区!$S$17:$T$17</c:f>
              <c:numCache>
                <c:formatCode>General</c:formatCode>
                <c:ptCount val="2"/>
                <c:pt idx="0">
                  <c:v>26152145</c:v>
                </c:pt>
                <c:pt idx="1">
                  <c:v>48154917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06-4579-9208-EEB9482ECD92}"/>
            </c:ext>
          </c:extLst>
        </c:ser>
        <c:ser>
          <c:idx val="12"/>
          <c:order val="12"/>
          <c:tx>
            <c:strRef>
              <c:f>浪速区!$R$18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浪速区!$S$18:$T$18</c:f>
              <c:numCache>
                <c:formatCode>General</c:formatCode>
                <c:ptCount val="2"/>
                <c:pt idx="0">
                  <c:v>107562865</c:v>
                </c:pt>
                <c:pt idx="1">
                  <c:v>390836710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F06-4579-9208-EEB9482ECD92}"/>
            </c:ext>
          </c:extLst>
        </c:ser>
        <c:ser>
          <c:idx val="13"/>
          <c:order val="13"/>
          <c:tx>
            <c:strRef>
              <c:f>浪速区!$R$19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浪速区!$S$19:$T$19</c:f>
              <c:numCache>
                <c:formatCode>General</c:formatCode>
                <c:ptCount val="2"/>
                <c:pt idx="0">
                  <c:v>182768446</c:v>
                </c:pt>
                <c:pt idx="1">
                  <c:v>168187828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06-4579-9208-EEB9482ECD92}"/>
            </c:ext>
          </c:extLst>
        </c:ser>
        <c:ser>
          <c:idx val="14"/>
          <c:order val="14"/>
          <c:tx>
            <c:strRef>
              <c:f>浪速区!$R$20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F06-4579-9208-EEB9482ECD92}"/>
            </c:ext>
          </c:extLst>
        </c:ser>
        <c:ser>
          <c:idx val="15"/>
          <c:order val="15"/>
          <c:tx>
            <c:strRef>
              <c:f>浪速区!$R$21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F06-4579-9208-EEB9482ECD92}"/>
            </c:ext>
          </c:extLst>
        </c:ser>
        <c:ser>
          <c:idx val="16"/>
          <c:order val="16"/>
          <c:tx>
            <c:strRef>
              <c:f>浪速区!$R$22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浪速区!$S$22:$T$22</c:f>
              <c:numCache>
                <c:formatCode>General</c:formatCode>
                <c:ptCount val="2"/>
                <c:pt idx="0">
                  <c:v>263112</c:v>
                </c:pt>
                <c:pt idx="1">
                  <c:v>614029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F06-4579-9208-EEB9482ECD92}"/>
            </c:ext>
          </c:extLst>
        </c:ser>
        <c:ser>
          <c:idx val="17"/>
          <c:order val="17"/>
          <c:tx>
            <c:strRef>
              <c:f>浪速区!$R$23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浪速区!$S$23:$T$23</c:f>
              <c:numCache>
                <c:formatCode>General</c:formatCode>
                <c:ptCount val="2"/>
                <c:pt idx="0">
                  <c:v>40401103</c:v>
                </c:pt>
                <c:pt idx="1">
                  <c:v>53218777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F06-4579-9208-EEB9482ECD92}"/>
            </c:ext>
          </c:extLst>
        </c:ser>
        <c:ser>
          <c:idx val="18"/>
          <c:order val="18"/>
          <c:tx>
            <c:strRef>
              <c:f>浪速区!$R$24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浪速区!$S$24:$T$24</c:f>
              <c:numCache>
                <c:formatCode>General</c:formatCode>
                <c:ptCount val="2"/>
                <c:pt idx="0">
                  <c:v>76083495</c:v>
                </c:pt>
                <c:pt idx="1">
                  <c:v>239967984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F06-4579-9208-EEB9482ECD92}"/>
            </c:ext>
          </c:extLst>
        </c:ser>
        <c:ser>
          <c:idx val="19"/>
          <c:order val="19"/>
          <c:tx>
            <c:strRef>
              <c:f>浪速区!$R$25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浪速区!$S$25:$T$25</c:f>
              <c:numCache>
                <c:formatCode>General</c:formatCode>
                <c:ptCount val="2"/>
                <c:pt idx="0">
                  <c:v>6416882</c:v>
                </c:pt>
                <c:pt idx="1">
                  <c:v>18182600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F06-4579-9208-EEB9482ECD92}"/>
            </c:ext>
          </c:extLst>
        </c:ser>
        <c:ser>
          <c:idx val="20"/>
          <c:order val="20"/>
          <c:tx>
            <c:strRef>
              <c:f>浪速区!$R$26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浪速区!$S$26:$T$26</c:f>
              <c:numCache>
                <c:formatCode>General</c:formatCode>
                <c:ptCount val="2"/>
                <c:pt idx="0">
                  <c:v>36426387</c:v>
                </c:pt>
                <c:pt idx="1">
                  <c:v>49371306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F06-4579-9208-EEB9482ECD92}"/>
            </c:ext>
          </c:extLst>
        </c:ser>
        <c:ser>
          <c:idx val="21"/>
          <c:order val="21"/>
          <c:tx>
            <c:strRef>
              <c:f>浪速区!$R$27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浪速区!$S$27:$T$27</c:f>
              <c:numCache>
                <c:formatCode>General</c:formatCode>
                <c:ptCount val="2"/>
                <c:pt idx="0">
                  <c:v>25554</c:v>
                </c:pt>
                <c:pt idx="1">
                  <c:v>216367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F06-4579-9208-EEB9482EC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13491456"/>
        <c:axId val="54351488"/>
      </c:barChart>
      <c:catAx>
        <c:axId val="113491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51488"/>
        <c:crosses val="autoZero"/>
        <c:auto val="1"/>
        <c:lblAlgn val="ctr"/>
        <c:lblOffset val="100"/>
        <c:noMultiLvlLbl val="0"/>
      </c:catAx>
      <c:valAx>
        <c:axId val="54351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134914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西淀川区!$S$6:$T$6</c:f>
              <c:numCache>
                <c:formatCode>General</c:formatCode>
                <c:ptCount val="2"/>
                <c:pt idx="0">
                  <c:v>76658128</c:v>
                </c:pt>
                <c:pt idx="1">
                  <c:v>93643153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C-4E2B-A192-829C36D635B6}"/>
            </c:ext>
          </c:extLst>
        </c:ser>
        <c:ser>
          <c:idx val="1"/>
          <c:order val="1"/>
          <c:tx>
            <c:strRef>
              <c:f>西淀川区!$R$7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西淀川区!$S$7:$T$7</c:f>
              <c:numCache>
                <c:formatCode>General</c:formatCode>
                <c:ptCount val="2"/>
                <c:pt idx="0">
                  <c:v>692763685</c:v>
                </c:pt>
                <c:pt idx="1">
                  <c:v>522701033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FC-4E2B-A192-829C36D635B6}"/>
            </c:ext>
          </c:extLst>
        </c:ser>
        <c:ser>
          <c:idx val="2"/>
          <c:order val="2"/>
          <c:tx>
            <c:strRef>
              <c:f>西淀川区!$R$8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西淀川区!$S$8:$T$8</c:f>
              <c:numCache>
                <c:formatCode>General</c:formatCode>
                <c:ptCount val="2"/>
                <c:pt idx="0">
                  <c:v>45538057</c:v>
                </c:pt>
                <c:pt idx="1">
                  <c:v>56608356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FC-4E2B-A192-829C36D635B6}"/>
            </c:ext>
          </c:extLst>
        </c:ser>
        <c:ser>
          <c:idx val="3"/>
          <c:order val="3"/>
          <c:tx>
            <c:strRef>
              <c:f>西淀川区!$R$9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西淀川区!$S$9:$T$9</c:f>
              <c:numCache>
                <c:formatCode>General</c:formatCode>
                <c:ptCount val="2"/>
                <c:pt idx="0">
                  <c:v>333561002</c:v>
                </c:pt>
                <c:pt idx="1">
                  <c:v>453363489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FC-4E2B-A192-829C36D635B6}"/>
            </c:ext>
          </c:extLst>
        </c:ser>
        <c:ser>
          <c:idx val="4"/>
          <c:order val="4"/>
          <c:tx>
            <c:strRef>
              <c:f>西淀川区!$R$10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6180340410925036E-3"/>
                  <c:y val="2.4908419879468746E-3"/>
                </c:manualLayout>
              </c:layout>
              <c:tx>
                <c:rich>
                  <a:bodyPr/>
                  <a:lstStyle/>
                  <a:p>
                    <a:fld id="{84E2930E-3EDE-4218-B1C5-8D6FE824AFE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西淀川区!$S$10:$T$10</c:f>
              <c:numCache>
                <c:formatCode>General</c:formatCode>
                <c:ptCount val="2"/>
                <c:pt idx="0">
                  <c:v>90762273</c:v>
                </c:pt>
                <c:pt idx="1">
                  <c:v>173511292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FC-4E2B-A192-829C36D635B6}"/>
            </c:ext>
          </c:extLst>
        </c:ser>
        <c:ser>
          <c:idx val="5"/>
          <c:order val="5"/>
          <c:tx>
            <c:strRef>
              <c:f>西淀川区!$R$11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1F83A02-5E99-4DE5-B5FF-4C4CEEF32E4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西淀川区!$S$11:$T$11</c:f>
              <c:numCache>
                <c:formatCode>General</c:formatCode>
                <c:ptCount val="2"/>
                <c:pt idx="0">
                  <c:v>200856772</c:v>
                </c:pt>
                <c:pt idx="1">
                  <c:v>354097614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FC-4E2B-A192-829C36D635B6}"/>
            </c:ext>
          </c:extLst>
        </c:ser>
        <c:ser>
          <c:idx val="6"/>
          <c:order val="6"/>
          <c:tx>
            <c:strRef>
              <c:f>西淀川区!$R$12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西淀川区!$S$12:$T$12</c:f>
              <c:numCache>
                <c:formatCode>General</c:formatCode>
                <c:ptCount val="2"/>
                <c:pt idx="0">
                  <c:v>161579476</c:v>
                </c:pt>
                <c:pt idx="1">
                  <c:v>256968659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FC-4E2B-A192-829C36D635B6}"/>
            </c:ext>
          </c:extLst>
        </c:ser>
        <c:ser>
          <c:idx val="7"/>
          <c:order val="7"/>
          <c:tx>
            <c:strRef>
              <c:f>西淀川区!$R$13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西淀川区!$S$13:$T$13</c:f>
              <c:numCache>
                <c:formatCode>General</c:formatCode>
                <c:ptCount val="2"/>
                <c:pt idx="0">
                  <c:v>9260816</c:v>
                </c:pt>
                <c:pt idx="1">
                  <c:v>20448428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FC-4E2B-A192-829C36D635B6}"/>
            </c:ext>
          </c:extLst>
        </c:ser>
        <c:ser>
          <c:idx val="8"/>
          <c:order val="8"/>
          <c:tx>
            <c:strRef>
              <c:f>西淀川区!$R$14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西淀川区!$S$14:$T$14</c:f>
              <c:numCache>
                <c:formatCode>General</c:formatCode>
                <c:ptCount val="2"/>
                <c:pt idx="0">
                  <c:v>899282892</c:v>
                </c:pt>
                <c:pt idx="1">
                  <c:v>1155624749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5FC-4E2B-A192-829C36D635B6}"/>
            </c:ext>
          </c:extLst>
        </c:ser>
        <c:ser>
          <c:idx val="9"/>
          <c:order val="9"/>
          <c:tx>
            <c:strRef>
              <c:f>西淀川区!$R$15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西淀川区!$S$15:$T$15</c:f>
              <c:numCache>
                <c:formatCode>General</c:formatCode>
                <c:ptCount val="2"/>
                <c:pt idx="0">
                  <c:v>330413629</c:v>
                </c:pt>
                <c:pt idx="1">
                  <c:v>309322372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5FC-4E2B-A192-829C36D635B6}"/>
            </c:ext>
          </c:extLst>
        </c:ser>
        <c:ser>
          <c:idx val="10"/>
          <c:order val="10"/>
          <c:tx>
            <c:strRef>
              <c:f>西淀川区!$R$16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西淀川区!$S$16:$T$16</c:f>
              <c:numCache>
                <c:formatCode>General</c:formatCode>
                <c:ptCount val="2"/>
                <c:pt idx="0">
                  <c:v>356911474</c:v>
                </c:pt>
                <c:pt idx="1">
                  <c:v>514120485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5FC-4E2B-A192-829C36D635B6}"/>
            </c:ext>
          </c:extLst>
        </c:ser>
        <c:ser>
          <c:idx val="11"/>
          <c:order val="11"/>
          <c:tx>
            <c:strRef>
              <c:f>西淀川区!$R$17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西淀川区!$S$17:$T$17</c:f>
              <c:numCache>
                <c:formatCode>General</c:formatCode>
                <c:ptCount val="2"/>
                <c:pt idx="0">
                  <c:v>72655898</c:v>
                </c:pt>
                <c:pt idx="1">
                  <c:v>117401278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5FC-4E2B-A192-829C36D635B6}"/>
            </c:ext>
          </c:extLst>
        </c:ser>
        <c:ser>
          <c:idx val="12"/>
          <c:order val="12"/>
          <c:tx>
            <c:strRef>
              <c:f>西淀川区!$R$18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西淀川区!$S$18:$T$18</c:f>
              <c:numCache>
                <c:formatCode>General</c:formatCode>
                <c:ptCount val="2"/>
                <c:pt idx="0">
                  <c:v>459843143</c:v>
                </c:pt>
                <c:pt idx="1">
                  <c:v>1145007083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5FC-4E2B-A192-829C36D635B6}"/>
            </c:ext>
          </c:extLst>
        </c:ser>
        <c:ser>
          <c:idx val="13"/>
          <c:order val="13"/>
          <c:tx>
            <c:strRef>
              <c:f>西淀川区!$R$19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西淀川区!$S$19:$T$19</c:f>
              <c:numCache>
                <c:formatCode>General</c:formatCode>
                <c:ptCount val="2"/>
                <c:pt idx="0">
                  <c:v>466945836</c:v>
                </c:pt>
                <c:pt idx="1">
                  <c:v>438114426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5FC-4E2B-A192-829C36D635B6}"/>
            </c:ext>
          </c:extLst>
        </c:ser>
        <c:ser>
          <c:idx val="14"/>
          <c:order val="14"/>
          <c:tx>
            <c:strRef>
              <c:f>西淀川区!$R$20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西淀川区!$S$20:$T$20</c:f>
              <c:numCache>
                <c:formatCode>General</c:formatCode>
                <c:ptCount val="2"/>
                <c:pt idx="0">
                  <c:v>820</c:v>
                </c:pt>
                <c:pt idx="1">
                  <c:v>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5FC-4E2B-A192-829C36D635B6}"/>
            </c:ext>
          </c:extLst>
        </c:ser>
        <c:ser>
          <c:idx val="15"/>
          <c:order val="15"/>
          <c:tx>
            <c:strRef>
              <c:f>西淀川区!$R$21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西淀川区!$S$21:$T$21</c:f>
              <c:numCache>
                <c:formatCode>General</c:formatCode>
                <c:ptCount val="2"/>
                <c:pt idx="0">
                  <c:v>2908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5FC-4E2B-A192-829C36D635B6}"/>
            </c:ext>
          </c:extLst>
        </c:ser>
        <c:ser>
          <c:idx val="16"/>
          <c:order val="16"/>
          <c:tx>
            <c:strRef>
              <c:f>西淀川区!$R$22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西淀川区!$S$22:$T$22</c:f>
              <c:numCache>
                <c:formatCode>General</c:formatCode>
                <c:ptCount val="2"/>
                <c:pt idx="0">
                  <c:v>890205</c:v>
                </c:pt>
                <c:pt idx="1">
                  <c:v>2071903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5FC-4E2B-A192-829C36D635B6}"/>
            </c:ext>
          </c:extLst>
        </c:ser>
        <c:ser>
          <c:idx val="17"/>
          <c:order val="17"/>
          <c:tx>
            <c:strRef>
              <c:f>西淀川区!$R$23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西淀川区!$S$23:$T$23</c:f>
              <c:numCache>
                <c:formatCode>General</c:formatCode>
                <c:ptCount val="2"/>
                <c:pt idx="0">
                  <c:v>102899223</c:v>
                </c:pt>
                <c:pt idx="1">
                  <c:v>147715586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5FC-4E2B-A192-829C36D635B6}"/>
            </c:ext>
          </c:extLst>
        </c:ser>
        <c:ser>
          <c:idx val="18"/>
          <c:order val="18"/>
          <c:tx>
            <c:strRef>
              <c:f>西淀川区!$R$24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西淀川区!$S$24:$T$24</c:f>
              <c:numCache>
                <c:formatCode>General</c:formatCode>
                <c:ptCount val="2"/>
                <c:pt idx="0">
                  <c:v>199181810</c:v>
                </c:pt>
                <c:pt idx="1">
                  <c:v>446252030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5FC-4E2B-A192-829C36D635B6}"/>
            </c:ext>
          </c:extLst>
        </c:ser>
        <c:ser>
          <c:idx val="19"/>
          <c:order val="19"/>
          <c:tx>
            <c:strRef>
              <c:f>西淀川区!$R$25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西淀川区!$S$25:$T$25</c:f>
              <c:numCache>
                <c:formatCode>General</c:formatCode>
                <c:ptCount val="2"/>
                <c:pt idx="0">
                  <c:v>20475080</c:v>
                </c:pt>
                <c:pt idx="1">
                  <c:v>39914197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5FC-4E2B-A192-829C36D635B6}"/>
            </c:ext>
          </c:extLst>
        </c:ser>
        <c:ser>
          <c:idx val="20"/>
          <c:order val="20"/>
          <c:tx>
            <c:strRef>
              <c:f>西淀川区!$R$26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西淀川区!$S$26:$T$26</c:f>
              <c:numCache>
                <c:formatCode>General</c:formatCode>
                <c:ptCount val="2"/>
                <c:pt idx="0">
                  <c:v>47814829</c:v>
                </c:pt>
                <c:pt idx="1">
                  <c:v>77231354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5FC-4E2B-A192-829C36D635B6}"/>
            </c:ext>
          </c:extLst>
        </c:ser>
        <c:ser>
          <c:idx val="21"/>
          <c:order val="21"/>
          <c:tx>
            <c:strRef>
              <c:f>西淀川区!$R$27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西淀川区!$S$27:$T$27</c:f>
              <c:numCache>
                <c:formatCode>General</c:formatCode>
                <c:ptCount val="2"/>
                <c:pt idx="0">
                  <c:v>153004</c:v>
                </c:pt>
                <c:pt idx="1">
                  <c:v>365704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5FC-4E2B-A192-829C36D63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91659520"/>
        <c:axId val="53363264"/>
      </c:barChart>
      <c:catAx>
        <c:axId val="191659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3264"/>
        <c:crosses val="autoZero"/>
        <c:auto val="1"/>
        <c:lblAlgn val="ctr"/>
        <c:lblOffset val="100"/>
        <c:noMultiLvlLbl val="0"/>
      </c:catAx>
      <c:valAx>
        <c:axId val="533632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916595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豊能医療圏!$S$6:$T$6</c:f>
              <c:numCache>
                <c:formatCode>General</c:formatCode>
                <c:ptCount val="2"/>
                <c:pt idx="0">
                  <c:v>1003630659</c:v>
                </c:pt>
                <c:pt idx="1">
                  <c:v>1115669283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F-478E-BA13-1048626C1E4E}"/>
            </c:ext>
          </c:extLst>
        </c:ser>
        <c:ser>
          <c:idx val="1"/>
          <c:order val="1"/>
          <c:tx>
            <c:strRef>
              <c:f>豊能医療圏!$R$7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F-478E-BA13-1048626C1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豊能医療圏!$S$7:$T$7</c:f>
              <c:numCache>
                <c:formatCode>General</c:formatCode>
                <c:ptCount val="2"/>
                <c:pt idx="0">
                  <c:v>8615625637</c:v>
                </c:pt>
                <c:pt idx="1">
                  <c:v>6142466725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EF-478E-BA13-1048626C1E4E}"/>
            </c:ext>
          </c:extLst>
        </c:ser>
        <c:ser>
          <c:idx val="2"/>
          <c:order val="2"/>
          <c:tx>
            <c:strRef>
              <c:f>豊能医療圏!$R$8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豊能医療圏!$S$8:$T$8</c:f>
              <c:numCache>
                <c:formatCode>General</c:formatCode>
                <c:ptCount val="2"/>
                <c:pt idx="0">
                  <c:v>718473944</c:v>
                </c:pt>
                <c:pt idx="1">
                  <c:v>786058379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EF-478E-BA13-1048626C1E4E}"/>
            </c:ext>
          </c:extLst>
        </c:ser>
        <c:ser>
          <c:idx val="3"/>
          <c:order val="3"/>
          <c:tx>
            <c:strRef>
              <c:f>豊能医療圏!$R$9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F-478E-BA13-1048626C1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豊能医療圏!$S$9:$T$9</c:f>
              <c:numCache>
                <c:formatCode>General</c:formatCode>
                <c:ptCount val="2"/>
                <c:pt idx="0">
                  <c:v>4185638063</c:v>
                </c:pt>
                <c:pt idx="1">
                  <c:v>4644331064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EF-478E-BA13-1048626C1E4E}"/>
            </c:ext>
          </c:extLst>
        </c:ser>
        <c:ser>
          <c:idx val="4"/>
          <c:order val="4"/>
          <c:tx>
            <c:strRef>
              <c:f>豊能医療圏!$R$10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F-478E-BA13-1048626C1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豊能医療圏!$S$10:$T$10</c:f>
              <c:numCache>
                <c:formatCode>General</c:formatCode>
                <c:ptCount val="2"/>
                <c:pt idx="0">
                  <c:v>1154063334</c:v>
                </c:pt>
                <c:pt idx="1">
                  <c:v>2257324531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EF-478E-BA13-1048626C1E4E}"/>
            </c:ext>
          </c:extLst>
        </c:ser>
        <c:ser>
          <c:idx val="5"/>
          <c:order val="5"/>
          <c:tx>
            <c:strRef>
              <c:f>豊能医療圏!$R$11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EF-478E-BA13-1048626C1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豊能医療圏!$S$11:$T$11</c:f>
              <c:numCache>
                <c:formatCode>General</c:formatCode>
                <c:ptCount val="2"/>
                <c:pt idx="0">
                  <c:v>2575622158</c:v>
                </c:pt>
                <c:pt idx="1">
                  <c:v>4552498006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EF-478E-BA13-1048626C1E4E}"/>
            </c:ext>
          </c:extLst>
        </c:ser>
        <c:ser>
          <c:idx val="6"/>
          <c:order val="6"/>
          <c:tx>
            <c:strRef>
              <c:f>豊能医療圏!$R$12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豊能医療圏!$S$12:$T$12</c:f>
              <c:numCache>
                <c:formatCode>General</c:formatCode>
                <c:ptCount val="2"/>
                <c:pt idx="0">
                  <c:v>1970070168</c:v>
                </c:pt>
                <c:pt idx="1">
                  <c:v>2784132486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EF-478E-BA13-1048626C1E4E}"/>
            </c:ext>
          </c:extLst>
        </c:ser>
        <c:ser>
          <c:idx val="7"/>
          <c:order val="7"/>
          <c:tx>
            <c:strRef>
              <c:f>豊能医療圏!$R$13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豊能医療圏!$S$13:$T$13</c:f>
              <c:numCache>
                <c:formatCode>General</c:formatCode>
                <c:ptCount val="2"/>
                <c:pt idx="0">
                  <c:v>140992836</c:v>
                </c:pt>
                <c:pt idx="1">
                  <c:v>248304178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6EF-478E-BA13-1048626C1E4E}"/>
            </c:ext>
          </c:extLst>
        </c:ser>
        <c:ser>
          <c:idx val="8"/>
          <c:order val="8"/>
          <c:tx>
            <c:strRef>
              <c:f>豊能医療圏!$R$14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EF-478E-BA13-1048626C1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豊能医療圏!$S$14:$T$14</c:f>
              <c:numCache>
                <c:formatCode>General</c:formatCode>
                <c:ptCount val="2"/>
                <c:pt idx="0">
                  <c:v>11555764208</c:v>
                </c:pt>
                <c:pt idx="1">
                  <c:v>13514036346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6EF-478E-BA13-1048626C1E4E}"/>
            </c:ext>
          </c:extLst>
        </c:ser>
        <c:ser>
          <c:idx val="9"/>
          <c:order val="9"/>
          <c:tx>
            <c:strRef>
              <c:f>豊能医療圏!$R$15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EF-478E-BA13-1048626C1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豊能医療圏!$S$15:$T$15</c:f>
              <c:numCache>
                <c:formatCode>General</c:formatCode>
                <c:ptCount val="2"/>
                <c:pt idx="0">
                  <c:v>4239715204</c:v>
                </c:pt>
                <c:pt idx="1">
                  <c:v>3751458037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6EF-478E-BA13-1048626C1E4E}"/>
            </c:ext>
          </c:extLst>
        </c:ser>
        <c:ser>
          <c:idx val="10"/>
          <c:order val="10"/>
          <c:tx>
            <c:strRef>
              <c:f>豊能医療圏!$R$16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EF-478E-BA13-1048626C1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豊能医療圏!$S$16:$T$16</c:f>
              <c:numCache>
                <c:formatCode>General</c:formatCode>
                <c:ptCount val="2"/>
                <c:pt idx="0">
                  <c:v>3837882082</c:v>
                </c:pt>
                <c:pt idx="1">
                  <c:v>5280031995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6EF-478E-BA13-1048626C1E4E}"/>
            </c:ext>
          </c:extLst>
        </c:ser>
        <c:ser>
          <c:idx val="11"/>
          <c:order val="11"/>
          <c:tx>
            <c:strRef>
              <c:f>豊能医療圏!$R$17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豊能医療圏!$S$17:$T$17</c:f>
              <c:numCache>
                <c:formatCode>General</c:formatCode>
                <c:ptCount val="2"/>
                <c:pt idx="0">
                  <c:v>932146868</c:v>
                </c:pt>
                <c:pt idx="1">
                  <c:v>1343847266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6EF-478E-BA13-1048626C1E4E}"/>
            </c:ext>
          </c:extLst>
        </c:ser>
        <c:ser>
          <c:idx val="12"/>
          <c:order val="12"/>
          <c:tx>
            <c:strRef>
              <c:f>豊能医療圏!$R$18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EF-478E-BA13-1048626C1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豊能医療圏!$S$18:$T$18</c:f>
              <c:numCache>
                <c:formatCode>General</c:formatCode>
                <c:ptCount val="2"/>
                <c:pt idx="0">
                  <c:v>4230703862</c:v>
                </c:pt>
                <c:pt idx="1">
                  <c:v>11379776096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6EF-478E-BA13-1048626C1E4E}"/>
            </c:ext>
          </c:extLst>
        </c:ser>
        <c:ser>
          <c:idx val="13"/>
          <c:order val="13"/>
          <c:tx>
            <c:strRef>
              <c:f>豊能医療圏!$R$19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EF-478E-BA13-1048626C1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豊能医療圏!$S$19:$T$19</c:f>
              <c:numCache>
                <c:formatCode>General</c:formatCode>
                <c:ptCount val="2"/>
                <c:pt idx="0">
                  <c:v>4797569886</c:v>
                </c:pt>
                <c:pt idx="1">
                  <c:v>3516831709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6EF-478E-BA13-1048626C1E4E}"/>
            </c:ext>
          </c:extLst>
        </c:ser>
        <c:ser>
          <c:idx val="14"/>
          <c:order val="14"/>
          <c:tx>
            <c:strRef>
              <c:f>豊能医療圏!$R$20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豊能医療圏!$S$20:$T$20</c:f>
              <c:numCache>
                <c:formatCode>General</c:formatCode>
                <c:ptCount val="2"/>
                <c:pt idx="0">
                  <c:v>23438</c:v>
                </c:pt>
                <c:pt idx="1">
                  <c:v>317911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6EF-478E-BA13-1048626C1E4E}"/>
            </c:ext>
          </c:extLst>
        </c:ser>
        <c:ser>
          <c:idx val="15"/>
          <c:order val="15"/>
          <c:tx>
            <c:strRef>
              <c:f>豊能医療圏!$R$21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豊能医療圏!$S$21:$T$21</c:f>
              <c:numCache>
                <c:formatCode>General</c:formatCode>
                <c:ptCount val="2"/>
                <c:pt idx="0">
                  <c:v>2014</c:v>
                </c:pt>
                <c:pt idx="1">
                  <c:v>22362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6EF-478E-BA13-1048626C1E4E}"/>
            </c:ext>
          </c:extLst>
        </c:ser>
        <c:ser>
          <c:idx val="16"/>
          <c:order val="16"/>
          <c:tx>
            <c:strRef>
              <c:f>豊能医療圏!$R$22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豊能医療圏!$S$22:$T$22</c:f>
              <c:numCache>
                <c:formatCode>General</c:formatCode>
                <c:ptCount val="2"/>
                <c:pt idx="0">
                  <c:v>18388390</c:v>
                </c:pt>
                <c:pt idx="1">
                  <c:v>28239175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6EF-478E-BA13-1048626C1E4E}"/>
            </c:ext>
          </c:extLst>
        </c:ser>
        <c:ser>
          <c:idx val="17"/>
          <c:order val="17"/>
          <c:tx>
            <c:strRef>
              <c:f>豊能医療圏!$R$23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豊能医療圏!$S$23:$T$23</c:f>
              <c:numCache>
                <c:formatCode>General</c:formatCode>
                <c:ptCount val="2"/>
                <c:pt idx="0">
                  <c:v>985520121</c:v>
                </c:pt>
                <c:pt idx="1">
                  <c:v>1526195259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6EF-478E-BA13-1048626C1E4E}"/>
            </c:ext>
          </c:extLst>
        </c:ser>
        <c:ser>
          <c:idx val="18"/>
          <c:order val="18"/>
          <c:tx>
            <c:strRef>
              <c:f>豊能医療圏!$R$24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EF-478E-BA13-1048626C1E4E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EF-478E-BA13-1048626C1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豊能医療圏!$S$24:$T$24</c:f>
              <c:numCache>
                <c:formatCode>General</c:formatCode>
                <c:ptCount val="2"/>
                <c:pt idx="0">
                  <c:v>2431849983</c:v>
                </c:pt>
                <c:pt idx="1">
                  <c:v>5876911702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6EF-478E-BA13-1048626C1E4E}"/>
            </c:ext>
          </c:extLst>
        </c:ser>
        <c:ser>
          <c:idx val="19"/>
          <c:order val="19"/>
          <c:tx>
            <c:strRef>
              <c:f>豊能医療圏!$R$25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豊能医療圏!$S$25:$T$25</c:f>
              <c:numCache>
                <c:formatCode>General</c:formatCode>
                <c:ptCount val="2"/>
                <c:pt idx="0">
                  <c:v>227972182</c:v>
                </c:pt>
                <c:pt idx="1">
                  <c:v>407324168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6EF-478E-BA13-1048626C1E4E}"/>
            </c:ext>
          </c:extLst>
        </c:ser>
        <c:ser>
          <c:idx val="20"/>
          <c:order val="20"/>
          <c:tx>
            <c:strRef>
              <c:f>豊能医療圏!$R$26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豊能医療圏!$S$26:$T$26</c:f>
              <c:numCache>
                <c:formatCode>General</c:formatCode>
                <c:ptCount val="2"/>
                <c:pt idx="0">
                  <c:v>790541357</c:v>
                </c:pt>
                <c:pt idx="1">
                  <c:v>902244046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6EF-478E-BA13-1048626C1E4E}"/>
            </c:ext>
          </c:extLst>
        </c:ser>
        <c:ser>
          <c:idx val="21"/>
          <c:order val="21"/>
          <c:tx>
            <c:strRef>
              <c:f>豊能医療圏!$R$27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豊能医療圏!$S$27:$T$27</c:f>
              <c:numCache>
                <c:formatCode>General</c:formatCode>
                <c:ptCount val="2"/>
                <c:pt idx="0">
                  <c:v>2941986</c:v>
                </c:pt>
                <c:pt idx="1">
                  <c:v>2514776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6EF-478E-BA13-1048626C1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3248304"/>
        <c:axId val="323248864"/>
      </c:barChart>
      <c:catAx>
        <c:axId val="323248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3248864"/>
        <c:crosses val="autoZero"/>
        <c:auto val="1"/>
        <c:lblAlgn val="ctr"/>
        <c:lblOffset val="100"/>
        <c:noMultiLvlLbl val="0"/>
      </c:catAx>
      <c:valAx>
        <c:axId val="3232488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324830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東淀川区!$S$6:$T$6</c:f>
              <c:numCache>
                <c:formatCode>General</c:formatCode>
                <c:ptCount val="2"/>
                <c:pt idx="0">
                  <c:v>134804162</c:v>
                </c:pt>
                <c:pt idx="1">
                  <c:v>195691944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DA-45CB-9D74-C683A2FE7680}"/>
            </c:ext>
          </c:extLst>
        </c:ser>
        <c:ser>
          <c:idx val="1"/>
          <c:order val="1"/>
          <c:tx>
            <c:strRef>
              <c:f>東淀川区!$R$7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東淀川区!$S$7:$T$7</c:f>
              <c:numCache>
                <c:formatCode>General</c:formatCode>
                <c:ptCount val="2"/>
                <c:pt idx="0">
                  <c:v>1172825303</c:v>
                </c:pt>
                <c:pt idx="1">
                  <c:v>859123030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DA-45CB-9D74-C683A2FE7680}"/>
            </c:ext>
          </c:extLst>
        </c:ser>
        <c:ser>
          <c:idx val="2"/>
          <c:order val="2"/>
          <c:tx>
            <c:strRef>
              <c:f>東淀川区!$R$8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東淀川区!$S$8:$T$8</c:f>
              <c:numCache>
                <c:formatCode>General</c:formatCode>
                <c:ptCount val="2"/>
                <c:pt idx="0">
                  <c:v>99081000</c:v>
                </c:pt>
                <c:pt idx="1">
                  <c:v>125440337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DA-45CB-9D74-C683A2FE7680}"/>
            </c:ext>
          </c:extLst>
        </c:ser>
        <c:ser>
          <c:idx val="3"/>
          <c:order val="3"/>
          <c:tx>
            <c:strRef>
              <c:f>東淀川区!$R$9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東淀川区!$S$9:$T$9</c:f>
              <c:numCache>
                <c:formatCode>General</c:formatCode>
                <c:ptCount val="2"/>
                <c:pt idx="0">
                  <c:v>535641310</c:v>
                </c:pt>
                <c:pt idx="1">
                  <c:v>783357175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DA-45CB-9D74-C683A2FE7680}"/>
            </c:ext>
          </c:extLst>
        </c:ser>
        <c:ser>
          <c:idx val="4"/>
          <c:order val="4"/>
          <c:tx>
            <c:strRef>
              <c:f>東淀川区!$R$10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4.233148969303339E-17"/>
                  <c:y val="2.075701656622243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DA-45CB-9D74-C683A2FE768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東淀川区!$S$10:$T$10</c:f>
              <c:numCache>
                <c:formatCode>General</c:formatCode>
                <c:ptCount val="2"/>
                <c:pt idx="0">
                  <c:v>135947197</c:v>
                </c:pt>
                <c:pt idx="1">
                  <c:v>264948473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DA-45CB-9D74-C683A2FE7680}"/>
            </c:ext>
          </c:extLst>
        </c:ser>
        <c:ser>
          <c:idx val="5"/>
          <c:order val="5"/>
          <c:tx>
            <c:strRef>
              <c:f>東淀川区!$R$11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東淀川区!$S$11:$T$11</c:f>
              <c:numCache>
                <c:formatCode>General</c:formatCode>
                <c:ptCount val="2"/>
                <c:pt idx="0">
                  <c:v>365440890</c:v>
                </c:pt>
                <c:pt idx="1">
                  <c:v>728824154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DA-45CB-9D74-C683A2FE7680}"/>
            </c:ext>
          </c:extLst>
        </c:ser>
        <c:ser>
          <c:idx val="6"/>
          <c:order val="6"/>
          <c:tx>
            <c:strRef>
              <c:f>東淀川区!$R$12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東淀川区!$S$12:$T$12</c:f>
              <c:numCache>
                <c:formatCode>General</c:formatCode>
                <c:ptCount val="2"/>
                <c:pt idx="0">
                  <c:v>246626045</c:v>
                </c:pt>
                <c:pt idx="1">
                  <c:v>401213554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DA-45CB-9D74-C683A2FE7680}"/>
            </c:ext>
          </c:extLst>
        </c:ser>
        <c:ser>
          <c:idx val="7"/>
          <c:order val="7"/>
          <c:tx>
            <c:strRef>
              <c:f>東淀川区!$R$13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東淀川区!$S$13:$T$13</c:f>
              <c:numCache>
                <c:formatCode>General</c:formatCode>
                <c:ptCount val="2"/>
                <c:pt idx="0">
                  <c:v>22221801</c:v>
                </c:pt>
                <c:pt idx="1">
                  <c:v>41492224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DA-45CB-9D74-C683A2FE7680}"/>
            </c:ext>
          </c:extLst>
        </c:ser>
        <c:ser>
          <c:idx val="8"/>
          <c:order val="8"/>
          <c:tx>
            <c:strRef>
              <c:f>東淀川区!$R$14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東淀川区!$S$14:$T$14</c:f>
              <c:numCache>
                <c:formatCode>General</c:formatCode>
                <c:ptCount val="2"/>
                <c:pt idx="0">
                  <c:v>1645528074</c:v>
                </c:pt>
                <c:pt idx="1">
                  <c:v>2073666352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1DA-45CB-9D74-C683A2FE7680}"/>
            </c:ext>
          </c:extLst>
        </c:ser>
        <c:ser>
          <c:idx val="9"/>
          <c:order val="9"/>
          <c:tx>
            <c:strRef>
              <c:f>東淀川区!$R$15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東淀川区!$S$15:$T$15</c:f>
              <c:numCache>
                <c:formatCode>General</c:formatCode>
                <c:ptCount val="2"/>
                <c:pt idx="0">
                  <c:v>652070754</c:v>
                </c:pt>
                <c:pt idx="1">
                  <c:v>672983520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1DA-45CB-9D74-C683A2FE7680}"/>
            </c:ext>
          </c:extLst>
        </c:ser>
        <c:ser>
          <c:idx val="10"/>
          <c:order val="10"/>
          <c:tx>
            <c:strRef>
              <c:f>東淀川区!$R$16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東淀川区!$S$16:$T$16</c:f>
              <c:numCache>
                <c:formatCode>General</c:formatCode>
                <c:ptCount val="2"/>
                <c:pt idx="0">
                  <c:v>557687730</c:v>
                </c:pt>
                <c:pt idx="1">
                  <c:v>863405562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1DA-45CB-9D74-C683A2FE7680}"/>
            </c:ext>
          </c:extLst>
        </c:ser>
        <c:ser>
          <c:idx val="11"/>
          <c:order val="11"/>
          <c:tx>
            <c:strRef>
              <c:f>東淀川区!$R$17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東淀川区!$S$17:$T$17</c:f>
              <c:numCache>
                <c:formatCode>General</c:formatCode>
                <c:ptCount val="2"/>
                <c:pt idx="0">
                  <c:v>142969369</c:v>
                </c:pt>
                <c:pt idx="1">
                  <c:v>258438687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1DA-45CB-9D74-C683A2FE7680}"/>
            </c:ext>
          </c:extLst>
        </c:ser>
        <c:ser>
          <c:idx val="12"/>
          <c:order val="12"/>
          <c:tx>
            <c:strRef>
              <c:f>東淀川区!$R$18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東淀川区!$S$18:$T$18</c:f>
              <c:numCache>
                <c:formatCode>General</c:formatCode>
                <c:ptCount val="2"/>
                <c:pt idx="0">
                  <c:v>690408153</c:v>
                </c:pt>
                <c:pt idx="1">
                  <c:v>1879064546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1DA-45CB-9D74-C683A2FE7680}"/>
            </c:ext>
          </c:extLst>
        </c:ser>
        <c:ser>
          <c:idx val="13"/>
          <c:order val="13"/>
          <c:tx>
            <c:strRef>
              <c:f>東淀川区!$R$19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東淀川区!$S$19:$T$19</c:f>
              <c:numCache>
                <c:formatCode>General</c:formatCode>
                <c:ptCount val="2"/>
                <c:pt idx="0">
                  <c:v>838835386</c:v>
                </c:pt>
                <c:pt idx="1">
                  <c:v>726627831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1DA-45CB-9D74-C683A2FE7680}"/>
            </c:ext>
          </c:extLst>
        </c:ser>
        <c:ser>
          <c:idx val="14"/>
          <c:order val="14"/>
          <c:tx>
            <c:strRef>
              <c:f>東淀川区!$R$20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東淀川区!$S$20:$T$20</c:f>
              <c:numCache>
                <c:formatCode>General</c:formatCode>
                <c:ptCount val="2"/>
                <c:pt idx="0">
                  <c:v>327</c:v>
                </c:pt>
                <c:pt idx="1">
                  <c:v>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1DA-45CB-9D74-C683A2FE7680}"/>
            </c:ext>
          </c:extLst>
        </c:ser>
        <c:ser>
          <c:idx val="15"/>
          <c:order val="15"/>
          <c:tx>
            <c:strRef>
              <c:f>東淀川区!$R$21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東淀川区!$S$21:$T$21</c:f>
              <c:numCache>
                <c:formatCode>General</c:formatCode>
                <c:ptCount val="2"/>
                <c:pt idx="0">
                  <c:v>804</c:v>
                </c:pt>
                <c:pt idx="1">
                  <c:v>7629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1DA-45CB-9D74-C683A2FE7680}"/>
            </c:ext>
          </c:extLst>
        </c:ser>
        <c:ser>
          <c:idx val="16"/>
          <c:order val="16"/>
          <c:tx>
            <c:strRef>
              <c:f>東淀川区!$R$22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東淀川区!$S$22:$T$22</c:f>
              <c:numCache>
                <c:formatCode>General</c:formatCode>
                <c:ptCount val="2"/>
                <c:pt idx="0">
                  <c:v>2144287</c:v>
                </c:pt>
                <c:pt idx="1">
                  <c:v>3740696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1DA-45CB-9D74-C683A2FE7680}"/>
            </c:ext>
          </c:extLst>
        </c:ser>
        <c:ser>
          <c:idx val="17"/>
          <c:order val="17"/>
          <c:tx>
            <c:strRef>
              <c:f>東淀川区!$R$23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東淀川区!$S$23:$T$23</c:f>
              <c:numCache>
                <c:formatCode>General</c:formatCode>
                <c:ptCount val="2"/>
                <c:pt idx="0">
                  <c:v>132472748</c:v>
                </c:pt>
                <c:pt idx="1">
                  <c:v>245724027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61DA-45CB-9D74-C683A2FE7680}"/>
            </c:ext>
          </c:extLst>
        </c:ser>
        <c:ser>
          <c:idx val="18"/>
          <c:order val="18"/>
          <c:tx>
            <c:strRef>
              <c:f>東淀川区!$R$24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東淀川区!$S$24:$T$24</c:f>
              <c:numCache>
                <c:formatCode>General</c:formatCode>
                <c:ptCount val="2"/>
                <c:pt idx="0">
                  <c:v>324849810</c:v>
                </c:pt>
                <c:pt idx="1">
                  <c:v>869530287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1DA-45CB-9D74-C683A2FE7680}"/>
            </c:ext>
          </c:extLst>
        </c:ser>
        <c:ser>
          <c:idx val="19"/>
          <c:order val="19"/>
          <c:tx>
            <c:strRef>
              <c:f>東淀川区!$R$25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東淀川区!$S$25:$T$25</c:f>
              <c:numCache>
                <c:formatCode>General</c:formatCode>
                <c:ptCount val="2"/>
                <c:pt idx="0">
                  <c:v>32390473</c:v>
                </c:pt>
                <c:pt idx="1">
                  <c:v>49131849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1DA-45CB-9D74-C683A2FE7680}"/>
            </c:ext>
          </c:extLst>
        </c:ser>
        <c:ser>
          <c:idx val="20"/>
          <c:order val="20"/>
          <c:tx>
            <c:strRef>
              <c:f>東淀川区!$R$26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東淀川区!$S$26:$T$26</c:f>
              <c:numCache>
                <c:formatCode>General</c:formatCode>
                <c:ptCount val="2"/>
                <c:pt idx="0">
                  <c:v>97682144</c:v>
                </c:pt>
                <c:pt idx="1">
                  <c:v>140858023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1DA-45CB-9D74-C683A2FE7680}"/>
            </c:ext>
          </c:extLst>
        </c:ser>
        <c:ser>
          <c:idx val="21"/>
          <c:order val="21"/>
          <c:tx>
            <c:strRef>
              <c:f>東淀川区!$R$27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東淀川区!$S$27:$T$27</c:f>
              <c:numCache>
                <c:formatCode>General</c:formatCode>
                <c:ptCount val="2"/>
                <c:pt idx="0">
                  <c:v>378093</c:v>
                </c:pt>
                <c:pt idx="1">
                  <c:v>397236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61DA-45CB-9D74-C683A2FE7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53374208"/>
        <c:axId val="53366144"/>
      </c:barChart>
      <c:catAx>
        <c:axId val="353374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6144"/>
        <c:crosses val="autoZero"/>
        <c:auto val="1"/>
        <c:lblAlgn val="ctr"/>
        <c:lblOffset val="100"/>
        <c:noMultiLvlLbl val="0"/>
      </c:catAx>
      <c:valAx>
        <c:axId val="533661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3742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東成区!$S$6:$T$6</c:f>
              <c:numCache>
                <c:formatCode>General</c:formatCode>
                <c:ptCount val="2"/>
                <c:pt idx="0">
                  <c:v>91159247</c:v>
                </c:pt>
                <c:pt idx="1">
                  <c:v>111541530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0-4BCB-8FD6-8467996433AC}"/>
            </c:ext>
          </c:extLst>
        </c:ser>
        <c:ser>
          <c:idx val="1"/>
          <c:order val="1"/>
          <c:tx>
            <c:strRef>
              <c:f>東成区!$R$7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東成区!$S$7:$T$7</c:f>
              <c:numCache>
                <c:formatCode>General</c:formatCode>
                <c:ptCount val="2"/>
                <c:pt idx="0">
                  <c:v>518858755</c:v>
                </c:pt>
                <c:pt idx="1">
                  <c:v>478566626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A0-4BCB-8FD6-8467996433AC}"/>
            </c:ext>
          </c:extLst>
        </c:ser>
        <c:ser>
          <c:idx val="2"/>
          <c:order val="2"/>
          <c:tx>
            <c:strRef>
              <c:f>東成区!$R$8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東成区!$S$8:$T$8</c:f>
              <c:numCache>
                <c:formatCode>General</c:formatCode>
                <c:ptCount val="2"/>
                <c:pt idx="0">
                  <c:v>79887188</c:v>
                </c:pt>
                <c:pt idx="1">
                  <c:v>83695132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A0-4BCB-8FD6-8467996433AC}"/>
            </c:ext>
          </c:extLst>
        </c:ser>
        <c:ser>
          <c:idx val="3"/>
          <c:order val="3"/>
          <c:tx>
            <c:strRef>
              <c:f>東成区!$R$9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東成区!$S$9:$T$9</c:f>
              <c:numCache>
                <c:formatCode>General</c:formatCode>
                <c:ptCount val="2"/>
                <c:pt idx="0">
                  <c:v>289317954</c:v>
                </c:pt>
                <c:pt idx="1">
                  <c:v>410754188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A0-4BCB-8FD6-8467996433AC}"/>
            </c:ext>
          </c:extLst>
        </c:ser>
        <c:ser>
          <c:idx val="4"/>
          <c:order val="4"/>
          <c:tx>
            <c:strRef>
              <c:f>東成区!$R$10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東成区!$S$10:$T$10</c:f>
              <c:numCache>
                <c:formatCode>General</c:formatCode>
                <c:ptCount val="2"/>
                <c:pt idx="0">
                  <c:v>68542928</c:v>
                </c:pt>
                <c:pt idx="1">
                  <c:v>157057267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8A0-4BCB-8FD6-8467996433AC}"/>
            </c:ext>
          </c:extLst>
        </c:ser>
        <c:ser>
          <c:idx val="5"/>
          <c:order val="5"/>
          <c:tx>
            <c:strRef>
              <c:f>東成区!$R$11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東成区!$S$11:$T$11</c:f>
              <c:numCache>
                <c:formatCode>General</c:formatCode>
                <c:ptCount val="2"/>
                <c:pt idx="0">
                  <c:v>173650295</c:v>
                </c:pt>
                <c:pt idx="1">
                  <c:v>328221173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8A0-4BCB-8FD6-8467996433AC}"/>
            </c:ext>
          </c:extLst>
        </c:ser>
        <c:ser>
          <c:idx val="6"/>
          <c:order val="6"/>
          <c:tx>
            <c:strRef>
              <c:f>東成区!$R$12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東成区!$S$12:$T$12</c:f>
              <c:numCache>
                <c:formatCode>General</c:formatCode>
                <c:ptCount val="2"/>
                <c:pt idx="0">
                  <c:v>122628669</c:v>
                </c:pt>
                <c:pt idx="1">
                  <c:v>215606891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A0-4BCB-8FD6-8467996433AC}"/>
            </c:ext>
          </c:extLst>
        </c:ser>
        <c:ser>
          <c:idx val="7"/>
          <c:order val="7"/>
          <c:tx>
            <c:strRef>
              <c:f>東成区!$R$13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東成区!$S$13:$T$13</c:f>
              <c:numCache>
                <c:formatCode>General</c:formatCode>
                <c:ptCount val="2"/>
                <c:pt idx="0">
                  <c:v>14067886</c:v>
                </c:pt>
                <c:pt idx="1">
                  <c:v>22511667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A0-4BCB-8FD6-8467996433AC}"/>
            </c:ext>
          </c:extLst>
        </c:ser>
        <c:ser>
          <c:idx val="8"/>
          <c:order val="8"/>
          <c:tx>
            <c:strRef>
              <c:f>東成区!$R$14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東成区!$S$14:$T$14</c:f>
              <c:numCache>
                <c:formatCode>General</c:formatCode>
                <c:ptCount val="2"/>
                <c:pt idx="0">
                  <c:v>769892650</c:v>
                </c:pt>
                <c:pt idx="1">
                  <c:v>1175593443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8A0-4BCB-8FD6-8467996433AC}"/>
            </c:ext>
          </c:extLst>
        </c:ser>
        <c:ser>
          <c:idx val="9"/>
          <c:order val="9"/>
          <c:tx>
            <c:strRef>
              <c:f>東成区!$R$15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東成区!$S$15:$T$15</c:f>
              <c:numCache>
                <c:formatCode>General</c:formatCode>
                <c:ptCount val="2"/>
                <c:pt idx="0">
                  <c:v>324023739</c:v>
                </c:pt>
                <c:pt idx="1">
                  <c:v>315251609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8A0-4BCB-8FD6-8467996433AC}"/>
            </c:ext>
          </c:extLst>
        </c:ser>
        <c:ser>
          <c:idx val="10"/>
          <c:order val="10"/>
          <c:tx>
            <c:strRef>
              <c:f>東成区!$R$16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東成区!$S$16:$T$16</c:f>
              <c:numCache>
                <c:formatCode>General</c:formatCode>
                <c:ptCount val="2"/>
                <c:pt idx="0">
                  <c:v>295914474</c:v>
                </c:pt>
                <c:pt idx="1">
                  <c:v>459888393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8A0-4BCB-8FD6-8467996433AC}"/>
            </c:ext>
          </c:extLst>
        </c:ser>
        <c:ser>
          <c:idx val="11"/>
          <c:order val="11"/>
          <c:tx>
            <c:strRef>
              <c:f>東成区!$R$17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東成区!$S$17:$T$17</c:f>
              <c:numCache>
                <c:formatCode>General</c:formatCode>
                <c:ptCount val="2"/>
                <c:pt idx="0">
                  <c:v>60606176</c:v>
                </c:pt>
                <c:pt idx="1">
                  <c:v>100043507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8A0-4BCB-8FD6-8467996433AC}"/>
            </c:ext>
          </c:extLst>
        </c:ser>
        <c:ser>
          <c:idx val="12"/>
          <c:order val="12"/>
          <c:tx>
            <c:strRef>
              <c:f>東成区!$R$18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東成区!$S$18:$T$18</c:f>
              <c:numCache>
                <c:formatCode>General</c:formatCode>
                <c:ptCount val="2"/>
                <c:pt idx="0">
                  <c:v>327703332</c:v>
                </c:pt>
                <c:pt idx="1">
                  <c:v>1017314921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8A0-4BCB-8FD6-8467996433AC}"/>
            </c:ext>
          </c:extLst>
        </c:ser>
        <c:ser>
          <c:idx val="13"/>
          <c:order val="13"/>
          <c:tx>
            <c:strRef>
              <c:f>東成区!$R$19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東成区!$S$19:$T$19</c:f>
              <c:numCache>
                <c:formatCode>General</c:formatCode>
                <c:ptCount val="2"/>
                <c:pt idx="0">
                  <c:v>363833086</c:v>
                </c:pt>
                <c:pt idx="1">
                  <c:v>353450963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8A0-4BCB-8FD6-8467996433AC}"/>
            </c:ext>
          </c:extLst>
        </c:ser>
        <c:ser>
          <c:idx val="14"/>
          <c:order val="14"/>
          <c:tx>
            <c:strRef>
              <c:f>東成区!$R$20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東成区!$S$20:$T$20</c:f>
              <c:numCache>
                <c:formatCode>General</c:formatCode>
                <c:ptCount val="2"/>
                <c:pt idx="0">
                  <c:v>1510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8A0-4BCB-8FD6-8467996433AC}"/>
            </c:ext>
          </c:extLst>
        </c:ser>
        <c:ser>
          <c:idx val="15"/>
          <c:order val="15"/>
          <c:tx>
            <c:strRef>
              <c:f>東成区!$R$21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東成区!$S$21:$T$21</c:f>
              <c:numCache>
                <c:formatCode>General</c:formatCode>
                <c:ptCount val="2"/>
                <c:pt idx="0">
                  <c:v>8774</c:v>
                </c:pt>
                <c:pt idx="1">
                  <c:v>2347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8A0-4BCB-8FD6-8467996433AC}"/>
            </c:ext>
          </c:extLst>
        </c:ser>
        <c:ser>
          <c:idx val="16"/>
          <c:order val="16"/>
          <c:tx>
            <c:strRef>
              <c:f>東成区!$R$22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東成区!$S$22:$T$22</c:f>
              <c:numCache>
                <c:formatCode>General</c:formatCode>
                <c:ptCount val="2"/>
                <c:pt idx="0">
                  <c:v>1088395</c:v>
                </c:pt>
                <c:pt idx="1">
                  <c:v>2611997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8A0-4BCB-8FD6-8467996433AC}"/>
            </c:ext>
          </c:extLst>
        </c:ser>
        <c:ser>
          <c:idx val="17"/>
          <c:order val="17"/>
          <c:tx>
            <c:strRef>
              <c:f>東成区!$R$23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東成区!$S$23:$T$23</c:f>
              <c:numCache>
                <c:formatCode>General</c:formatCode>
                <c:ptCount val="2"/>
                <c:pt idx="0">
                  <c:v>79591252</c:v>
                </c:pt>
                <c:pt idx="1">
                  <c:v>126578516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8A0-4BCB-8FD6-8467996433AC}"/>
            </c:ext>
          </c:extLst>
        </c:ser>
        <c:ser>
          <c:idx val="18"/>
          <c:order val="18"/>
          <c:tx>
            <c:strRef>
              <c:f>東成区!$R$24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東成区!$S$24:$T$24</c:f>
              <c:numCache>
                <c:formatCode>General</c:formatCode>
                <c:ptCount val="2"/>
                <c:pt idx="0">
                  <c:v>174610625</c:v>
                </c:pt>
                <c:pt idx="1">
                  <c:v>491714798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8A0-4BCB-8FD6-8467996433AC}"/>
            </c:ext>
          </c:extLst>
        </c:ser>
        <c:ser>
          <c:idx val="19"/>
          <c:order val="19"/>
          <c:tx>
            <c:strRef>
              <c:f>東成区!$R$25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東成区!$S$25:$T$25</c:f>
              <c:numCache>
                <c:formatCode>General</c:formatCode>
                <c:ptCount val="2"/>
                <c:pt idx="0">
                  <c:v>14943682</c:v>
                </c:pt>
                <c:pt idx="1">
                  <c:v>35980977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8A0-4BCB-8FD6-8467996433AC}"/>
            </c:ext>
          </c:extLst>
        </c:ser>
        <c:ser>
          <c:idx val="20"/>
          <c:order val="20"/>
          <c:tx>
            <c:strRef>
              <c:f>東成区!$R$26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東成区!$S$26:$T$26</c:f>
              <c:numCache>
                <c:formatCode>General</c:formatCode>
                <c:ptCount val="2"/>
                <c:pt idx="0">
                  <c:v>60273132</c:v>
                </c:pt>
                <c:pt idx="1">
                  <c:v>89091820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8A0-4BCB-8FD6-8467996433AC}"/>
            </c:ext>
          </c:extLst>
        </c:ser>
        <c:ser>
          <c:idx val="21"/>
          <c:order val="21"/>
          <c:tx>
            <c:strRef>
              <c:f>東成区!$R$27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東成区!$S$27:$T$27</c:f>
              <c:numCache>
                <c:formatCode>General</c:formatCode>
                <c:ptCount val="2"/>
                <c:pt idx="0">
                  <c:v>183341</c:v>
                </c:pt>
                <c:pt idx="1">
                  <c:v>164285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8A0-4BCB-8FD6-846799643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91124480"/>
        <c:axId val="53369600"/>
      </c:barChart>
      <c:catAx>
        <c:axId val="391124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9600"/>
        <c:crosses val="autoZero"/>
        <c:auto val="1"/>
        <c:lblAlgn val="ctr"/>
        <c:lblOffset val="100"/>
        <c:noMultiLvlLbl val="0"/>
      </c:catAx>
      <c:valAx>
        <c:axId val="53369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1244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生野区!$R$6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生野区!$S$6:$T$6</c:f>
              <c:numCache>
                <c:formatCode>General</c:formatCode>
                <c:ptCount val="2"/>
                <c:pt idx="0">
                  <c:v>138486300</c:v>
                </c:pt>
                <c:pt idx="1">
                  <c:v>178716847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7-40D9-9016-D61CF26AADA2}"/>
            </c:ext>
          </c:extLst>
        </c:ser>
        <c:ser>
          <c:idx val="1"/>
          <c:order val="1"/>
          <c:tx>
            <c:strRef>
              <c:f>生野区!$R$7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生野区!$S$7:$T$7</c:f>
              <c:numCache>
                <c:formatCode>General</c:formatCode>
                <c:ptCount val="2"/>
                <c:pt idx="0">
                  <c:v>933409389</c:v>
                </c:pt>
                <c:pt idx="1">
                  <c:v>719578853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E7-40D9-9016-D61CF26AADA2}"/>
            </c:ext>
          </c:extLst>
        </c:ser>
        <c:ser>
          <c:idx val="2"/>
          <c:order val="2"/>
          <c:tx>
            <c:strRef>
              <c:f>生野区!$R$8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生野区!$S$8:$T$8</c:f>
              <c:numCache>
                <c:formatCode>General</c:formatCode>
                <c:ptCount val="2"/>
                <c:pt idx="0">
                  <c:v>128847167</c:v>
                </c:pt>
                <c:pt idx="1">
                  <c:v>124124519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E7-40D9-9016-D61CF26AADA2}"/>
            </c:ext>
          </c:extLst>
        </c:ser>
        <c:ser>
          <c:idx val="3"/>
          <c:order val="3"/>
          <c:tx>
            <c:strRef>
              <c:f>生野区!$R$9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生野区!$S$9:$T$9</c:f>
              <c:numCache>
                <c:formatCode>General</c:formatCode>
                <c:ptCount val="2"/>
                <c:pt idx="0">
                  <c:v>513634103</c:v>
                </c:pt>
                <c:pt idx="1">
                  <c:v>684576897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E7-40D9-9016-D61CF26AADA2}"/>
            </c:ext>
          </c:extLst>
        </c:ser>
        <c:ser>
          <c:idx val="4"/>
          <c:order val="4"/>
          <c:tx>
            <c:strRef>
              <c:f>生野区!$R$10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生野区!$S$10:$T$10</c:f>
              <c:numCache>
                <c:formatCode>General</c:formatCode>
                <c:ptCount val="2"/>
                <c:pt idx="0">
                  <c:v>122126998</c:v>
                </c:pt>
                <c:pt idx="1">
                  <c:v>279982578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E7-40D9-9016-D61CF26AADA2}"/>
            </c:ext>
          </c:extLst>
        </c:ser>
        <c:ser>
          <c:idx val="5"/>
          <c:order val="5"/>
          <c:tx>
            <c:strRef>
              <c:f>生野区!$R$11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生野区!$S$11:$T$11</c:f>
              <c:numCache>
                <c:formatCode>General</c:formatCode>
                <c:ptCount val="2"/>
                <c:pt idx="0">
                  <c:v>353679486</c:v>
                </c:pt>
                <c:pt idx="1">
                  <c:v>667857468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6E7-40D9-9016-D61CF26AADA2}"/>
            </c:ext>
          </c:extLst>
        </c:ser>
        <c:ser>
          <c:idx val="6"/>
          <c:order val="6"/>
          <c:tx>
            <c:strRef>
              <c:f>生野区!$R$12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生野区!$S$12:$T$12</c:f>
              <c:numCache>
                <c:formatCode>General</c:formatCode>
                <c:ptCount val="2"/>
                <c:pt idx="0">
                  <c:v>263342241</c:v>
                </c:pt>
                <c:pt idx="1">
                  <c:v>419327325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E7-40D9-9016-D61CF26AADA2}"/>
            </c:ext>
          </c:extLst>
        </c:ser>
        <c:ser>
          <c:idx val="7"/>
          <c:order val="7"/>
          <c:tx>
            <c:strRef>
              <c:f>生野区!$R$13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生野区!$S$13:$T$13</c:f>
              <c:numCache>
                <c:formatCode>General</c:formatCode>
                <c:ptCount val="2"/>
                <c:pt idx="0">
                  <c:v>19443067</c:v>
                </c:pt>
                <c:pt idx="1">
                  <c:v>38451222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6E7-40D9-9016-D61CF26AADA2}"/>
            </c:ext>
          </c:extLst>
        </c:ser>
        <c:ser>
          <c:idx val="8"/>
          <c:order val="8"/>
          <c:tx>
            <c:strRef>
              <c:f>生野区!$R$14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生野区!$S$14:$T$14</c:f>
              <c:numCache>
                <c:formatCode>General</c:formatCode>
                <c:ptCount val="2"/>
                <c:pt idx="0">
                  <c:v>1452001864</c:v>
                </c:pt>
                <c:pt idx="1">
                  <c:v>1981490748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6E7-40D9-9016-D61CF26AADA2}"/>
            </c:ext>
          </c:extLst>
        </c:ser>
        <c:ser>
          <c:idx val="9"/>
          <c:order val="9"/>
          <c:tx>
            <c:strRef>
              <c:f>生野区!$R$15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生野区!$S$15:$T$15</c:f>
              <c:numCache>
                <c:formatCode>General</c:formatCode>
                <c:ptCount val="2"/>
                <c:pt idx="0">
                  <c:v>665594391</c:v>
                </c:pt>
                <c:pt idx="1">
                  <c:v>552478690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6E7-40D9-9016-D61CF26AADA2}"/>
            </c:ext>
          </c:extLst>
        </c:ser>
        <c:ser>
          <c:idx val="10"/>
          <c:order val="10"/>
          <c:tx>
            <c:strRef>
              <c:f>生野区!$R$16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生野区!$S$16:$T$16</c:f>
              <c:numCache>
                <c:formatCode>General</c:formatCode>
                <c:ptCount val="2"/>
                <c:pt idx="0">
                  <c:v>514344143</c:v>
                </c:pt>
                <c:pt idx="1">
                  <c:v>815100047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6E7-40D9-9016-D61CF26AADA2}"/>
            </c:ext>
          </c:extLst>
        </c:ser>
        <c:ser>
          <c:idx val="11"/>
          <c:order val="11"/>
          <c:tx>
            <c:strRef>
              <c:f>生野区!$R$17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生野区!$S$17:$T$17</c:f>
              <c:numCache>
                <c:formatCode>General</c:formatCode>
                <c:ptCount val="2"/>
                <c:pt idx="0">
                  <c:v>124002096</c:v>
                </c:pt>
                <c:pt idx="1">
                  <c:v>169738557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6E7-40D9-9016-D61CF26AADA2}"/>
            </c:ext>
          </c:extLst>
        </c:ser>
        <c:ser>
          <c:idx val="12"/>
          <c:order val="12"/>
          <c:tx>
            <c:strRef>
              <c:f>生野区!$R$18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生野区!$S$18:$T$18</c:f>
              <c:numCache>
                <c:formatCode>General</c:formatCode>
                <c:ptCount val="2"/>
                <c:pt idx="0">
                  <c:v>577995428</c:v>
                </c:pt>
                <c:pt idx="1">
                  <c:v>1731742038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6E7-40D9-9016-D61CF26AADA2}"/>
            </c:ext>
          </c:extLst>
        </c:ser>
        <c:ser>
          <c:idx val="13"/>
          <c:order val="13"/>
          <c:tx>
            <c:strRef>
              <c:f>生野区!$R$19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生野区!$S$19:$T$19</c:f>
              <c:numCache>
                <c:formatCode>General</c:formatCode>
                <c:ptCount val="2"/>
                <c:pt idx="0">
                  <c:v>811022149</c:v>
                </c:pt>
                <c:pt idx="1">
                  <c:v>634080623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6E7-40D9-9016-D61CF26AADA2}"/>
            </c:ext>
          </c:extLst>
        </c:ser>
        <c:ser>
          <c:idx val="14"/>
          <c:order val="14"/>
          <c:tx>
            <c:strRef>
              <c:f>生野区!$R$20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生野区!$S$20:$T$20</c:f>
              <c:numCache>
                <c:formatCode>General</c:formatCode>
                <c:ptCount val="2"/>
                <c:pt idx="0">
                  <c:v>4674</c:v>
                </c:pt>
                <c:pt idx="1">
                  <c:v>44377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6E7-40D9-9016-D61CF26AADA2}"/>
            </c:ext>
          </c:extLst>
        </c:ser>
        <c:ser>
          <c:idx val="15"/>
          <c:order val="15"/>
          <c:tx>
            <c:strRef>
              <c:f>生野区!$R$21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6E7-40D9-9016-D61CF26AADA2}"/>
            </c:ext>
          </c:extLst>
        </c:ser>
        <c:ser>
          <c:idx val="16"/>
          <c:order val="16"/>
          <c:tx>
            <c:strRef>
              <c:f>生野区!$R$22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生野区!$S$22:$T$22</c:f>
              <c:numCache>
                <c:formatCode>General</c:formatCode>
                <c:ptCount val="2"/>
                <c:pt idx="0">
                  <c:v>2237850</c:v>
                </c:pt>
                <c:pt idx="1">
                  <c:v>1733551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6E7-40D9-9016-D61CF26AADA2}"/>
            </c:ext>
          </c:extLst>
        </c:ser>
        <c:ser>
          <c:idx val="17"/>
          <c:order val="17"/>
          <c:tx>
            <c:strRef>
              <c:f>生野区!$R$23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生野区!$S$23:$T$23</c:f>
              <c:numCache>
                <c:formatCode>General</c:formatCode>
                <c:ptCount val="2"/>
                <c:pt idx="0">
                  <c:v>171180702</c:v>
                </c:pt>
                <c:pt idx="1">
                  <c:v>305320021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6E7-40D9-9016-D61CF26AADA2}"/>
            </c:ext>
          </c:extLst>
        </c:ser>
        <c:ser>
          <c:idx val="18"/>
          <c:order val="18"/>
          <c:tx>
            <c:strRef>
              <c:f>生野区!$R$24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生野区!$S$24:$T$24</c:f>
              <c:numCache>
                <c:formatCode>General</c:formatCode>
                <c:ptCount val="2"/>
                <c:pt idx="0">
                  <c:v>265230281</c:v>
                </c:pt>
                <c:pt idx="1">
                  <c:v>732949592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6E7-40D9-9016-D61CF26AADA2}"/>
            </c:ext>
          </c:extLst>
        </c:ser>
        <c:ser>
          <c:idx val="19"/>
          <c:order val="19"/>
          <c:tx>
            <c:strRef>
              <c:f>生野区!$R$25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生野区!$S$25:$T$25</c:f>
              <c:numCache>
                <c:formatCode>General</c:formatCode>
                <c:ptCount val="2"/>
                <c:pt idx="0">
                  <c:v>30388977</c:v>
                </c:pt>
                <c:pt idx="1">
                  <c:v>85337421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6E7-40D9-9016-D61CF26AADA2}"/>
            </c:ext>
          </c:extLst>
        </c:ser>
        <c:ser>
          <c:idx val="20"/>
          <c:order val="20"/>
          <c:tx>
            <c:strRef>
              <c:f>生野区!$R$26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生野区!$S$26:$T$26</c:f>
              <c:numCache>
                <c:formatCode>General</c:formatCode>
                <c:ptCount val="2"/>
                <c:pt idx="0">
                  <c:v>121105141</c:v>
                </c:pt>
                <c:pt idx="1">
                  <c:v>201341453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6E7-40D9-9016-D61CF26AADA2}"/>
            </c:ext>
          </c:extLst>
        </c:ser>
        <c:ser>
          <c:idx val="21"/>
          <c:order val="21"/>
          <c:tx>
            <c:strRef>
              <c:f>生野区!$R$27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生野区!$S$27:$T$27</c:f>
              <c:numCache>
                <c:formatCode>General</c:formatCode>
                <c:ptCount val="2"/>
                <c:pt idx="0">
                  <c:v>334883</c:v>
                </c:pt>
                <c:pt idx="1">
                  <c:v>668950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6E7-40D9-9016-D61CF26AA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8300544"/>
        <c:axId val="58188928"/>
      </c:barChart>
      <c:catAx>
        <c:axId val="44830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88928"/>
        <c:crosses val="autoZero"/>
        <c:auto val="1"/>
        <c:lblAlgn val="ctr"/>
        <c:lblOffset val="100"/>
        <c:noMultiLvlLbl val="0"/>
      </c:catAx>
      <c:valAx>
        <c:axId val="58188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8300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旭区!$S$6:$T$6</c:f>
              <c:numCache>
                <c:formatCode>General</c:formatCode>
                <c:ptCount val="2"/>
                <c:pt idx="0">
                  <c:v>129027017</c:v>
                </c:pt>
                <c:pt idx="1">
                  <c:v>112943998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B-4548-9CED-20323A185D13}"/>
            </c:ext>
          </c:extLst>
        </c:ser>
        <c:ser>
          <c:idx val="1"/>
          <c:order val="1"/>
          <c:tx>
            <c:strRef>
              <c:f>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旭区!$S$7:$T$7</c:f>
              <c:numCache>
                <c:formatCode>General</c:formatCode>
                <c:ptCount val="2"/>
                <c:pt idx="0">
                  <c:v>767425113</c:v>
                </c:pt>
                <c:pt idx="1">
                  <c:v>678364829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EB-4548-9CED-20323A185D13}"/>
            </c:ext>
          </c:extLst>
        </c:ser>
        <c:ser>
          <c:idx val="2"/>
          <c:order val="2"/>
          <c:tx>
            <c:strRef>
              <c:f>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旭区!$S$8:$T$8</c:f>
              <c:numCache>
                <c:formatCode>General</c:formatCode>
                <c:ptCount val="2"/>
                <c:pt idx="0">
                  <c:v>43121170</c:v>
                </c:pt>
                <c:pt idx="1">
                  <c:v>78942363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EB-4548-9CED-20323A185D13}"/>
            </c:ext>
          </c:extLst>
        </c:ser>
        <c:ser>
          <c:idx val="3"/>
          <c:order val="3"/>
          <c:tx>
            <c:strRef>
              <c:f>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旭区!$S$9:$T$9</c:f>
              <c:numCache>
                <c:formatCode>General</c:formatCode>
                <c:ptCount val="2"/>
                <c:pt idx="0">
                  <c:v>555231338</c:v>
                </c:pt>
                <c:pt idx="1">
                  <c:v>508315137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EB-4548-9CED-20323A185D13}"/>
            </c:ext>
          </c:extLst>
        </c:ser>
        <c:ser>
          <c:idx val="4"/>
          <c:order val="4"/>
          <c:tx>
            <c:strRef>
              <c:f>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旭区!$S$10:$T$10</c:f>
              <c:numCache>
                <c:formatCode>General</c:formatCode>
                <c:ptCount val="2"/>
                <c:pt idx="0">
                  <c:v>79594865</c:v>
                </c:pt>
                <c:pt idx="1">
                  <c:v>199411756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EB-4548-9CED-20323A185D13}"/>
            </c:ext>
          </c:extLst>
        </c:ser>
        <c:ser>
          <c:idx val="5"/>
          <c:order val="5"/>
          <c:tx>
            <c:strRef>
              <c:f>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旭区!$S$11:$T$11</c:f>
              <c:numCache>
                <c:formatCode>General</c:formatCode>
                <c:ptCount val="2"/>
                <c:pt idx="0">
                  <c:v>218394442</c:v>
                </c:pt>
                <c:pt idx="1">
                  <c:v>463378304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EB-4548-9CED-20323A185D13}"/>
            </c:ext>
          </c:extLst>
        </c:ser>
        <c:ser>
          <c:idx val="6"/>
          <c:order val="6"/>
          <c:tx>
            <c:strRef>
              <c:f>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旭区!$S$12:$T$12</c:f>
              <c:numCache>
                <c:formatCode>General</c:formatCode>
                <c:ptCount val="2"/>
                <c:pt idx="0">
                  <c:v>175282056</c:v>
                </c:pt>
                <c:pt idx="1">
                  <c:v>297552883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EB-4548-9CED-20323A185D13}"/>
            </c:ext>
          </c:extLst>
        </c:ser>
        <c:ser>
          <c:idx val="7"/>
          <c:order val="7"/>
          <c:tx>
            <c:strRef>
              <c:f>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旭区!$S$13:$T$13</c:f>
              <c:numCache>
                <c:formatCode>General</c:formatCode>
                <c:ptCount val="2"/>
                <c:pt idx="0">
                  <c:v>10170469</c:v>
                </c:pt>
                <c:pt idx="1">
                  <c:v>26030365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7EB-4548-9CED-20323A185D13}"/>
            </c:ext>
          </c:extLst>
        </c:ser>
        <c:ser>
          <c:idx val="8"/>
          <c:order val="8"/>
          <c:tx>
            <c:strRef>
              <c:f>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旭区!$S$14:$T$14</c:f>
              <c:numCache>
                <c:formatCode>General</c:formatCode>
                <c:ptCount val="2"/>
                <c:pt idx="0">
                  <c:v>1001357885</c:v>
                </c:pt>
                <c:pt idx="1">
                  <c:v>1450117616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7EB-4548-9CED-20323A185D13}"/>
            </c:ext>
          </c:extLst>
        </c:ser>
        <c:ser>
          <c:idx val="9"/>
          <c:order val="9"/>
          <c:tx>
            <c:strRef>
              <c:f>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旭区!$S$15:$T$15</c:f>
              <c:numCache>
                <c:formatCode>General</c:formatCode>
                <c:ptCount val="2"/>
                <c:pt idx="0">
                  <c:v>405198535</c:v>
                </c:pt>
                <c:pt idx="1">
                  <c:v>405760077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7EB-4548-9CED-20323A185D13}"/>
            </c:ext>
          </c:extLst>
        </c:ser>
        <c:ser>
          <c:idx val="10"/>
          <c:order val="10"/>
          <c:tx>
            <c:strRef>
              <c:f>旭区!$R$16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旭区!$S$16:$T$16</c:f>
              <c:numCache>
                <c:formatCode>General</c:formatCode>
                <c:ptCount val="2"/>
                <c:pt idx="0">
                  <c:v>379428246</c:v>
                </c:pt>
                <c:pt idx="1">
                  <c:v>544544889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7EB-4548-9CED-20323A185D13}"/>
            </c:ext>
          </c:extLst>
        </c:ser>
        <c:ser>
          <c:idx val="11"/>
          <c:order val="11"/>
          <c:tx>
            <c:strRef>
              <c:f>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旭区!$S$17:$T$17</c:f>
              <c:numCache>
                <c:formatCode>General</c:formatCode>
                <c:ptCount val="2"/>
                <c:pt idx="0">
                  <c:v>91277425</c:v>
                </c:pt>
                <c:pt idx="1">
                  <c:v>132418968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7EB-4548-9CED-20323A185D13}"/>
            </c:ext>
          </c:extLst>
        </c:ser>
        <c:ser>
          <c:idx val="12"/>
          <c:order val="12"/>
          <c:tx>
            <c:strRef>
              <c:f>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旭区!$S$18:$T$18</c:f>
              <c:numCache>
                <c:formatCode>General</c:formatCode>
                <c:ptCount val="2"/>
                <c:pt idx="0">
                  <c:v>455715937</c:v>
                </c:pt>
                <c:pt idx="1">
                  <c:v>1274425321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7EB-4548-9CED-20323A185D13}"/>
            </c:ext>
          </c:extLst>
        </c:ser>
        <c:ser>
          <c:idx val="13"/>
          <c:order val="13"/>
          <c:tx>
            <c:strRef>
              <c:f>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旭区!$S$19:$T$19</c:f>
              <c:numCache>
                <c:formatCode>General</c:formatCode>
                <c:ptCount val="2"/>
                <c:pt idx="0">
                  <c:v>523800607</c:v>
                </c:pt>
                <c:pt idx="1">
                  <c:v>430245551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7EB-4548-9CED-20323A185D13}"/>
            </c:ext>
          </c:extLst>
        </c:ser>
        <c:ser>
          <c:idx val="14"/>
          <c:order val="14"/>
          <c:tx>
            <c:strRef>
              <c:f>旭区!$R$20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旭区!$S$20:$T$20</c:f>
              <c:numCache>
                <c:formatCode>General</c:formatCode>
                <c:ptCount val="2"/>
                <c:pt idx="0">
                  <c:v>768</c:v>
                </c:pt>
                <c:pt idx="1">
                  <c:v>3960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7EB-4548-9CED-20323A185D13}"/>
            </c:ext>
          </c:extLst>
        </c:ser>
        <c:ser>
          <c:idx val="15"/>
          <c:order val="15"/>
          <c:tx>
            <c:strRef>
              <c:f>旭区!$R$21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旭区!$S$21:$T$21</c:f>
              <c:numCache>
                <c:formatCode>General</c:formatCode>
                <c:ptCount val="2"/>
                <c:pt idx="0">
                  <c:v>481</c:v>
                </c:pt>
                <c:pt idx="1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7EB-4548-9CED-20323A185D13}"/>
            </c:ext>
          </c:extLst>
        </c:ser>
        <c:ser>
          <c:idx val="16"/>
          <c:order val="16"/>
          <c:tx>
            <c:strRef>
              <c:f>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旭区!$S$22:$T$22</c:f>
              <c:numCache>
                <c:formatCode>General</c:formatCode>
                <c:ptCount val="2"/>
                <c:pt idx="0">
                  <c:v>2236375</c:v>
                </c:pt>
                <c:pt idx="1">
                  <c:v>2025334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7EB-4548-9CED-20323A185D13}"/>
            </c:ext>
          </c:extLst>
        </c:ser>
        <c:ser>
          <c:idx val="17"/>
          <c:order val="17"/>
          <c:tx>
            <c:strRef>
              <c:f>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旭区!$S$23:$T$23</c:f>
              <c:numCache>
                <c:formatCode>General</c:formatCode>
                <c:ptCount val="2"/>
                <c:pt idx="0">
                  <c:v>97143301</c:v>
                </c:pt>
                <c:pt idx="1">
                  <c:v>199458278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7EB-4548-9CED-20323A185D13}"/>
            </c:ext>
          </c:extLst>
        </c:ser>
        <c:ser>
          <c:idx val="18"/>
          <c:order val="18"/>
          <c:tx>
            <c:strRef>
              <c:f>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旭区!$S$24:$T$24</c:f>
              <c:numCache>
                <c:formatCode>General</c:formatCode>
                <c:ptCount val="2"/>
                <c:pt idx="0">
                  <c:v>200862356</c:v>
                </c:pt>
                <c:pt idx="1">
                  <c:v>540565076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7EB-4548-9CED-20323A185D13}"/>
            </c:ext>
          </c:extLst>
        </c:ser>
        <c:ser>
          <c:idx val="19"/>
          <c:order val="19"/>
          <c:tx>
            <c:strRef>
              <c:f>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旭区!$S$25:$T$25</c:f>
              <c:numCache>
                <c:formatCode>General</c:formatCode>
                <c:ptCount val="2"/>
                <c:pt idx="0">
                  <c:v>20439404</c:v>
                </c:pt>
                <c:pt idx="1">
                  <c:v>57911972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7EB-4548-9CED-20323A185D13}"/>
            </c:ext>
          </c:extLst>
        </c:ser>
        <c:ser>
          <c:idx val="20"/>
          <c:order val="20"/>
          <c:tx>
            <c:strRef>
              <c:f>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旭区!$S$26:$T$26</c:f>
              <c:numCache>
                <c:formatCode>General</c:formatCode>
                <c:ptCount val="2"/>
                <c:pt idx="0">
                  <c:v>104845549</c:v>
                </c:pt>
                <c:pt idx="1">
                  <c:v>135577339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7EB-4548-9CED-20323A185D13}"/>
            </c:ext>
          </c:extLst>
        </c:ser>
        <c:ser>
          <c:idx val="21"/>
          <c:order val="21"/>
          <c:tx>
            <c:strRef>
              <c:f>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旭区!$S$27:$T$27</c:f>
              <c:numCache>
                <c:formatCode>General</c:formatCode>
                <c:ptCount val="2"/>
                <c:pt idx="0">
                  <c:v>401361</c:v>
                </c:pt>
                <c:pt idx="1">
                  <c:v>134459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7EB-4548-9CED-20323A185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8902656"/>
        <c:axId val="58191808"/>
      </c:barChart>
      <c:catAx>
        <c:axId val="448902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91808"/>
        <c:crosses val="autoZero"/>
        <c:auto val="1"/>
        <c:lblAlgn val="ctr"/>
        <c:lblOffset val="100"/>
        <c:noMultiLvlLbl val="0"/>
      </c:catAx>
      <c:valAx>
        <c:axId val="58191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8902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城東区!$R$6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城東区!$S$6:$T$6</c:f>
              <c:numCache>
                <c:formatCode>General</c:formatCode>
                <c:ptCount val="2"/>
                <c:pt idx="0">
                  <c:v>161803053</c:v>
                </c:pt>
                <c:pt idx="1">
                  <c:v>180770204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6-4069-9164-62CD3DBE56AB}"/>
            </c:ext>
          </c:extLst>
        </c:ser>
        <c:ser>
          <c:idx val="1"/>
          <c:order val="1"/>
          <c:tx>
            <c:strRef>
              <c:f>城東区!$R$7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城東区!$S$7:$T$7</c:f>
              <c:numCache>
                <c:formatCode>General</c:formatCode>
                <c:ptCount val="2"/>
                <c:pt idx="0">
                  <c:v>1378249045</c:v>
                </c:pt>
                <c:pt idx="1">
                  <c:v>965190140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E6-4069-9164-62CD3DBE56AB}"/>
            </c:ext>
          </c:extLst>
        </c:ser>
        <c:ser>
          <c:idx val="2"/>
          <c:order val="2"/>
          <c:tx>
            <c:strRef>
              <c:f>城東区!$R$8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城東区!$S$8:$T$8</c:f>
              <c:numCache>
                <c:formatCode>General</c:formatCode>
                <c:ptCount val="2"/>
                <c:pt idx="0">
                  <c:v>123780043</c:v>
                </c:pt>
                <c:pt idx="1">
                  <c:v>128308932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E6-4069-9164-62CD3DBE56AB}"/>
            </c:ext>
          </c:extLst>
        </c:ser>
        <c:ser>
          <c:idx val="3"/>
          <c:order val="3"/>
          <c:tx>
            <c:strRef>
              <c:f>城東区!$R$9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城東区!$S$9:$T$9</c:f>
              <c:numCache>
                <c:formatCode>General</c:formatCode>
                <c:ptCount val="2"/>
                <c:pt idx="0">
                  <c:v>727027895</c:v>
                </c:pt>
                <c:pt idx="1">
                  <c:v>844913473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E6-4069-9164-62CD3DBE56AB}"/>
            </c:ext>
          </c:extLst>
        </c:ser>
        <c:ser>
          <c:idx val="4"/>
          <c:order val="4"/>
          <c:tx>
            <c:strRef>
              <c:f>城東区!$R$10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城東区!$S$10:$T$10</c:f>
              <c:numCache>
                <c:formatCode>General</c:formatCode>
                <c:ptCount val="2"/>
                <c:pt idx="0">
                  <c:v>139383502</c:v>
                </c:pt>
                <c:pt idx="1">
                  <c:v>308623953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E6-4069-9164-62CD3DBE56AB}"/>
            </c:ext>
          </c:extLst>
        </c:ser>
        <c:ser>
          <c:idx val="5"/>
          <c:order val="5"/>
          <c:tx>
            <c:strRef>
              <c:f>城東区!$R$11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城東区!$S$11:$T$11</c:f>
              <c:numCache>
                <c:formatCode>General</c:formatCode>
                <c:ptCount val="2"/>
                <c:pt idx="0">
                  <c:v>402351104</c:v>
                </c:pt>
                <c:pt idx="1">
                  <c:v>695480347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E6-4069-9164-62CD3DBE56AB}"/>
            </c:ext>
          </c:extLst>
        </c:ser>
        <c:ser>
          <c:idx val="6"/>
          <c:order val="6"/>
          <c:tx>
            <c:strRef>
              <c:f>城東区!$R$12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城東区!$S$12:$T$12</c:f>
              <c:numCache>
                <c:formatCode>General</c:formatCode>
                <c:ptCount val="2"/>
                <c:pt idx="0">
                  <c:v>292930678</c:v>
                </c:pt>
                <c:pt idx="1">
                  <c:v>517101486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E6-4069-9164-62CD3DBE56AB}"/>
            </c:ext>
          </c:extLst>
        </c:ser>
        <c:ser>
          <c:idx val="7"/>
          <c:order val="7"/>
          <c:tx>
            <c:strRef>
              <c:f>城東区!$R$13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城東区!$S$13:$T$13</c:f>
              <c:numCache>
                <c:formatCode>General</c:formatCode>
                <c:ptCount val="2"/>
                <c:pt idx="0">
                  <c:v>25627313</c:v>
                </c:pt>
                <c:pt idx="1">
                  <c:v>48262724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E6-4069-9164-62CD3DBE56AB}"/>
            </c:ext>
          </c:extLst>
        </c:ser>
        <c:ser>
          <c:idx val="8"/>
          <c:order val="8"/>
          <c:tx>
            <c:strRef>
              <c:f>城東区!$R$14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城東区!$S$14:$T$14</c:f>
              <c:numCache>
                <c:formatCode>General</c:formatCode>
                <c:ptCount val="2"/>
                <c:pt idx="0">
                  <c:v>1718493393</c:v>
                </c:pt>
                <c:pt idx="1">
                  <c:v>2195108272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CE6-4069-9164-62CD3DBE56AB}"/>
            </c:ext>
          </c:extLst>
        </c:ser>
        <c:ser>
          <c:idx val="9"/>
          <c:order val="9"/>
          <c:tx>
            <c:strRef>
              <c:f>城東区!$R$15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城東区!$S$15:$T$15</c:f>
              <c:numCache>
                <c:formatCode>General</c:formatCode>
                <c:ptCount val="2"/>
                <c:pt idx="0">
                  <c:v>700675166</c:v>
                </c:pt>
                <c:pt idx="1">
                  <c:v>673184059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CE6-4069-9164-62CD3DBE56AB}"/>
            </c:ext>
          </c:extLst>
        </c:ser>
        <c:ser>
          <c:idx val="10"/>
          <c:order val="10"/>
          <c:tx>
            <c:strRef>
              <c:f>城東区!$R$16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城東区!$S$16:$T$16</c:f>
              <c:numCache>
                <c:formatCode>General</c:formatCode>
                <c:ptCount val="2"/>
                <c:pt idx="0">
                  <c:v>590183183</c:v>
                </c:pt>
                <c:pt idx="1">
                  <c:v>881759531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E6-4069-9164-62CD3DBE56AB}"/>
            </c:ext>
          </c:extLst>
        </c:ser>
        <c:ser>
          <c:idx val="11"/>
          <c:order val="11"/>
          <c:tx>
            <c:strRef>
              <c:f>城東区!$R$17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城東区!$S$17:$T$17</c:f>
              <c:numCache>
                <c:formatCode>General</c:formatCode>
                <c:ptCount val="2"/>
                <c:pt idx="0">
                  <c:v>158818613</c:v>
                </c:pt>
                <c:pt idx="1">
                  <c:v>226417588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CE6-4069-9164-62CD3DBE56AB}"/>
            </c:ext>
          </c:extLst>
        </c:ser>
        <c:ser>
          <c:idx val="12"/>
          <c:order val="12"/>
          <c:tx>
            <c:strRef>
              <c:f>城東区!$R$18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城東区!$S$18:$T$18</c:f>
              <c:numCache>
                <c:formatCode>General</c:formatCode>
                <c:ptCount val="2"/>
                <c:pt idx="0">
                  <c:v>817456597</c:v>
                </c:pt>
                <c:pt idx="1">
                  <c:v>2079496048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CE6-4069-9164-62CD3DBE56AB}"/>
            </c:ext>
          </c:extLst>
        </c:ser>
        <c:ser>
          <c:idx val="13"/>
          <c:order val="13"/>
          <c:tx>
            <c:strRef>
              <c:f>城東区!$R$19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城東区!$S$19:$T$19</c:f>
              <c:numCache>
                <c:formatCode>General</c:formatCode>
                <c:ptCount val="2"/>
                <c:pt idx="0">
                  <c:v>899144089</c:v>
                </c:pt>
                <c:pt idx="1">
                  <c:v>726614156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E6-4069-9164-62CD3DBE56AB}"/>
            </c:ext>
          </c:extLst>
        </c:ser>
        <c:ser>
          <c:idx val="14"/>
          <c:order val="14"/>
          <c:tx>
            <c:strRef>
              <c:f>城東区!$R$20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城東区!$S$20:$T$20</c:f>
              <c:numCache>
                <c:formatCode>General</c:formatCode>
                <c:ptCount val="2"/>
                <c:pt idx="0">
                  <c:v>2075</c:v>
                </c:pt>
                <c:pt idx="1">
                  <c:v>19090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E6-4069-9164-62CD3DBE56AB}"/>
            </c:ext>
          </c:extLst>
        </c:ser>
        <c:ser>
          <c:idx val="15"/>
          <c:order val="15"/>
          <c:tx>
            <c:strRef>
              <c:f>城東区!$R$21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城東区!$S$21:$T$21</c:f>
              <c:numCache>
                <c:formatCode>General</c:formatCode>
                <c:ptCount val="2"/>
                <c:pt idx="0">
                  <c:v>722</c:v>
                </c:pt>
                <c:pt idx="1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CE6-4069-9164-62CD3DBE56AB}"/>
            </c:ext>
          </c:extLst>
        </c:ser>
        <c:ser>
          <c:idx val="16"/>
          <c:order val="16"/>
          <c:tx>
            <c:strRef>
              <c:f>城東区!$R$22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城東区!$S$22:$T$22</c:f>
              <c:numCache>
                <c:formatCode>General</c:formatCode>
                <c:ptCount val="2"/>
                <c:pt idx="0">
                  <c:v>2043092</c:v>
                </c:pt>
                <c:pt idx="1">
                  <c:v>3827387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CE6-4069-9164-62CD3DBE56AB}"/>
            </c:ext>
          </c:extLst>
        </c:ser>
        <c:ser>
          <c:idx val="17"/>
          <c:order val="17"/>
          <c:tx>
            <c:strRef>
              <c:f>城東区!$R$23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城東区!$S$23:$T$23</c:f>
              <c:numCache>
                <c:formatCode>General</c:formatCode>
                <c:ptCount val="2"/>
                <c:pt idx="0">
                  <c:v>160168660</c:v>
                </c:pt>
                <c:pt idx="1">
                  <c:v>252001394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CE6-4069-9164-62CD3DBE56AB}"/>
            </c:ext>
          </c:extLst>
        </c:ser>
        <c:ser>
          <c:idx val="18"/>
          <c:order val="18"/>
          <c:tx>
            <c:strRef>
              <c:f>城東区!$R$24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城東区!$S$24:$T$24</c:f>
              <c:numCache>
                <c:formatCode>General</c:formatCode>
                <c:ptCount val="2"/>
                <c:pt idx="0">
                  <c:v>388757605</c:v>
                </c:pt>
                <c:pt idx="1">
                  <c:v>932689273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CE6-4069-9164-62CD3DBE56AB}"/>
            </c:ext>
          </c:extLst>
        </c:ser>
        <c:ser>
          <c:idx val="19"/>
          <c:order val="19"/>
          <c:tx>
            <c:strRef>
              <c:f>城東区!$R$25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城東区!$S$25:$T$25</c:f>
              <c:numCache>
                <c:formatCode>General</c:formatCode>
                <c:ptCount val="2"/>
                <c:pt idx="0">
                  <c:v>32005785</c:v>
                </c:pt>
                <c:pt idx="1">
                  <c:v>73847613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E6-4069-9164-62CD3DBE56AB}"/>
            </c:ext>
          </c:extLst>
        </c:ser>
        <c:ser>
          <c:idx val="20"/>
          <c:order val="20"/>
          <c:tx>
            <c:strRef>
              <c:f>城東区!$R$26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城東区!$S$26:$T$26</c:f>
              <c:numCache>
                <c:formatCode>General</c:formatCode>
                <c:ptCount val="2"/>
                <c:pt idx="0">
                  <c:v>133973769</c:v>
                </c:pt>
                <c:pt idx="1">
                  <c:v>184212136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CE6-4069-9164-62CD3DBE56AB}"/>
            </c:ext>
          </c:extLst>
        </c:ser>
        <c:ser>
          <c:idx val="21"/>
          <c:order val="21"/>
          <c:tx>
            <c:strRef>
              <c:f>城東区!$R$27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城東区!$S$27:$T$27</c:f>
              <c:numCache>
                <c:formatCode>General</c:formatCode>
                <c:ptCount val="2"/>
                <c:pt idx="0">
                  <c:v>934858</c:v>
                </c:pt>
                <c:pt idx="1">
                  <c:v>1689406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CE6-4069-9164-62CD3DBE5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9721856"/>
        <c:axId val="58194688"/>
      </c:barChart>
      <c:catAx>
        <c:axId val="449721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94688"/>
        <c:crosses val="autoZero"/>
        <c:auto val="1"/>
        <c:lblAlgn val="ctr"/>
        <c:lblOffset val="100"/>
        <c:noMultiLvlLbl val="0"/>
      </c:catAx>
      <c:valAx>
        <c:axId val="581946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7218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阿倍野区!$R$6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阿倍野区!$S$6:$T$6</c:f>
              <c:numCache>
                <c:formatCode>General</c:formatCode>
                <c:ptCount val="2"/>
                <c:pt idx="0">
                  <c:v>103955686</c:v>
                </c:pt>
                <c:pt idx="1">
                  <c:v>130892825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13-4D1D-846B-91AEA1A94709}"/>
            </c:ext>
          </c:extLst>
        </c:ser>
        <c:ser>
          <c:idx val="1"/>
          <c:order val="1"/>
          <c:tx>
            <c:strRef>
              <c:f>阿倍野区!$R$7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阿倍野区!$S$7:$T$7</c:f>
              <c:numCache>
                <c:formatCode>General</c:formatCode>
                <c:ptCount val="2"/>
                <c:pt idx="0">
                  <c:v>814465939</c:v>
                </c:pt>
                <c:pt idx="1">
                  <c:v>730738718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13-4D1D-846B-91AEA1A94709}"/>
            </c:ext>
          </c:extLst>
        </c:ser>
        <c:ser>
          <c:idx val="2"/>
          <c:order val="2"/>
          <c:tx>
            <c:strRef>
              <c:f>阿倍野区!$R$8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阿倍野区!$S$8:$T$8</c:f>
              <c:numCache>
                <c:formatCode>General</c:formatCode>
                <c:ptCount val="2"/>
                <c:pt idx="0">
                  <c:v>81010671</c:v>
                </c:pt>
                <c:pt idx="1">
                  <c:v>162543468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13-4D1D-846B-91AEA1A94709}"/>
            </c:ext>
          </c:extLst>
        </c:ser>
        <c:ser>
          <c:idx val="3"/>
          <c:order val="3"/>
          <c:tx>
            <c:strRef>
              <c:f>阿倍野区!$R$9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阿倍野区!$S$9:$T$9</c:f>
              <c:numCache>
                <c:formatCode>General</c:formatCode>
                <c:ptCount val="2"/>
                <c:pt idx="0">
                  <c:v>355208284</c:v>
                </c:pt>
                <c:pt idx="1">
                  <c:v>555424443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13-4D1D-846B-91AEA1A94709}"/>
            </c:ext>
          </c:extLst>
        </c:ser>
        <c:ser>
          <c:idx val="4"/>
          <c:order val="4"/>
          <c:tx>
            <c:strRef>
              <c:f>阿倍野区!$R$10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阿倍野区!$S$10:$T$10</c:f>
              <c:numCache>
                <c:formatCode>General</c:formatCode>
                <c:ptCount val="2"/>
                <c:pt idx="0">
                  <c:v>78438421</c:v>
                </c:pt>
                <c:pt idx="1">
                  <c:v>217293761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13-4D1D-846B-91AEA1A94709}"/>
            </c:ext>
          </c:extLst>
        </c:ser>
        <c:ser>
          <c:idx val="5"/>
          <c:order val="5"/>
          <c:tx>
            <c:strRef>
              <c:f>阿倍野区!$R$11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阿倍野区!$S$11:$T$11</c:f>
              <c:numCache>
                <c:formatCode>General</c:formatCode>
                <c:ptCount val="2"/>
                <c:pt idx="0">
                  <c:v>239954255</c:v>
                </c:pt>
                <c:pt idx="1">
                  <c:v>477939662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13-4D1D-846B-91AEA1A94709}"/>
            </c:ext>
          </c:extLst>
        </c:ser>
        <c:ser>
          <c:idx val="6"/>
          <c:order val="6"/>
          <c:tx>
            <c:strRef>
              <c:f>阿倍野区!$R$12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阿倍野区!$S$12:$T$12</c:f>
              <c:numCache>
                <c:formatCode>General</c:formatCode>
                <c:ptCount val="2"/>
                <c:pt idx="0">
                  <c:v>203343963</c:v>
                </c:pt>
                <c:pt idx="1">
                  <c:v>341910127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13-4D1D-846B-91AEA1A94709}"/>
            </c:ext>
          </c:extLst>
        </c:ser>
        <c:ser>
          <c:idx val="7"/>
          <c:order val="7"/>
          <c:tx>
            <c:strRef>
              <c:f>阿倍野区!$R$13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阿倍野区!$S$13:$T$13</c:f>
              <c:numCache>
                <c:formatCode>General</c:formatCode>
                <c:ptCount val="2"/>
                <c:pt idx="0">
                  <c:v>13695190</c:v>
                </c:pt>
                <c:pt idx="1">
                  <c:v>27250004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13-4D1D-846B-91AEA1A94709}"/>
            </c:ext>
          </c:extLst>
        </c:ser>
        <c:ser>
          <c:idx val="8"/>
          <c:order val="8"/>
          <c:tx>
            <c:strRef>
              <c:f>阿倍野区!$R$14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阿倍野区!$S$14:$T$14</c:f>
              <c:numCache>
                <c:formatCode>General</c:formatCode>
                <c:ptCount val="2"/>
                <c:pt idx="0">
                  <c:v>1053447332</c:v>
                </c:pt>
                <c:pt idx="1">
                  <c:v>1556638178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913-4D1D-846B-91AEA1A94709}"/>
            </c:ext>
          </c:extLst>
        </c:ser>
        <c:ser>
          <c:idx val="9"/>
          <c:order val="9"/>
          <c:tx>
            <c:strRef>
              <c:f>阿倍野区!$R$15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阿倍野区!$S$15:$T$15</c:f>
              <c:numCache>
                <c:formatCode>General</c:formatCode>
                <c:ptCount val="2"/>
                <c:pt idx="0">
                  <c:v>446414973</c:v>
                </c:pt>
                <c:pt idx="1">
                  <c:v>480672742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913-4D1D-846B-91AEA1A94709}"/>
            </c:ext>
          </c:extLst>
        </c:ser>
        <c:ser>
          <c:idx val="10"/>
          <c:order val="10"/>
          <c:tx>
            <c:strRef>
              <c:f>阿倍野区!$R$16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阿倍野区!$S$16:$T$16</c:f>
              <c:numCache>
                <c:formatCode>General</c:formatCode>
                <c:ptCount val="2"/>
                <c:pt idx="0">
                  <c:v>389788978</c:v>
                </c:pt>
                <c:pt idx="1">
                  <c:v>674503524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913-4D1D-846B-91AEA1A94709}"/>
            </c:ext>
          </c:extLst>
        </c:ser>
        <c:ser>
          <c:idx val="11"/>
          <c:order val="11"/>
          <c:tx>
            <c:strRef>
              <c:f>阿倍野区!$R$17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阿倍野区!$S$17:$T$17</c:f>
              <c:numCache>
                <c:formatCode>General</c:formatCode>
                <c:ptCount val="2"/>
                <c:pt idx="0">
                  <c:v>97657530</c:v>
                </c:pt>
                <c:pt idx="1">
                  <c:v>144644636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913-4D1D-846B-91AEA1A94709}"/>
            </c:ext>
          </c:extLst>
        </c:ser>
        <c:ser>
          <c:idx val="12"/>
          <c:order val="12"/>
          <c:tx>
            <c:strRef>
              <c:f>阿倍野区!$R$18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阿倍野区!$S$18:$T$18</c:f>
              <c:numCache>
                <c:formatCode>General</c:formatCode>
                <c:ptCount val="2"/>
                <c:pt idx="0">
                  <c:v>480829037</c:v>
                </c:pt>
                <c:pt idx="1">
                  <c:v>1500305852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913-4D1D-846B-91AEA1A94709}"/>
            </c:ext>
          </c:extLst>
        </c:ser>
        <c:ser>
          <c:idx val="13"/>
          <c:order val="13"/>
          <c:tx>
            <c:strRef>
              <c:f>阿倍野区!$R$19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阿倍野区!$S$19:$T$19</c:f>
              <c:numCache>
                <c:formatCode>General</c:formatCode>
                <c:ptCount val="2"/>
                <c:pt idx="0">
                  <c:v>527521073</c:v>
                </c:pt>
                <c:pt idx="1">
                  <c:v>478254508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913-4D1D-846B-91AEA1A94709}"/>
            </c:ext>
          </c:extLst>
        </c:ser>
        <c:ser>
          <c:idx val="14"/>
          <c:order val="14"/>
          <c:tx>
            <c:strRef>
              <c:f>阿倍野区!$R$20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阿倍野区!$S$20:$T$20</c:f>
              <c:numCache>
                <c:formatCode>General</c:formatCode>
                <c:ptCount val="2"/>
                <c:pt idx="0">
                  <c:v>2661</c:v>
                </c:pt>
                <c:pt idx="1">
                  <c:v>71588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913-4D1D-846B-91AEA1A94709}"/>
            </c:ext>
          </c:extLst>
        </c:ser>
        <c:ser>
          <c:idx val="15"/>
          <c:order val="15"/>
          <c:tx>
            <c:strRef>
              <c:f>阿倍野区!$R$21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阿倍野区!$S$21:$T$21</c:f>
              <c:numCache>
                <c:formatCode>General</c:formatCode>
                <c:ptCount val="2"/>
                <c:pt idx="0">
                  <c:v>1671</c:v>
                </c:pt>
                <c:pt idx="1">
                  <c:v>2270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913-4D1D-846B-91AEA1A94709}"/>
            </c:ext>
          </c:extLst>
        </c:ser>
        <c:ser>
          <c:idx val="16"/>
          <c:order val="16"/>
          <c:tx>
            <c:strRef>
              <c:f>阿倍野区!$R$22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阿倍野区!$S$22:$T$22</c:f>
              <c:numCache>
                <c:formatCode>General</c:formatCode>
                <c:ptCount val="2"/>
                <c:pt idx="0">
                  <c:v>512169</c:v>
                </c:pt>
                <c:pt idx="1">
                  <c:v>6899894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913-4D1D-846B-91AEA1A94709}"/>
            </c:ext>
          </c:extLst>
        </c:ser>
        <c:ser>
          <c:idx val="17"/>
          <c:order val="17"/>
          <c:tx>
            <c:strRef>
              <c:f>阿倍野区!$R$23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阿倍野区!$S$23:$T$23</c:f>
              <c:numCache>
                <c:formatCode>General</c:formatCode>
                <c:ptCount val="2"/>
                <c:pt idx="0">
                  <c:v>86069990</c:v>
                </c:pt>
                <c:pt idx="1">
                  <c:v>178533226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913-4D1D-846B-91AEA1A94709}"/>
            </c:ext>
          </c:extLst>
        </c:ser>
        <c:ser>
          <c:idx val="18"/>
          <c:order val="18"/>
          <c:tx>
            <c:strRef>
              <c:f>阿倍野区!$R$24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阿倍野区!$S$24:$T$24</c:f>
              <c:numCache>
                <c:formatCode>General</c:formatCode>
                <c:ptCount val="2"/>
                <c:pt idx="0">
                  <c:v>232992988</c:v>
                </c:pt>
                <c:pt idx="1">
                  <c:v>565259146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913-4D1D-846B-91AEA1A94709}"/>
            </c:ext>
          </c:extLst>
        </c:ser>
        <c:ser>
          <c:idx val="19"/>
          <c:order val="19"/>
          <c:tx>
            <c:strRef>
              <c:f>阿倍野区!$R$25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阿倍野区!$S$25:$T$25</c:f>
              <c:numCache>
                <c:formatCode>General</c:formatCode>
                <c:ptCount val="2"/>
                <c:pt idx="0">
                  <c:v>24964658</c:v>
                </c:pt>
                <c:pt idx="1">
                  <c:v>48881620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913-4D1D-846B-91AEA1A94709}"/>
            </c:ext>
          </c:extLst>
        </c:ser>
        <c:ser>
          <c:idx val="20"/>
          <c:order val="20"/>
          <c:tx>
            <c:strRef>
              <c:f>阿倍野区!$R$26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阿倍野区!$S$26:$T$26</c:f>
              <c:numCache>
                <c:formatCode>General</c:formatCode>
                <c:ptCount val="2"/>
                <c:pt idx="0">
                  <c:v>82517236</c:v>
                </c:pt>
                <c:pt idx="1">
                  <c:v>120280316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913-4D1D-846B-91AEA1A94709}"/>
            </c:ext>
          </c:extLst>
        </c:ser>
        <c:ser>
          <c:idx val="21"/>
          <c:order val="21"/>
          <c:tx>
            <c:strRef>
              <c:f>阿倍野区!$R$27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阿倍野区!$S$27:$T$27</c:f>
              <c:numCache>
                <c:formatCode>General</c:formatCode>
                <c:ptCount val="2"/>
                <c:pt idx="0">
                  <c:v>235765</c:v>
                </c:pt>
                <c:pt idx="1">
                  <c:v>371792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913-4D1D-846B-91AEA1A94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1507712"/>
        <c:axId val="353282304"/>
      </c:barChart>
      <c:catAx>
        <c:axId val="451507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2304"/>
        <c:crosses val="autoZero"/>
        <c:auto val="1"/>
        <c:lblAlgn val="ctr"/>
        <c:lblOffset val="100"/>
        <c:noMultiLvlLbl val="0"/>
      </c:catAx>
      <c:valAx>
        <c:axId val="3532823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1507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住吉区!$S$6:$T$6</c:f>
              <c:numCache>
                <c:formatCode>General</c:formatCode>
                <c:ptCount val="2"/>
                <c:pt idx="0">
                  <c:v>153519294</c:v>
                </c:pt>
                <c:pt idx="1">
                  <c:v>180105853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3-4FA6-932F-02840B84950B}"/>
            </c:ext>
          </c:extLst>
        </c:ser>
        <c:ser>
          <c:idx val="1"/>
          <c:order val="1"/>
          <c:tx>
            <c:strRef>
              <c:f>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住吉区!$S$7:$T$7</c:f>
              <c:numCache>
                <c:formatCode>General</c:formatCode>
                <c:ptCount val="2"/>
                <c:pt idx="0">
                  <c:v>1188741904</c:v>
                </c:pt>
                <c:pt idx="1">
                  <c:v>918227995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3-4FA6-932F-02840B84950B}"/>
            </c:ext>
          </c:extLst>
        </c:ser>
        <c:ser>
          <c:idx val="2"/>
          <c:order val="2"/>
          <c:tx>
            <c:strRef>
              <c:f>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住吉区!$S$8:$T$8</c:f>
              <c:numCache>
                <c:formatCode>General</c:formatCode>
                <c:ptCount val="2"/>
                <c:pt idx="0">
                  <c:v>79101823</c:v>
                </c:pt>
                <c:pt idx="1">
                  <c:v>127311495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3-4FA6-932F-02840B84950B}"/>
            </c:ext>
          </c:extLst>
        </c:ser>
        <c:ser>
          <c:idx val="3"/>
          <c:order val="3"/>
          <c:tx>
            <c:strRef>
              <c:f>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住吉区!$S$9:$T$9</c:f>
              <c:numCache>
                <c:formatCode>General</c:formatCode>
                <c:ptCount val="2"/>
                <c:pt idx="0">
                  <c:v>607742499</c:v>
                </c:pt>
                <c:pt idx="1">
                  <c:v>835597246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3-4FA6-932F-02840B84950B}"/>
            </c:ext>
          </c:extLst>
        </c:ser>
        <c:ser>
          <c:idx val="4"/>
          <c:order val="4"/>
          <c:tx>
            <c:strRef>
              <c:f>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住吉区!$S$10:$T$10</c:f>
              <c:numCache>
                <c:formatCode>General</c:formatCode>
                <c:ptCount val="2"/>
                <c:pt idx="0">
                  <c:v>157602502</c:v>
                </c:pt>
                <c:pt idx="1">
                  <c:v>435240571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23-4FA6-932F-02840B84950B}"/>
            </c:ext>
          </c:extLst>
        </c:ser>
        <c:ser>
          <c:idx val="5"/>
          <c:order val="5"/>
          <c:tx>
            <c:strRef>
              <c:f>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住吉区!$S$11:$T$11</c:f>
              <c:numCache>
                <c:formatCode>General</c:formatCode>
                <c:ptCount val="2"/>
                <c:pt idx="0">
                  <c:v>371176877</c:v>
                </c:pt>
                <c:pt idx="1">
                  <c:v>792817292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E23-4FA6-932F-02840B84950B}"/>
            </c:ext>
          </c:extLst>
        </c:ser>
        <c:ser>
          <c:idx val="6"/>
          <c:order val="6"/>
          <c:tx>
            <c:strRef>
              <c:f>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住吉区!$S$12:$T$12</c:f>
              <c:numCache>
                <c:formatCode>General</c:formatCode>
                <c:ptCount val="2"/>
                <c:pt idx="0">
                  <c:v>270842528</c:v>
                </c:pt>
                <c:pt idx="1">
                  <c:v>449458735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23-4FA6-932F-02840B84950B}"/>
            </c:ext>
          </c:extLst>
        </c:ser>
        <c:ser>
          <c:idx val="7"/>
          <c:order val="7"/>
          <c:tx>
            <c:strRef>
              <c:f>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住吉区!$S$13:$T$13</c:f>
              <c:numCache>
                <c:formatCode>General</c:formatCode>
                <c:ptCount val="2"/>
                <c:pt idx="0">
                  <c:v>24633219</c:v>
                </c:pt>
                <c:pt idx="1">
                  <c:v>49232675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E23-4FA6-932F-02840B84950B}"/>
            </c:ext>
          </c:extLst>
        </c:ser>
        <c:ser>
          <c:idx val="8"/>
          <c:order val="8"/>
          <c:tx>
            <c:strRef>
              <c:f>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住吉区!$S$14:$T$14</c:f>
              <c:numCache>
                <c:formatCode>General</c:formatCode>
                <c:ptCount val="2"/>
                <c:pt idx="0">
                  <c:v>1737935199</c:v>
                </c:pt>
                <c:pt idx="1">
                  <c:v>2354008885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E23-4FA6-932F-02840B84950B}"/>
            </c:ext>
          </c:extLst>
        </c:ser>
        <c:ser>
          <c:idx val="9"/>
          <c:order val="9"/>
          <c:tx>
            <c:strRef>
              <c:f>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住吉区!$S$15:$T$15</c:f>
              <c:numCache>
                <c:formatCode>General</c:formatCode>
                <c:ptCount val="2"/>
                <c:pt idx="0">
                  <c:v>646436111</c:v>
                </c:pt>
                <c:pt idx="1">
                  <c:v>609067200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E23-4FA6-932F-02840B84950B}"/>
            </c:ext>
          </c:extLst>
        </c:ser>
        <c:ser>
          <c:idx val="10"/>
          <c:order val="10"/>
          <c:tx>
            <c:strRef>
              <c:f>住吉区!$R$16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住吉区!$S$16:$T$16</c:f>
              <c:numCache>
                <c:formatCode>General</c:formatCode>
                <c:ptCount val="2"/>
                <c:pt idx="0">
                  <c:v>607265667</c:v>
                </c:pt>
                <c:pt idx="1">
                  <c:v>963927596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E23-4FA6-932F-02840B84950B}"/>
            </c:ext>
          </c:extLst>
        </c:ser>
        <c:ser>
          <c:idx val="11"/>
          <c:order val="11"/>
          <c:tx>
            <c:strRef>
              <c:f>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住吉区!$S$17:$T$17</c:f>
              <c:numCache>
                <c:formatCode>General</c:formatCode>
                <c:ptCount val="2"/>
                <c:pt idx="0">
                  <c:v>135176626</c:v>
                </c:pt>
                <c:pt idx="1">
                  <c:v>193375217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E23-4FA6-932F-02840B84950B}"/>
            </c:ext>
          </c:extLst>
        </c:ser>
        <c:ser>
          <c:idx val="12"/>
          <c:order val="12"/>
          <c:tx>
            <c:strRef>
              <c:f>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住吉区!$S$18:$T$18</c:f>
              <c:numCache>
                <c:formatCode>General</c:formatCode>
                <c:ptCount val="2"/>
                <c:pt idx="0">
                  <c:v>761000829</c:v>
                </c:pt>
                <c:pt idx="1">
                  <c:v>2169110889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E23-4FA6-932F-02840B84950B}"/>
            </c:ext>
          </c:extLst>
        </c:ser>
        <c:ser>
          <c:idx val="13"/>
          <c:order val="13"/>
          <c:tx>
            <c:strRef>
              <c:f>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住吉区!$S$19:$T$19</c:f>
              <c:numCache>
                <c:formatCode>General</c:formatCode>
                <c:ptCount val="2"/>
                <c:pt idx="0">
                  <c:v>842434262</c:v>
                </c:pt>
                <c:pt idx="1">
                  <c:v>687713824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23-4FA6-932F-02840B84950B}"/>
            </c:ext>
          </c:extLst>
        </c:ser>
        <c:ser>
          <c:idx val="14"/>
          <c:order val="14"/>
          <c:tx>
            <c:strRef>
              <c:f>住吉区!$R$20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住吉区!$S$20:$T$20</c:f>
              <c:numCache>
                <c:formatCode>General</c:formatCode>
                <c:ptCount val="2"/>
                <c:pt idx="0">
                  <c:v>754</c:v>
                </c:pt>
                <c:pt idx="1">
                  <c:v>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E23-4FA6-932F-02840B84950B}"/>
            </c:ext>
          </c:extLst>
        </c:ser>
        <c:ser>
          <c:idx val="15"/>
          <c:order val="15"/>
          <c:tx>
            <c:strRef>
              <c:f>住吉区!$R$21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住吉区!$S$21:$T$21</c:f>
              <c:numCache>
                <c:formatCode>General</c:formatCode>
                <c:ptCount val="2"/>
                <c:pt idx="0">
                  <c:v>1965</c:v>
                </c:pt>
                <c:pt idx="1">
                  <c:v>5430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E23-4FA6-932F-02840B84950B}"/>
            </c:ext>
          </c:extLst>
        </c:ser>
        <c:ser>
          <c:idx val="16"/>
          <c:order val="16"/>
          <c:tx>
            <c:strRef>
              <c:f>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住吉区!$S$22:$T$22</c:f>
              <c:numCache>
                <c:formatCode>General</c:formatCode>
                <c:ptCount val="2"/>
                <c:pt idx="0">
                  <c:v>1145510</c:v>
                </c:pt>
                <c:pt idx="1">
                  <c:v>2699819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E23-4FA6-932F-02840B84950B}"/>
            </c:ext>
          </c:extLst>
        </c:ser>
        <c:ser>
          <c:idx val="17"/>
          <c:order val="17"/>
          <c:tx>
            <c:strRef>
              <c:f>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住吉区!$S$23:$T$23</c:f>
              <c:numCache>
                <c:formatCode>General</c:formatCode>
                <c:ptCount val="2"/>
                <c:pt idx="0">
                  <c:v>146862853</c:v>
                </c:pt>
                <c:pt idx="1">
                  <c:v>238868013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E23-4FA6-932F-02840B84950B}"/>
            </c:ext>
          </c:extLst>
        </c:ser>
        <c:ser>
          <c:idx val="18"/>
          <c:order val="18"/>
          <c:tx>
            <c:strRef>
              <c:f>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23-4FA6-932F-02840B84950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住吉区!$S$24:$T$24</c:f>
              <c:numCache>
                <c:formatCode>General</c:formatCode>
                <c:ptCount val="2"/>
                <c:pt idx="0">
                  <c:v>384639847</c:v>
                </c:pt>
                <c:pt idx="1">
                  <c:v>973257683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E23-4FA6-932F-02840B84950B}"/>
            </c:ext>
          </c:extLst>
        </c:ser>
        <c:ser>
          <c:idx val="19"/>
          <c:order val="19"/>
          <c:tx>
            <c:strRef>
              <c:f>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住吉区!$S$25:$T$25</c:f>
              <c:numCache>
                <c:formatCode>General</c:formatCode>
                <c:ptCount val="2"/>
                <c:pt idx="0">
                  <c:v>41284146</c:v>
                </c:pt>
                <c:pt idx="1">
                  <c:v>72213469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E23-4FA6-932F-02840B84950B}"/>
            </c:ext>
          </c:extLst>
        </c:ser>
        <c:ser>
          <c:idx val="20"/>
          <c:order val="20"/>
          <c:tx>
            <c:strRef>
              <c:f>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住吉区!$S$26:$T$26</c:f>
              <c:numCache>
                <c:formatCode>General</c:formatCode>
                <c:ptCount val="2"/>
                <c:pt idx="0">
                  <c:v>134293674</c:v>
                </c:pt>
                <c:pt idx="1">
                  <c:v>204910229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E23-4FA6-932F-02840B84950B}"/>
            </c:ext>
          </c:extLst>
        </c:ser>
        <c:ser>
          <c:idx val="21"/>
          <c:order val="21"/>
          <c:tx>
            <c:strRef>
              <c:f>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住吉区!$S$27:$T$27</c:f>
              <c:numCache>
                <c:formatCode>General</c:formatCode>
                <c:ptCount val="2"/>
                <c:pt idx="0">
                  <c:v>1248201</c:v>
                </c:pt>
                <c:pt idx="1">
                  <c:v>1772952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E23-4FA6-932F-02840B849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527616"/>
        <c:axId val="353284608"/>
      </c:barChart>
      <c:catAx>
        <c:axId val="45252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4608"/>
        <c:crosses val="autoZero"/>
        <c:auto val="1"/>
        <c:lblAlgn val="ctr"/>
        <c:lblOffset val="100"/>
        <c:noMultiLvlLbl val="0"/>
      </c:catAx>
      <c:valAx>
        <c:axId val="3532846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5276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東住吉区!$S$6:$T$6</c:f>
              <c:numCache>
                <c:formatCode>General</c:formatCode>
                <c:ptCount val="2"/>
                <c:pt idx="0">
                  <c:v>146989203</c:v>
                </c:pt>
                <c:pt idx="1">
                  <c:v>201498757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0-413C-98ED-EC9CB1FC5965}"/>
            </c:ext>
          </c:extLst>
        </c:ser>
        <c:ser>
          <c:idx val="1"/>
          <c:order val="1"/>
          <c:tx>
            <c:strRef>
              <c:f>東住吉区!$R$7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東住吉区!$S$7:$T$7</c:f>
              <c:numCache>
                <c:formatCode>General</c:formatCode>
                <c:ptCount val="2"/>
                <c:pt idx="0">
                  <c:v>1082051326</c:v>
                </c:pt>
                <c:pt idx="1">
                  <c:v>798181702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00-413C-98ED-EC9CB1FC5965}"/>
            </c:ext>
          </c:extLst>
        </c:ser>
        <c:ser>
          <c:idx val="2"/>
          <c:order val="2"/>
          <c:tx>
            <c:strRef>
              <c:f>東住吉区!$R$8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東住吉区!$S$8:$T$8</c:f>
              <c:numCache>
                <c:formatCode>General</c:formatCode>
                <c:ptCount val="2"/>
                <c:pt idx="0">
                  <c:v>101474683</c:v>
                </c:pt>
                <c:pt idx="1">
                  <c:v>136797892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00-413C-98ED-EC9CB1FC5965}"/>
            </c:ext>
          </c:extLst>
        </c:ser>
        <c:ser>
          <c:idx val="3"/>
          <c:order val="3"/>
          <c:tx>
            <c:strRef>
              <c:f>東住吉区!$R$9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東住吉区!$S$9:$T$9</c:f>
              <c:numCache>
                <c:formatCode>General</c:formatCode>
                <c:ptCount val="2"/>
                <c:pt idx="0">
                  <c:v>593742418</c:v>
                </c:pt>
                <c:pt idx="1">
                  <c:v>715009692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00-413C-98ED-EC9CB1FC5965}"/>
            </c:ext>
          </c:extLst>
        </c:ser>
        <c:ser>
          <c:idx val="4"/>
          <c:order val="4"/>
          <c:tx>
            <c:strRef>
              <c:f>東住吉区!$R$10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東住吉区!$S$10:$T$10</c:f>
              <c:numCache>
                <c:formatCode>General</c:formatCode>
                <c:ptCount val="2"/>
                <c:pt idx="0">
                  <c:v>149706383</c:v>
                </c:pt>
                <c:pt idx="1">
                  <c:v>265324180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00-413C-98ED-EC9CB1FC5965}"/>
            </c:ext>
          </c:extLst>
        </c:ser>
        <c:ser>
          <c:idx val="5"/>
          <c:order val="5"/>
          <c:tx>
            <c:strRef>
              <c:f>東住吉区!$R$11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東住吉区!$S$11:$T$11</c:f>
              <c:numCache>
                <c:formatCode>General</c:formatCode>
                <c:ptCount val="2"/>
                <c:pt idx="0">
                  <c:v>368332603</c:v>
                </c:pt>
                <c:pt idx="1">
                  <c:v>674668973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00-413C-98ED-EC9CB1FC5965}"/>
            </c:ext>
          </c:extLst>
        </c:ser>
        <c:ser>
          <c:idx val="6"/>
          <c:order val="6"/>
          <c:tx>
            <c:strRef>
              <c:f>東住吉区!$R$12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東住吉区!$S$12:$T$12</c:f>
              <c:numCache>
                <c:formatCode>General</c:formatCode>
                <c:ptCount val="2"/>
                <c:pt idx="0">
                  <c:v>247410596</c:v>
                </c:pt>
                <c:pt idx="1">
                  <c:v>404763878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00-413C-98ED-EC9CB1FC5965}"/>
            </c:ext>
          </c:extLst>
        </c:ser>
        <c:ser>
          <c:idx val="7"/>
          <c:order val="7"/>
          <c:tx>
            <c:strRef>
              <c:f>東住吉区!$R$13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東住吉区!$S$13:$T$13</c:f>
              <c:numCache>
                <c:formatCode>General</c:formatCode>
                <c:ptCount val="2"/>
                <c:pt idx="0">
                  <c:v>20004243</c:v>
                </c:pt>
                <c:pt idx="1">
                  <c:v>38554947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700-413C-98ED-EC9CB1FC5965}"/>
            </c:ext>
          </c:extLst>
        </c:ser>
        <c:ser>
          <c:idx val="8"/>
          <c:order val="8"/>
          <c:tx>
            <c:strRef>
              <c:f>東住吉区!$R$14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東住吉区!$S$14:$T$14</c:f>
              <c:numCache>
                <c:formatCode>General</c:formatCode>
                <c:ptCount val="2"/>
                <c:pt idx="0">
                  <c:v>1466942036</c:v>
                </c:pt>
                <c:pt idx="1">
                  <c:v>2015815798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700-413C-98ED-EC9CB1FC5965}"/>
            </c:ext>
          </c:extLst>
        </c:ser>
        <c:ser>
          <c:idx val="9"/>
          <c:order val="9"/>
          <c:tx>
            <c:strRef>
              <c:f>東住吉区!$R$15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東住吉区!$S$15:$T$15</c:f>
              <c:numCache>
                <c:formatCode>General</c:formatCode>
                <c:ptCount val="2"/>
                <c:pt idx="0">
                  <c:v>589078684</c:v>
                </c:pt>
                <c:pt idx="1">
                  <c:v>611675475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700-413C-98ED-EC9CB1FC5965}"/>
            </c:ext>
          </c:extLst>
        </c:ser>
        <c:ser>
          <c:idx val="10"/>
          <c:order val="10"/>
          <c:tx>
            <c:strRef>
              <c:f>東住吉区!$R$16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東住吉区!$S$16:$T$16</c:f>
              <c:numCache>
                <c:formatCode>General</c:formatCode>
                <c:ptCount val="2"/>
                <c:pt idx="0">
                  <c:v>543071062</c:v>
                </c:pt>
                <c:pt idx="1">
                  <c:v>811958920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700-413C-98ED-EC9CB1FC5965}"/>
            </c:ext>
          </c:extLst>
        </c:ser>
        <c:ser>
          <c:idx val="11"/>
          <c:order val="11"/>
          <c:tx>
            <c:strRef>
              <c:f>東住吉区!$R$17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東住吉区!$S$17:$T$17</c:f>
              <c:numCache>
                <c:formatCode>General</c:formatCode>
                <c:ptCount val="2"/>
                <c:pt idx="0">
                  <c:v>129741792</c:v>
                </c:pt>
                <c:pt idx="1">
                  <c:v>191415696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700-413C-98ED-EC9CB1FC5965}"/>
            </c:ext>
          </c:extLst>
        </c:ser>
        <c:ser>
          <c:idx val="12"/>
          <c:order val="12"/>
          <c:tx>
            <c:strRef>
              <c:f>東住吉区!$R$18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東住吉区!$S$18:$T$18</c:f>
              <c:numCache>
                <c:formatCode>General</c:formatCode>
                <c:ptCount val="2"/>
                <c:pt idx="0">
                  <c:v>640653911</c:v>
                </c:pt>
                <c:pt idx="1">
                  <c:v>1964740173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700-413C-98ED-EC9CB1FC5965}"/>
            </c:ext>
          </c:extLst>
        </c:ser>
        <c:ser>
          <c:idx val="13"/>
          <c:order val="13"/>
          <c:tx>
            <c:strRef>
              <c:f>東住吉区!$R$19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東住吉区!$S$19:$T$19</c:f>
              <c:numCache>
                <c:formatCode>General</c:formatCode>
                <c:ptCount val="2"/>
                <c:pt idx="0">
                  <c:v>812395035</c:v>
                </c:pt>
                <c:pt idx="1">
                  <c:v>680276271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700-413C-98ED-EC9CB1FC5965}"/>
            </c:ext>
          </c:extLst>
        </c:ser>
        <c:ser>
          <c:idx val="14"/>
          <c:order val="14"/>
          <c:tx>
            <c:strRef>
              <c:f>東住吉区!$R$20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東住吉区!$S$20:$T$20</c:f>
              <c:numCache>
                <c:formatCode>General</c:formatCode>
                <c:ptCount val="2"/>
                <c:pt idx="0">
                  <c:v>482</c:v>
                </c:pt>
                <c:pt idx="1">
                  <c:v>22122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700-413C-98ED-EC9CB1FC5965}"/>
            </c:ext>
          </c:extLst>
        </c:ser>
        <c:ser>
          <c:idx val="15"/>
          <c:order val="15"/>
          <c:tx>
            <c:strRef>
              <c:f>東住吉区!$R$21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700-413C-98ED-EC9CB1FC5965}"/>
            </c:ext>
          </c:extLst>
        </c:ser>
        <c:ser>
          <c:idx val="16"/>
          <c:order val="16"/>
          <c:tx>
            <c:strRef>
              <c:f>東住吉区!$R$22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東住吉区!$S$22:$T$22</c:f>
              <c:numCache>
                <c:formatCode>General</c:formatCode>
                <c:ptCount val="2"/>
                <c:pt idx="0">
                  <c:v>4432799</c:v>
                </c:pt>
                <c:pt idx="1">
                  <c:v>2653150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700-413C-98ED-EC9CB1FC5965}"/>
            </c:ext>
          </c:extLst>
        </c:ser>
        <c:ser>
          <c:idx val="17"/>
          <c:order val="17"/>
          <c:tx>
            <c:strRef>
              <c:f>東住吉区!$R$23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東住吉区!$S$23:$T$23</c:f>
              <c:numCache>
                <c:formatCode>General</c:formatCode>
                <c:ptCount val="2"/>
                <c:pt idx="0">
                  <c:v>142993253</c:v>
                </c:pt>
                <c:pt idx="1">
                  <c:v>231102390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700-413C-98ED-EC9CB1FC5965}"/>
            </c:ext>
          </c:extLst>
        </c:ser>
        <c:ser>
          <c:idx val="18"/>
          <c:order val="18"/>
          <c:tx>
            <c:strRef>
              <c:f>東住吉区!$R$24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2.0757016566223764E-3"/>
                </c:manualLayout>
              </c:layout>
              <c:tx>
                <c:rich>
                  <a:bodyPr/>
                  <a:lstStyle/>
                  <a:p>
                    <a:fld id="{88BE9A4F-E39D-4B6D-B73C-323E49C4B2C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東住吉区!$S$24:$T$24</c:f>
              <c:numCache>
                <c:formatCode>General</c:formatCode>
                <c:ptCount val="2"/>
                <c:pt idx="0">
                  <c:v>249296000</c:v>
                </c:pt>
                <c:pt idx="1">
                  <c:v>792001758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700-413C-98ED-EC9CB1FC5965}"/>
            </c:ext>
          </c:extLst>
        </c:ser>
        <c:ser>
          <c:idx val="19"/>
          <c:order val="19"/>
          <c:tx>
            <c:strRef>
              <c:f>東住吉区!$R$25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東住吉区!$S$25:$T$25</c:f>
              <c:numCache>
                <c:formatCode>General</c:formatCode>
                <c:ptCount val="2"/>
                <c:pt idx="0">
                  <c:v>38776564</c:v>
                </c:pt>
                <c:pt idx="1">
                  <c:v>69948139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700-413C-98ED-EC9CB1FC5965}"/>
            </c:ext>
          </c:extLst>
        </c:ser>
        <c:ser>
          <c:idx val="20"/>
          <c:order val="20"/>
          <c:tx>
            <c:strRef>
              <c:f>東住吉区!$R$26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東住吉区!$S$26:$T$26</c:f>
              <c:numCache>
                <c:formatCode>General</c:formatCode>
                <c:ptCount val="2"/>
                <c:pt idx="0">
                  <c:v>106710019</c:v>
                </c:pt>
                <c:pt idx="1">
                  <c:v>153767271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700-413C-98ED-EC9CB1FC5965}"/>
            </c:ext>
          </c:extLst>
        </c:ser>
        <c:ser>
          <c:idx val="21"/>
          <c:order val="21"/>
          <c:tx>
            <c:strRef>
              <c:f>東住吉区!$R$27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東住吉区!$S$27:$T$27</c:f>
              <c:numCache>
                <c:formatCode>General</c:formatCode>
                <c:ptCount val="2"/>
                <c:pt idx="0">
                  <c:v>403458</c:v>
                </c:pt>
                <c:pt idx="1">
                  <c:v>1084771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700-413C-98ED-EC9CB1FC5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906496"/>
        <c:axId val="353287488"/>
      </c:barChart>
      <c:catAx>
        <c:axId val="45290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7488"/>
        <c:crosses val="autoZero"/>
        <c:auto val="1"/>
        <c:lblAlgn val="ctr"/>
        <c:lblOffset val="100"/>
        <c:noMultiLvlLbl val="0"/>
      </c:catAx>
      <c:valAx>
        <c:axId val="353287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9064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西成区!$S$6:$T$6</c:f>
              <c:numCache>
                <c:formatCode>General</c:formatCode>
                <c:ptCount val="2"/>
                <c:pt idx="0">
                  <c:v>116149318</c:v>
                </c:pt>
                <c:pt idx="1">
                  <c:v>147375048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A-4CAE-ACC7-864D6F5575C8}"/>
            </c:ext>
          </c:extLst>
        </c:ser>
        <c:ser>
          <c:idx val="1"/>
          <c:order val="1"/>
          <c:tx>
            <c:strRef>
              <c:f>西成区!$R$7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西成区!$S$7:$T$7</c:f>
              <c:numCache>
                <c:formatCode>General</c:formatCode>
                <c:ptCount val="2"/>
                <c:pt idx="0">
                  <c:v>634256752</c:v>
                </c:pt>
                <c:pt idx="1">
                  <c:v>571543957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6A-4CAE-ACC7-864D6F5575C8}"/>
            </c:ext>
          </c:extLst>
        </c:ser>
        <c:ser>
          <c:idx val="2"/>
          <c:order val="2"/>
          <c:tx>
            <c:strRef>
              <c:f>西成区!$R$8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西成区!$S$8:$T$8</c:f>
              <c:numCache>
                <c:formatCode>General</c:formatCode>
                <c:ptCount val="2"/>
                <c:pt idx="0">
                  <c:v>91398304</c:v>
                </c:pt>
                <c:pt idx="1">
                  <c:v>98165437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6A-4CAE-ACC7-864D6F5575C8}"/>
            </c:ext>
          </c:extLst>
        </c:ser>
        <c:ser>
          <c:idx val="3"/>
          <c:order val="3"/>
          <c:tx>
            <c:strRef>
              <c:f>西成区!$R$9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西成区!$S$9:$T$9</c:f>
              <c:numCache>
                <c:formatCode>General</c:formatCode>
                <c:ptCount val="2"/>
                <c:pt idx="0">
                  <c:v>345272716</c:v>
                </c:pt>
                <c:pt idx="1">
                  <c:v>517389562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6A-4CAE-ACC7-864D6F5575C8}"/>
            </c:ext>
          </c:extLst>
        </c:ser>
        <c:ser>
          <c:idx val="4"/>
          <c:order val="4"/>
          <c:tx>
            <c:strRef>
              <c:f>西成区!$R$10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西成区!$S$10:$T$10</c:f>
              <c:numCache>
                <c:formatCode>General</c:formatCode>
                <c:ptCount val="2"/>
                <c:pt idx="0">
                  <c:v>81410941</c:v>
                </c:pt>
                <c:pt idx="1">
                  <c:v>212280646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6A-4CAE-ACC7-864D6F5575C8}"/>
            </c:ext>
          </c:extLst>
        </c:ser>
        <c:ser>
          <c:idx val="5"/>
          <c:order val="5"/>
          <c:tx>
            <c:strRef>
              <c:f>西成区!$R$11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西成区!$S$11:$T$11</c:f>
              <c:numCache>
                <c:formatCode>General</c:formatCode>
                <c:ptCount val="2"/>
                <c:pt idx="0">
                  <c:v>216007614</c:v>
                </c:pt>
                <c:pt idx="1">
                  <c:v>423662233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6A-4CAE-ACC7-864D6F5575C8}"/>
            </c:ext>
          </c:extLst>
        </c:ser>
        <c:ser>
          <c:idx val="6"/>
          <c:order val="6"/>
          <c:tx>
            <c:strRef>
              <c:f>西成区!$R$12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西成区!$S$12:$T$12</c:f>
              <c:numCache>
                <c:formatCode>General</c:formatCode>
                <c:ptCount val="2"/>
                <c:pt idx="0">
                  <c:v>157649253</c:v>
                </c:pt>
                <c:pt idx="1">
                  <c:v>270607114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6A-4CAE-ACC7-864D6F5575C8}"/>
            </c:ext>
          </c:extLst>
        </c:ser>
        <c:ser>
          <c:idx val="7"/>
          <c:order val="7"/>
          <c:tx>
            <c:strRef>
              <c:f>西成区!$R$13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西成区!$S$13:$T$13</c:f>
              <c:numCache>
                <c:formatCode>General</c:formatCode>
                <c:ptCount val="2"/>
                <c:pt idx="0">
                  <c:v>12365330</c:v>
                </c:pt>
                <c:pt idx="1">
                  <c:v>28625039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6A-4CAE-ACC7-864D6F5575C8}"/>
            </c:ext>
          </c:extLst>
        </c:ser>
        <c:ser>
          <c:idx val="8"/>
          <c:order val="8"/>
          <c:tx>
            <c:strRef>
              <c:f>西成区!$R$14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西成区!$S$14:$T$14</c:f>
              <c:numCache>
                <c:formatCode>General</c:formatCode>
                <c:ptCount val="2"/>
                <c:pt idx="0">
                  <c:v>997064376</c:v>
                </c:pt>
                <c:pt idx="1">
                  <c:v>1417670460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D6A-4CAE-ACC7-864D6F5575C8}"/>
            </c:ext>
          </c:extLst>
        </c:ser>
        <c:ser>
          <c:idx val="9"/>
          <c:order val="9"/>
          <c:tx>
            <c:strRef>
              <c:f>西成区!$R$15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西成区!$S$15:$T$15</c:f>
              <c:numCache>
                <c:formatCode>General</c:formatCode>
                <c:ptCount val="2"/>
                <c:pt idx="0">
                  <c:v>434717132</c:v>
                </c:pt>
                <c:pt idx="1">
                  <c:v>474444956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6A-4CAE-ACC7-864D6F5575C8}"/>
            </c:ext>
          </c:extLst>
        </c:ser>
        <c:ser>
          <c:idx val="10"/>
          <c:order val="10"/>
          <c:tx>
            <c:strRef>
              <c:f>西成区!$R$16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西成区!$S$16:$T$16</c:f>
              <c:numCache>
                <c:formatCode>General</c:formatCode>
                <c:ptCount val="2"/>
                <c:pt idx="0">
                  <c:v>391550456</c:v>
                </c:pt>
                <c:pt idx="1">
                  <c:v>548658109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6A-4CAE-ACC7-864D6F5575C8}"/>
            </c:ext>
          </c:extLst>
        </c:ser>
        <c:ser>
          <c:idx val="11"/>
          <c:order val="11"/>
          <c:tx>
            <c:strRef>
              <c:f>西成区!$R$17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西成区!$S$17:$T$17</c:f>
              <c:numCache>
                <c:formatCode>General</c:formatCode>
                <c:ptCount val="2"/>
                <c:pt idx="0">
                  <c:v>82793229</c:v>
                </c:pt>
                <c:pt idx="1">
                  <c:v>119938172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D6A-4CAE-ACC7-864D6F5575C8}"/>
            </c:ext>
          </c:extLst>
        </c:ser>
        <c:ser>
          <c:idx val="12"/>
          <c:order val="12"/>
          <c:tx>
            <c:strRef>
              <c:f>西成区!$R$18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西成区!$S$18:$T$18</c:f>
              <c:numCache>
                <c:formatCode>General</c:formatCode>
                <c:ptCount val="2"/>
                <c:pt idx="0">
                  <c:v>413610155</c:v>
                </c:pt>
                <c:pt idx="1">
                  <c:v>1164019204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D6A-4CAE-ACC7-864D6F5575C8}"/>
            </c:ext>
          </c:extLst>
        </c:ser>
        <c:ser>
          <c:idx val="13"/>
          <c:order val="13"/>
          <c:tx>
            <c:strRef>
              <c:f>西成区!$R$19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西成区!$S$19:$T$19</c:f>
              <c:numCache>
                <c:formatCode>General</c:formatCode>
                <c:ptCount val="2"/>
                <c:pt idx="0">
                  <c:v>541416971</c:v>
                </c:pt>
                <c:pt idx="1">
                  <c:v>467751015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6A-4CAE-ACC7-864D6F5575C8}"/>
            </c:ext>
          </c:extLst>
        </c:ser>
        <c:ser>
          <c:idx val="14"/>
          <c:order val="14"/>
          <c:tx>
            <c:strRef>
              <c:f>西成区!$R$20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西成区!$S$20:$T$20</c:f>
              <c:numCache>
                <c:formatCode>General</c:formatCode>
                <c:ptCount val="2"/>
                <c:pt idx="0">
                  <c:v>0</c:v>
                </c:pt>
                <c:pt idx="1">
                  <c:v>7257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6A-4CAE-ACC7-864D6F5575C8}"/>
            </c:ext>
          </c:extLst>
        </c:ser>
        <c:ser>
          <c:idx val="15"/>
          <c:order val="15"/>
          <c:tx>
            <c:strRef>
              <c:f>西成区!$R$21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西成区!$S$21:$T$21</c:f>
              <c:numCache>
                <c:formatCode>General</c:formatCode>
                <c:ptCount val="2"/>
                <c:pt idx="0">
                  <c:v>2039</c:v>
                </c:pt>
                <c:pt idx="1">
                  <c:v>8081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D6A-4CAE-ACC7-864D6F5575C8}"/>
            </c:ext>
          </c:extLst>
        </c:ser>
        <c:ser>
          <c:idx val="16"/>
          <c:order val="16"/>
          <c:tx>
            <c:strRef>
              <c:f>西成区!$R$22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西成区!$S$22:$T$22</c:f>
              <c:numCache>
                <c:formatCode>General</c:formatCode>
                <c:ptCount val="2"/>
                <c:pt idx="0">
                  <c:v>835344</c:v>
                </c:pt>
                <c:pt idx="1">
                  <c:v>1302370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D6A-4CAE-ACC7-864D6F5575C8}"/>
            </c:ext>
          </c:extLst>
        </c:ser>
        <c:ser>
          <c:idx val="17"/>
          <c:order val="17"/>
          <c:tx>
            <c:strRef>
              <c:f>西成区!$R$23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西成区!$S$23:$T$23</c:f>
              <c:numCache>
                <c:formatCode>General</c:formatCode>
                <c:ptCount val="2"/>
                <c:pt idx="0">
                  <c:v>96493642</c:v>
                </c:pt>
                <c:pt idx="1">
                  <c:v>160469498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D6A-4CAE-ACC7-864D6F5575C8}"/>
            </c:ext>
          </c:extLst>
        </c:ser>
        <c:ser>
          <c:idx val="18"/>
          <c:order val="18"/>
          <c:tx>
            <c:strRef>
              <c:f>西成区!$R$24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西成区!$S$24:$T$24</c:f>
              <c:numCache>
                <c:formatCode>General</c:formatCode>
                <c:ptCount val="2"/>
                <c:pt idx="0">
                  <c:v>234667605</c:v>
                </c:pt>
                <c:pt idx="1">
                  <c:v>570786254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D6A-4CAE-ACC7-864D6F5575C8}"/>
            </c:ext>
          </c:extLst>
        </c:ser>
        <c:ser>
          <c:idx val="19"/>
          <c:order val="19"/>
          <c:tx>
            <c:strRef>
              <c:f>西成区!$R$25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西成区!$S$25:$T$25</c:f>
              <c:numCache>
                <c:formatCode>General</c:formatCode>
                <c:ptCount val="2"/>
                <c:pt idx="0">
                  <c:v>27045540</c:v>
                </c:pt>
                <c:pt idx="1">
                  <c:v>71281299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6A-4CAE-ACC7-864D6F5575C8}"/>
            </c:ext>
          </c:extLst>
        </c:ser>
        <c:ser>
          <c:idx val="20"/>
          <c:order val="20"/>
          <c:tx>
            <c:strRef>
              <c:f>西成区!$R$26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西成区!$S$26:$T$26</c:f>
              <c:numCache>
                <c:formatCode>General</c:formatCode>
                <c:ptCount val="2"/>
                <c:pt idx="0">
                  <c:v>75352885</c:v>
                </c:pt>
                <c:pt idx="1">
                  <c:v>100990627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D6A-4CAE-ACC7-864D6F5575C8}"/>
            </c:ext>
          </c:extLst>
        </c:ser>
        <c:ser>
          <c:idx val="21"/>
          <c:order val="21"/>
          <c:tx>
            <c:strRef>
              <c:f>西成区!$R$27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西成区!$S$27:$T$27</c:f>
              <c:numCache>
                <c:formatCode>General</c:formatCode>
                <c:ptCount val="2"/>
                <c:pt idx="0">
                  <c:v>402018</c:v>
                </c:pt>
                <c:pt idx="1">
                  <c:v>306812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D6A-4CAE-ACC7-864D6F557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4778368"/>
        <c:axId val="352676096"/>
      </c:barChart>
      <c:catAx>
        <c:axId val="454778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2676096"/>
        <c:crosses val="autoZero"/>
        <c:auto val="1"/>
        <c:lblAlgn val="ctr"/>
        <c:lblOffset val="100"/>
        <c:noMultiLvlLbl val="0"/>
      </c:catAx>
      <c:valAx>
        <c:axId val="3526760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7783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淀川区!$S$6:$T$6</c:f>
              <c:numCache>
                <c:formatCode>General</c:formatCode>
                <c:ptCount val="2"/>
                <c:pt idx="0">
                  <c:v>135925866</c:v>
                </c:pt>
                <c:pt idx="1">
                  <c:v>178990666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8-4BBA-B02D-DA7DD9191F2F}"/>
            </c:ext>
          </c:extLst>
        </c:ser>
        <c:ser>
          <c:idx val="1"/>
          <c:order val="1"/>
          <c:tx>
            <c:strRef>
              <c:f>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淀川区!$S$7:$T$7</c:f>
              <c:numCache>
                <c:formatCode>General</c:formatCode>
                <c:ptCount val="2"/>
                <c:pt idx="0">
                  <c:v>1142328506</c:v>
                </c:pt>
                <c:pt idx="1">
                  <c:v>910778470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D8-4BBA-B02D-DA7DD9191F2F}"/>
            </c:ext>
          </c:extLst>
        </c:ser>
        <c:ser>
          <c:idx val="2"/>
          <c:order val="2"/>
          <c:tx>
            <c:strRef>
              <c:f>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淀川区!$S$8:$T$8</c:f>
              <c:numCache>
                <c:formatCode>General</c:formatCode>
                <c:ptCount val="2"/>
                <c:pt idx="0">
                  <c:v>85355424</c:v>
                </c:pt>
                <c:pt idx="1">
                  <c:v>113229701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D8-4BBA-B02D-DA7DD9191F2F}"/>
            </c:ext>
          </c:extLst>
        </c:ser>
        <c:ser>
          <c:idx val="3"/>
          <c:order val="3"/>
          <c:tx>
            <c:strRef>
              <c:f>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淀川区!$S$9:$T$9</c:f>
              <c:numCache>
                <c:formatCode>General</c:formatCode>
                <c:ptCount val="2"/>
                <c:pt idx="0">
                  <c:v>555051214</c:v>
                </c:pt>
                <c:pt idx="1">
                  <c:v>750669366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D8-4BBA-B02D-DA7DD9191F2F}"/>
            </c:ext>
          </c:extLst>
        </c:ser>
        <c:ser>
          <c:idx val="4"/>
          <c:order val="4"/>
          <c:tx>
            <c:strRef>
              <c:f>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淀川区!$S$10:$T$10</c:f>
              <c:numCache>
                <c:formatCode>General</c:formatCode>
                <c:ptCount val="2"/>
                <c:pt idx="0">
                  <c:v>93628889</c:v>
                </c:pt>
                <c:pt idx="1">
                  <c:v>291515036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D8-4BBA-B02D-DA7DD9191F2F}"/>
            </c:ext>
          </c:extLst>
        </c:ser>
        <c:ser>
          <c:idx val="5"/>
          <c:order val="5"/>
          <c:tx>
            <c:strRef>
              <c:f>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淀川区!$S$11:$T$11</c:f>
              <c:numCache>
                <c:formatCode>General</c:formatCode>
                <c:ptCount val="2"/>
                <c:pt idx="0">
                  <c:v>371876678</c:v>
                </c:pt>
                <c:pt idx="1">
                  <c:v>759698406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D8-4BBA-B02D-DA7DD9191F2F}"/>
            </c:ext>
          </c:extLst>
        </c:ser>
        <c:ser>
          <c:idx val="6"/>
          <c:order val="6"/>
          <c:tx>
            <c:strRef>
              <c:f>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淀川区!$S$12:$T$12</c:f>
              <c:numCache>
                <c:formatCode>General</c:formatCode>
                <c:ptCount val="2"/>
                <c:pt idx="0">
                  <c:v>243123498</c:v>
                </c:pt>
                <c:pt idx="1">
                  <c:v>397614594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D8-4BBA-B02D-DA7DD9191F2F}"/>
            </c:ext>
          </c:extLst>
        </c:ser>
        <c:ser>
          <c:idx val="7"/>
          <c:order val="7"/>
          <c:tx>
            <c:strRef>
              <c:f>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淀川区!$S$13:$T$13</c:f>
              <c:numCache>
                <c:formatCode>General</c:formatCode>
                <c:ptCount val="2"/>
                <c:pt idx="0">
                  <c:v>17914645</c:v>
                </c:pt>
                <c:pt idx="1">
                  <c:v>33963238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D8-4BBA-B02D-DA7DD9191F2F}"/>
            </c:ext>
          </c:extLst>
        </c:ser>
        <c:ser>
          <c:idx val="8"/>
          <c:order val="8"/>
          <c:tx>
            <c:strRef>
              <c:f>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淀川区!$S$14:$T$14</c:f>
              <c:numCache>
                <c:formatCode>General</c:formatCode>
                <c:ptCount val="2"/>
                <c:pt idx="0">
                  <c:v>1641335630</c:v>
                </c:pt>
                <c:pt idx="1">
                  <c:v>2085230440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AD8-4BBA-B02D-DA7DD9191F2F}"/>
            </c:ext>
          </c:extLst>
        </c:ser>
        <c:ser>
          <c:idx val="9"/>
          <c:order val="9"/>
          <c:tx>
            <c:strRef>
              <c:f>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淀川区!$S$15:$T$15</c:f>
              <c:numCache>
                <c:formatCode>General</c:formatCode>
                <c:ptCount val="2"/>
                <c:pt idx="0">
                  <c:v>581838071</c:v>
                </c:pt>
                <c:pt idx="1">
                  <c:v>556655816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D8-4BBA-B02D-DA7DD9191F2F}"/>
            </c:ext>
          </c:extLst>
        </c:ser>
        <c:ser>
          <c:idx val="10"/>
          <c:order val="10"/>
          <c:tx>
            <c:strRef>
              <c:f>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淀川区!$S$16:$T$16</c:f>
              <c:numCache>
                <c:formatCode>General</c:formatCode>
                <c:ptCount val="2"/>
                <c:pt idx="0">
                  <c:v>574270367</c:v>
                </c:pt>
                <c:pt idx="1">
                  <c:v>895333755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D8-4BBA-B02D-DA7DD9191F2F}"/>
            </c:ext>
          </c:extLst>
        </c:ser>
        <c:ser>
          <c:idx val="11"/>
          <c:order val="11"/>
          <c:tx>
            <c:strRef>
              <c:f>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淀川区!$S$17:$T$17</c:f>
              <c:numCache>
                <c:formatCode>General</c:formatCode>
                <c:ptCount val="2"/>
                <c:pt idx="0">
                  <c:v>131506585</c:v>
                </c:pt>
                <c:pt idx="1">
                  <c:v>198503451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D8-4BBA-B02D-DA7DD9191F2F}"/>
            </c:ext>
          </c:extLst>
        </c:ser>
        <c:ser>
          <c:idx val="12"/>
          <c:order val="12"/>
          <c:tx>
            <c:strRef>
              <c:f>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淀川区!$S$18:$T$18</c:f>
              <c:numCache>
                <c:formatCode>General</c:formatCode>
                <c:ptCount val="2"/>
                <c:pt idx="0">
                  <c:v>652775665</c:v>
                </c:pt>
                <c:pt idx="1">
                  <c:v>2152737364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AD8-4BBA-B02D-DA7DD9191F2F}"/>
            </c:ext>
          </c:extLst>
        </c:ser>
        <c:ser>
          <c:idx val="13"/>
          <c:order val="13"/>
          <c:tx>
            <c:strRef>
              <c:f>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淀川区!$S$19:$T$19</c:f>
              <c:numCache>
                <c:formatCode>General</c:formatCode>
                <c:ptCount val="2"/>
                <c:pt idx="0">
                  <c:v>783290586</c:v>
                </c:pt>
                <c:pt idx="1">
                  <c:v>668407319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D8-4BBA-B02D-DA7DD9191F2F}"/>
            </c:ext>
          </c:extLst>
        </c:ser>
        <c:ser>
          <c:idx val="14"/>
          <c:order val="14"/>
          <c:tx>
            <c:strRef>
              <c:f>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淀川区!$S$20:$T$20</c:f>
              <c:numCache>
                <c:formatCode>General</c:formatCode>
                <c:ptCount val="2"/>
                <c:pt idx="0">
                  <c:v>5182</c:v>
                </c:pt>
                <c:pt idx="1">
                  <c:v>123419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D8-4BBA-B02D-DA7DD9191F2F}"/>
            </c:ext>
          </c:extLst>
        </c:ser>
        <c:ser>
          <c:idx val="15"/>
          <c:order val="15"/>
          <c:tx>
            <c:strRef>
              <c:f>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AD8-4BBA-B02D-DA7DD9191F2F}"/>
            </c:ext>
          </c:extLst>
        </c:ser>
        <c:ser>
          <c:idx val="16"/>
          <c:order val="16"/>
          <c:tx>
            <c:strRef>
              <c:f>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淀川区!$S$22:$T$22</c:f>
              <c:numCache>
                <c:formatCode>General</c:formatCode>
                <c:ptCount val="2"/>
                <c:pt idx="0">
                  <c:v>5115764</c:v>
                </c:pt>
                <c:pt idx="1">
                  <c:v>4647273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AD8-4BBA-B02D-DA7DD9191F2F}"/>
            </c:ext>
          </c:extLst>
        </c:ser>
        <c:ser>
          <c:idx val="17"/>
          <c:order val="17"/>
          <c:tx>
            <c:strRef>
              <c:f>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淀川区!$S$23:$T$23</c:f>
              <c:numCache>
                <c:formatCode>General</c:formatCode>
                <c:ptCount val="2"/>
                <c:pt idx="0">
                  <c:v>129641676</c:v>
                </c:pt>
                <c:pt idx="1">
                  <c:v>207530867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AD8-4BBA-B02D-DA7DD9191F2F}"/>
            </c:ext>
          </c:extLst>
        </c:ser>
        <c:ser>
          <c:idx val="18"/>
          <c:order val="18"/>
          <c:tx>
            <c:strRef>
              <c:f>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D8-4BBA-B02D-DA7DD9191F2F}"/>
                </c:ext>
              </c:extLst>
            </c:dLbl>
            <c:dLbl>
              <c:idx val="1"/>
              <c:layout>
                <c:manualLayout>
                  <c:x val="0"/>
                  <c:y val="3.6273235441806824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淀川区!$S$24:$T$24</c:f>
              <c:numCache>
                <c:formatCode>General</c:formatCode>
                <c:ptCount val="2"/>
                <c:pt idx="0">
                  <c:v>327144669</c:v>
                </c:pt>
                <c:pt idx="1">
                  <c:v>909414612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D8-4BBA-B02D-DA7DD9191F2F}"/>
            </c:ext>
          </c:extLst>
        </c:ser>
        <c:ser>
          <c:idx val="19"/>
          <c:order val="19"/>
          <c:tx>
            <c:strRef>
              <c:f>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淀川区!$S$25:$T$25</c:f>
              <c:numCache>
                <c:formatCode>General</c:formatCode>
                <c:ptCount val="2"/>
                <c:pt idx="0">
                  <c:v>33117055</c:v>
                </c:pt>
                <c:pt idx="1">
                  <c:v>53367258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AD8-4BBA-B02D-DA7DD9191F2F}"/>
            </c:ext>
          </c:extLst>
        </c:ser>
        <c:ser>
          <c:idx val="20"/>
          <c:order val="20"/>
          <c:tx>
            <c:strRef>
              <c:f>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淀川区!$S$26:$T$26</c:f>
              <c:numCache>
                <c:formatCode>General</c:formatCode>
                <c:ptCount val="2"/>
                <c:pt idx="0">
                  <c:v>83898925</c:v>
                </c:pt>
                <c:pt idx="1">
                  <c:v>156405097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AD8-4BBA-B02D-DA7DD9191F2F}"/>
            </c:ext>
          </c:extLst>
        </c:ser>
        <c:ser>
          <c:idx val="21"/>
          <c:order val="21"/>
          <c:tx>
            <c:strRef>
              <c:f>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淀川区!$S$27:$T$27</c:f>
              <c:numCache>
                <c:formatCode>General</c:formatCode>
                <c:ptCount val="2"/>
                <c:pt idx="0">
                  <c:v>497375</c:v>
                </c:pt>
                <c:pt idx="1">
                  <c:v>1278182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AD8-4BBA-B02D-DA7DD9191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6109568"/>
        <c:axId val="352679552"/>
      </c:barChart>
      <c:catAx>
        <c:axId val="456109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2679552"/>
        <c:crosses val="autoZero"/>
        <c:auto val="1"/>
        <c:lblAlgn val="ctr"/>
        <c:lblOffset val="100"/>
        <c:noMultiLvlLbl val="0"/>
      </c:catAx>
      <c:valAx>
        <c:axId val="352679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1095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三島医療圏!$R$6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三島医療圏!$S$6:$T$6</c:f>
              <c:numCache>
                <c:formatCode>General</c:formatCode>
                <c:ptCount val="2"/>
                <c:pt idx="0">
                  <c:v>854502317</c:v>
                </c:pt>
                <c:pt idx="1">
                  <c:v>922797283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8-4A06-84F3-E41EE0D13A8C}"/>
            </c:ext>
          </c:extLst>
        </c:ser>
        <c:ser>
          <c:idx val="1"/>
          <c:order val="1"/>
          <c:tx>
            <c:strRef>
              <c:f>三島医療圏!$R$7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88-4A06-84F3-E41EE0D13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三島医療圏!$S$7:$T$7</c:f>
              <c:numCache>
                <c:formatCode>General</c:formatCode>
                <c:ptCount val="2"/>
                <c:pt idx="0">
                  <c:v>6659288316</c:v>
                </c:pt>
                <c:pt idx="1">
                  <c:v>4631327411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88-4A06-84F3-E41EE0D13A8C}"/>
            </c:ext>
          </c:extLst>
        </c:ser>
        <c:ser>
          <c:idx val="2"/>
          <c:order val="2"/>
          <c:tx>
            <c:strRef>
              <c:f>三島医療圏!$R$8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三島医療圏!$S$8:$T$8</c:f>
              <c:numCache>
                <c:formatCode>General</c:formatCode>
                <c:ptCount val="2"/>
                <c:pt idx="0">
                  <c:v>601942244</c:v>
                </c:pt>
                <c:pt idx="1">
                  <c:v>747800421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88-4A06-84F3-E41EE0D13A8C}"/>
            </c:ext>
          </c:extLst>
        </c:ser>
        <c:ser>
          <c:idx val="3"/>
          <c:order val="3"/>
          <c:tx>
            <c:strRef>
              <c:f>三島医療圏!$R$9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88-4A06-84F3-E41EE0D13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三島医療圏!$S$9:$T$9</c:f>
              <c:numCache>
                <c:formatCode>General</c:formatCode>
                <c:ptCount val="2"/>
                <c:pt idx="0">
                  <c:v>3236976730</c:v>
                </c:pt>
                <c:pt idx="1">
                  <c:v>3654048409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88-4A06-84F3-E41EE0D13A8C}"/>
            </c:ext>
          </c:extLst>
        </c:ser>
        <c:ser>
          <c:idx val="4"/>
          <c:order val="4"/>
          <c:tx>
            <c:strRef>
              <c:f>三島医療圏!$R$10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88-4A06-84F3-E41EE0D13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三島医療圏!$S$10:$T$10</c:f>
              <c:numCache>
                <c:formatCode>General</c:formatCode>
                <c:ptCount val="2"/>
                <c:pt idx="0">
                  <c:v>868513844</c:v>
                </c:pt>
                <c:pt idx="1">
                  <c:v>1756712617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88-4A06-84F3-E41EE0D13A8C}"/>
            </c:ext>
          </c:extLst>
        </c:ser>
        <c:ser>
          <c:idx val="5"/>
          <c:order val="5"/>
          <c:tx>
            <c:strRef>
              <c:f>三島医療圏!$R$11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88-4A06-84F3-E41EE0D13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三島医療圏!$S$11:$T$11</c:f>
              <c:numCache>
                <c:formatCode>General</c:formatCode>
                <c:ptCount val="2"/>
                <c:pt idx="0">
                  <c:v>2324844544</c:v>
                </c:pt>
                <c:pt idx="1">
                  <c:v>3640643443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88-4A06-84F3-E41EE0D13A8C}"/>
            </c:ext>
          </c:extLst>
        </c:ser>
        <c:ser>
          <c:idx val="6"/>
          <c:order val="6"/>
          <c:tx>
            <c:strRef>
              <c:f>三島医療圏!$R$12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三島医療圏!$S$12:$T$12</c:f>
              <c:numCache>
                <c:formatCode>General</c:formatCode>
                <c:ptCount val="2"/>
                <c:pt idx="0">
                  <c:v>1669344427</c:v>
                </c:pt>
                <c:pt idx="1">
                  <c:v>2236215604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88-4A06-84F3-E41EE0D13A8C}"/>
            </c:ext>
          </c:extLst>
        </c:ser>
        <c:ser>
          <c:idx val="7"/>
          <c:order val="7"/>
          <c:tx>
            <c:strRef>
              <c:f>三島医療圏!$R$13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三島医療圏!$S$13:$T$13</c:f>
              <c:numCache>
                <c:formatCode>General</c:formatCode>
                <c:ptCount val="2"/>
                <c:pt idx="0">
                  <c:v>108497283</c:v>
                </c:pt>
                <c:pt idx="1">
                  <c:v>159493404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88-4A06-84F3-E41EE0D13A8C}"/>
            </c:ext>
          </c:extLst>
        </c:ser>
        <c:ser>
          <c:idx val="8"/>
          <c:order val="8"/>
          <c:tx>
            <c:strRef>
              <c:f>三島医療圏!$R$14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88-4A06-84F3-E41EE0D13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三島医療圏!$S$14:$T$14</c:f>
              <c:numCache>
                <c:formatCode>General</c:formatCode>
                <c:ptCount val="2"/>
                <c:pt idx="0">
                  <c:v>8249108005</c:v>
                </c:pt>
                <c:pt idx="1">
                  <c:v>9662681000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D88-4A06-84F3-E41EE0D13A8C}"/>
            </c:ext>
          </c:extLst>
        </c:ser>
        <c:ser>
          <c:idx val="9"/>
          <c:order val="9"/>
          <c:tx>
            <c:strRef>
              <c:f>三島医療圏!$R$15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88-4A06-84F3-E41EE0D13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三島医療圏!$S$15:$T$15</c:f>
              <c:numCache>
                <c:formatCode>General</c:formatCode>
                <c:ptCount val="2"/>
                <c:pt idx="0">
                  <c:v>3363922848</c:v>
                </c:pt>
                <c:pt idx="1">
                  <c:v>2679429606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D88-4A06-84F3-E41EE0D13A8C}"/>
            </c:ext>
          </c:extLst>
        </c:ser>
        <c:ser>
          <c:idx val="10"/>
          <c:order val="10"/>
          <c:tx>
            <c:strRef>
              <c:f>三島医療圏!$R$16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88-4A06-84F3-E41EE0D13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三島医療圏!$S$16:$T$16</c:f>
              <c:numCache>
                <c:formatCode>General</c:formatCode>
                <c:ptCount val="2"/>
                <c:pt idx="0">
                  <c:v>3091250068</c:v>
                </c:pt>
                <c:pt idx="1">
                  <c:v>4019696171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D88-4A06-84F3-E41EE0D13A8C}"/>
            </c:ext>
          </c:extLst>
        </c:ser>
        <c:ser>
          <c:idx val="11"/>
          <c:order val="11"/>
          <c:tx>
            <c:strRef>
              <c:f>三島医療圏!$R$17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三島医療圏!$S$17:$T$17</c:f>
              <c:numCache>
                <c:formatCode>General</c:formatCode>
                <c:ptCount val="2"/>
                <c:pt idx="0">
                  <c:v>763496651</c:v>
                </c:pt>
                <c:pt idx="1">
                  <c:v>1027822565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D88-4A06-84F3-E41EE0D13A8C}"/>
            </c:ext>
          </c:extLst>
        </c:ser>
        <c:ser>
          <c:idx val="12"/>
          <c:order val="12"/>
          <c:tx>
            <c:strRef>
              <c:f>三島医療圏!$R$18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88-4A06-84F3-E41EE0D13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三島医療圏!$S$18:$T$18</c:f>
              <c:numCache>
                <c:formatCode>General</c:formatCode>
                <c:ptCount val="2"/>
                <c:pt idx="0">
                  <c:v>3404157315</c:v>
                </c:pt>
                <c:pt idx="1">
                  <c:v>8374061737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D88-4A06-84F3-E41EE0D13A8C}"/>
            </c:ext>
          </c:extLst>
        </c:ser>
        <c:ser>
          <c:idx val="13"/>
          <c:order val="13"/>
          <c:tx>
            <c:strRef>
              <c:f>三島医療圏!$R$19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88-4A06-84F3-E41EE0D13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三島医療圏!$S$19:$T$19</c:f>
              <c:numCache>
                <c:formatCode>General</c:formatCode>
                <c:ptCount val="2"/>
                <c:pt idx="0">
                  <c:v>3786710796</c:v>
                </c:pt>
                <c:pt idx="1">
                  <c:v>2798698235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D88-4A06-84F3-E41EE0D13A8C}"/>
            </c:ext>
          </c:extLst>
        </c:ser>
        <c:ser>
          <c:idx val="14"/>
          <c:order val="14"/>
          <c:tx>
            <c:strRef>
              <c:f>三島医療圏!$R$20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三島医療圏!$S$20:$T$20</c:f>
              <c:numCache>
                <c:formatCode>General</c:formatCode>
                <c:ptCount val="2"/>
                <c:pt idx="0">
                  <c:v>79787</c:v>
                </c:pt>
                <c:pt idx="1">
                  <c:v>157570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D88-4A06-84F3-E41EE0D13A8C}"/>
            </c:ext>
          </c:extLst>
        </c:ser>
        <c:ser>
          <c:idx val="15"/>
          <c:order val="15"/>
          <c:tx>
            <c:strRef>
              <c:f>三島医療圏!$R$21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三島医療圏!$S$21:$T$21</c:f>
              <c:numCache>
                <c:formatCode>General</c:formatCode>
                <c:ptCount val="2"/>
                <c:pt idx="0">
                  <c:v>11048</c:v>
                </c:pt>
                <c:pt idx="1">
                  <c:v>45158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D88-4A06-84F3-E41EE0D13A8C}"/>
            </c:ext>
          </c:extLst>
        </c:ser>
        <c:ser>
          <c:idx val="16"/>
          <c:order val="16"/>
          <c:tx>
            <c:strRef>
              <c:f>三島医療圏!$R$22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三島医療圏!$S$22:$T$22</c:f>
              <c:numCache>
                <c:formatCode>General</c:formatCode>
                <c:ptCount val="2"/>
                <c:pt idx="0">
                  <c:v>13915017</c:v>
                </c:pt>
                <c:pt idx="1">
                  <c:v>27882933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D88-4A06-84F3-E41EE0D13A8C}"/>
            </c:ext>
          </c:extLst>
        </c:ser>
        <c:ser>
          <c:idx val="17"/>
          <c:order val="17"/>
          <c:tx>
            <c:strRef>
              <c:f>三島医療圏!$R$23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三島医療圏!$S$23:$T$23</c:f>
              <c:numCache>
                <c:formatCode>General</c:formatCode>
                <c:ptCount val="2"/>
                <c:pt idx="0">
                  <c:v>720751412</c:v>
                </c:pt>
                <c:pt idx="1">
                  <c:v>1093012672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88-4A06-84F3-E41EE0D13A8C}"/>
            </c:ext>
          </c:extLst>
        </c:ser>
        <c:ser>
          <c:idx val="18"/>
          <c:order val="18"/>
          <c:tx>
            <c:strRef>
              <c:f>三島医療圏!$R$24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88-4A06-84F3-E41EE0D13A8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88-4A06-84F3-E41EE0D13A8C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三島医療圏!$S$24:$T$24</c:f>
              <c:numCache>
                <c:formatCode>General</c:formatCode>
                <c:ptCount val="2"/>
                <c:pt idx="0">
                  <c:v>1885251782</c:v>
                </c:pt>
                <c:pt idx="1">
                  <c:v>4585622775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D88-4A06-84F3-E41EE0D13A8C}"/>
            </c:ext>
          </c:extLst>
        </c:ser>
        <c:ser>
          <c:idx val="19"/>
          <c:order val="19"/>
          <c:tx>
            <c:strRef>
              <c:f>三島医療圏!$R$25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三島医療圏!$S$25:$T$25</c:f>
              <c:numCache>
                <c:formatCode>General</c:formatCode>
                <c:ptCount val="2"/>
                <c:pt idx="0">
                  <c:v>197923559</c:v>
                </c:pt>
                <c:pt idx="1">
                  <c:v>364184101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D88-4A06-84F3-E41EE0D13A8C}"/>
            </c:ext>
          </c:extLst>
        </c:ser>
        <c:ser>
          <c:idx val="20"/>
          <c:order val="20"/>
          <c:tx>
            <c:strRef>
              <c:f>三島医療圏!$R$26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三島医療圏!$S$26:$T$26</c:f>
              <c:numCache>
                <c:formatCode>General</c:formatCode>
                <c:ptCount val="2"/>
                <c:pt idx="0">
                  <c:v>746857046</c:v>
                </c:pt>
                <c:pt idx="1">
                  <c:v>870132937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D88-4A06-84F3-E41EE0D13A8C}"/>
            </c:ext>
          </c:extLst>
        </c:ser>
        <c:ser>
          <c:idx val="21"/>
          <c:order val="21"/>
          <c:tx>
            <c:strRef>
              <c:f>三島医療圏!$R$27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三島医療圏!$S$27:$T$27</c:f>
              <c:numCache>
                <c:formatCode>General</c:formatCode>
                <c:ptCount val="2"/>
                <c:pt idx="0">
                  <c:v>6305381</c:v>
                </c:pt>
                <c:pt idx="1">
                  <c:v>4747138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7D88-4A06-84F3-E41EE0D13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2755024"/>
        <c:axId val="322772320"/>
      </c:barChart>
      <c:catAx>
        <c:axId val="322755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772320"/>
        <c:crosses val="autoZero"/>
        <c:auto val="1"/>
        <c:lblAlgn val="ctr"/>
        <c:lblOffset val="100"/>
        <c:noMultiLvlLbl val="0"/>
      </c:catAx>
      <c:valAx>
        <c:axId val="32277232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75502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鶴見区!$R$6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鶴見区!$S$6:$T$6</c:f>
              <c:numCache>
                <c:formatCode>General</c:formatCode>
                <c:ptCount val="2"/>
                <c:pt idx="0">
                  <c:v>110262713</c:v>
                </c:pt>
                <c:pt idx="1">
                  <c:v>113574346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3-4083-A1FF-A580A4118B51}"/>
            </c:ext>
          </c:extLst>
        </c:ser>
        <c:ser>
          <c:idx val="1"/>
          <c:order val="1"/>
          <c:tx>
            <c:strRef>
              <c:f>鶴見区!$R$7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鶴見区!$S$7:$T$7</c:f>
              <c:numCache>
                <c:formatCode>General</c:formatCode>
                <c:ptCount val="2"/>
                <c:pt idx="0">
                  <c:v>841260516</c:v>
                </c:pt>
                <c:pt idx="1">
                  <c:v>658884489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83-4083-A1FF-A580A4118B51}"/>
            </c:ext>
          </c:extLst>
        </c:ser>
        <c:ser>
          <c:idx val="2"/>
          <c:order val="2"/>
          <c:tx>
            <c:strRef>
              <c:f>鶴見区!$R$8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鶴見区!$S$8:$T$8</c:f>
              <c:numCache>
                <c:formatCode>General</c:formatCode>
                <c:ptCount val="2"/>
                <c:pt idx="0">
                  <c:v>59830738</c:v>
                </c:pt>
                <c:pt idx="1">
                  <c:v>76549440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83-4083-A1FF-A580A4118B51}"/>
            </c:ext>
          </c:extLst>
        </c:ser>
        <c:ser>
          <c:idx val="3"/>
          <c:order val="3"/>
          <c:tx>
            <c:strRef>
              <c:f>鶴見区!$R$9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鶴見区!$S$9:$T$9</c:f>
              <c:numCache>
                <c:formatCode>General</c:formatCode>
                <c:ptCount val="2"/>
                <c:pt idx="0">
                  <c:v>350073502</c:v>
                </c:pt>
                <c:pt idx="1">
                  <c:v>523789219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83-4083-A1FF-A580A4118B51}"/>
            </c:ext>
          </c:extLst>
        </c:ser>
        <c:ser>
          <c:idx val="4"/>
          <c:order val="4"/>
          <c:tx>
            <c:strRef>
              <c:f>鶴見区!$R$10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鶴見区!$S$10:$T$10</c:f>
              <c:numCache>
                <c:formatCode>General</c:formatCode>
                <c:ptCount val="2"/>
                <c:pt idx="0">
                  <c:v>87281428</c:v>
                </c:pt>
                <c:pt idx="1">
                  <c:v>169919157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83-4083-A1FF-A580A4118B51}"/>
            </c:ext>
          </c:extLst>
        </c:ser>
        <c:ser>
          <c:idx val="5"/>
          <c:order val="5"/>
          <c:tx>
            <c:strRef>
              <c:f>鶴見区!$R$11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鶴見区!$S$11:$T$11</c:f>
              <c:numCache>
                <c:formatCode>General</c:formatCode>
                <c:ptCount val="2"/>
                <c:pt idx="0">
                  <c:v>231014645</c:v>
                </c:pt>
                <c:pt idx="1">
                  <c:v>407541572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983-4083-A1FF-A580A4118B51}"/>
            </c:ext>
          </c:extLst>
        </c:ser>
        <c:ser>
          <c:idx val="6"/>
          <c:order val="6"/>
          <c:tx>
            <c:strRef>
              <c:f>鶴見区!$R$12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鶴見区!$S$12:$T$12</c:f>
              <c:numCache>
                <c:formatCode>General</c:formatCode>
                <c:ptCount val="2"/>
                <c:pt idx="0">
                  <c:v>174183149</c:v>
                </c:pt>
                <c:pt idx="1">
                  <c:v>310760127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83-4083-A1FF-A580A4118B51}"/>
            </c:ext>
          </c:extLst>
        </c:ser>
        <c:ser>
          <c:idx val="7"/>
          <c:order val="7"/>
          <c:tx>
            <c:strRef>
              <c:f>鶴見区!$R$13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鶴見区!$S$13:$T$13</c:f>
              <c:numCache>
                <c:formatCode>General</c:formatCode>
                <c:ptCount val="2"/>
                <c:pt idx="0">
                  <c:v>13485106</c:v>
                </c:pt>
                <c:pt idx="1">
                  <c:v>28042864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83-4083-A1FF-A580A4118B51}"/>
            </c:ext>
          </c:extLst>
        </c:ser>
        <c:ser>
          <c:idx val="8"/>
          <c:order val="8"/>
          <c:tx>
            <c:strRef>
              <c:f>鶴見区!$R$14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鶴見区!$S$14:$T$14</c:f>
              <c:numCache>
                <c:formatCode>General</c:formatCode>
                <c:ptCount val="2"/>
                <c:pt idx="0">
                  <c:v>1049435868</c:v>
                </c:pt>
                <c:pt idx="1">
                  <c:v>1363948801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983-4083-A1FF-A580A4118B51}"/>
            </c:ext>
          </c:extLst>
        </c:ser>
        <c:ser>
          <c:idx val="9"/>
          <c:order val="9"/>
          <c:tx>
            <c:strRef>
              <c:f>鶴見区!$R$15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鶴見区!$S$15:$T$15</c:f>
              <c:numCache>
                <c:formatCode>General</c:formatCode>
                <c:ptCount val="2"/>
                <c:pt idx="0">
                  <c:v>424035177</c:v>
                </c:pt>
                <c:pt idx="1">
                  <c:v>413364552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983-4083-A1FF-A580A4118B51}"/>
            </c:ext>
          </c:extLst>
        </c:ser>
        <c:ser>
          <c:idx val="10"/>
          <c:order val="10"/>
          <c:tx>
            <c:strRef>
              <c:f>鶴見区!$R$16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鶴見区!$S$16:$T$16</c:f>
              <c:numCache>
                <c:formatCode>General</c:formatCode>
                <c:ptCount val="2"/>
                <c:pt idx="0">
                  <c:v>360749873</c:v>
                </c:pt>
                <c:pt idx="1">
                  <c:v>551631365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83-4083-A1FF-A580A4118B51}"/>
            </c:ext>
          </c:extLst>
        </c:ser>
        <c:ser>
          <c:idx val="11"/>
          <c:order val="11"/>
          <c:tx>
            <c:strRef>
              <c:f>鶴見区!$R$17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鶴見区!$S$17:$T$17</c:f>
              <c:numCache>
                <c:formatCode>General</c:formatCode>
                <c:ptCount val="2"/>
                <c:pt idx="0">
                  <c:v>104399800</c:v>
                </c:pt>
                <c:pt idx="1">
                  <c:v>139454502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983-4083-A1FF-A580A4118B51}"/>
            </c:ext>
          </c:extLst>
        </c:ser>
        <c:ser>
          <c:idx val="12"/>
          <c:order val="12"/>
          <c:tx>
            <c:strRef>
              <c:f>鶴見区!$R$18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鶴見区!$S$18:$T$18</c:f>
              <c:numCache>
                <c:formatCode>General</c:formatCode>
                <c:ptCount val="2"/>
                <c:pt idx="0">
                  <c:v>474139411</c:v>
                </c:pt>
                <c:pt idx="1">
                  <c:v>1356988422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983-4083-A1FF-A580A4118B51}"/>
            </c:ext>
          </c:extLst>
        </c:ser>
        <c:ser>
          <c:idx val="13"/>
          <c:order val="13"/>
          <c:tx>
            <c:strRef>
              <c:f>鶴見区!$R$19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鶴見区!$S$19:$T$19</c:f>
              <c:numCache>
                <c:formatCode>General</c:formatCode>
                <c:ptCount val="2"/>
                <c:pt idx="0">
                  <c:v>531398076</c:v>
                </c:pt>
                <c:pt idx="1">
                  <c:v>488919140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983-4083-A1FF-A580A4118B51}"/>
            </c:ext>
          </c:extLst>
        </c:ser>
        <c:ser>
          <c:idx val="14"/>
          <c:order val="14"/>
          <c:tx>
            <c:strRef>
              <c:f>鶴見区!$R$20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鶴見区!$S$20:$T$20</c:f>
              <c:numCache>
                <c:formatCode>General</c:formatCode>
                <c:ptCount val="2"/>
                <c:pt idx="0">
                  <c:v>2892</c:v>
                </c:pt>
                <c:pt idx="1">
                  <c:v>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83-4083-A1FF-A580A4118B51}"/>
            </c:ext>
          </c:extLst>
        </c:ser>
        <c:ser>
          <c:idx val="15"/>
          <c:order val="15"/>
          <c:tx>
            <c:strRef>
              <c:f>鶴見区!$R$21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983-4083-A1FF-A580A4118B51}"/>
            </c:ext>
          </c:extLst>
        </c:ser>
        <c:ser>
          <c:idx val="16"/>
          <c:order val="16"/>
          <c:tx>
            <c:strRef>
              <c:f>鶴見区!$R$22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鶴見区!$S$22:$T$22</c:f>
              <c:numCache>
                <c:formatCode>General</c:formatCode>
                <c:ptCount val="2"/>
                <c:pt idx="0">
                  <c:v>2943936</c:v>
                </c:pt>
                <c:pt idx="1">
                  <c:v>3735533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983-4083-A1FF-A580A4118B51}"/>
            </c:ext>
          </c:extLst>
        </c:ser>
        <c:ser>
          <c:idx val="17"/>
          <c:order val="17"/>
          <c:tx>
            <c:strRef>
              <c:f>鶴見区!$R$23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鶴見区!$S$23:$T$23</c:f>
              <c:numCache>
                <c:formatCode>General</c:formatCode>
                <c:ptCount val="2"/>
                <c:pt idx="0">
                  <c:v>77985564</c:v>
                </c:pt>
                <c:pt idx="1">
                  <c:v>139805735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983-4083-A1FF-A580A4118B51}"/>
            </c:ext>
          </c:extLst>
        </c:ser>
        <c:ser>
          <c:idx val="18"/>
          <c:order val="18"/>
          <c:tx>
            <c:strRef>
              <c:f>鶴見区!$R$24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鶴見区!$S$24:$T$24</c:f>
              <c:numCache>
                <c:formatCode>General</c:formatCode>
                <c:ptCount val="2"/>
                <c:pt idx="0">
                  <c:v>214659232</c:v>
                </c:pt>
                <c:pt idx="1">
                  <c:v>549169388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983-4083-A1FF-A580A4118B51}"/>
            </c:ext>
          </c:extLst>
        </c:ser>
        <c:ser>
          <c:idx val="19"/>
          <c:order val="19"/>
          <c:tx>
            <c:strRef>
              <c:f>鶴見区!$R$25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鶴見区!$S$25:$T$25</c:f>
              <c:numCache>
                <c:formatCode>General</c:formatCode>
                <c:ptCount val="2"/>
                <c:pt idx="0">
                  <c:v>17819655</c:v>
                </c:pt>
                <c:pt idx="1">
                  <c:v>44323316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83-4083-A1FF-A580A4118B51}"/>
            </c:ext>
          </c:extLst>
        </c:ser>
        <c:ser>
          <c:idx val="20"/>
          <c:order val="20"/>
          <c:tx>
            <c:strRef>
              <c:f>鶴見区!$R$26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鶴見区!$S$26:$T$26</c:f>
              <c:numCache>
                <c:formatCode>General</c:formatCode>
                <c:ptCount val="2"/>
                <c:pt idx="0">
                  <c:v>87041588</c:v>
                </c:pt>
                <c:pt idx="1">
                  <c:v>128348109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983-4083-A1FF-A580A4118B51}"/>
            </c:ext>
          </c:extLst>
        </c:ser>
        <c:ser>
          <c:idx val="21"/>
          <c:order val="21"/>
          <c:tx>
            <c:strRef>
              <c:f>鶴見区!$R$27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鶴見区!$S$27:$T$27</c:f>
              <c:numCache>
                <c:formatCode>General</c:formatCode>
                <c:ptCount val="2"/>
                <c:pt idx="0">
                  <c:v>1699081</c:v>
                </c:pt>
                <c:pt idx="1">
                  <c:v>1122583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983-4083-A1FF-A580A4118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7030656"/>
        <c:axId val="353263616"/>
      </c:barChart>
      <c:catAx>
        <c:axId val="457030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3616"/>
        <c:crosses val="autoZero"/>
        <c:auto val="1"/>
        <c:lblAlgn val="ctr"/>
        <c:lblOffset val="100"/>
        <c:noMultiLvlLbl val="0"/>
      </c:catAx>
      <c:valAx>
        <c:axId val="353263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030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住之江区!$R$6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住之江区!$S$6:$T$6</c:f>
              <c:numCache>
                <c:formatCode>General</c:formatCode>
                <c:ptCount val="2"/>
                <c:pt idx="0">
                  <c:v>135723486</c:v>
                </c:pt>
                <c:pt idx="1">
                  <c:v>139288458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A-4B55-9EF2-C3268F9F0189}"/>
            </c:ext>
          </c:extLst>
        </c:ser>
        <c:ser>
          <c:idx val="1"/>
          <c:order val="1"/>
          <c:tx>
            <c:strRef>
              <c:f>住之江区!$R$7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住之江区!$S$7:$T$7</c:f>
              <c:numCache>
                <c:formatCode>General</c:formatCode>
                <c:ptCount val="2"/>
                <c:pt idx="0">
                  <c:v>1085087918</c:v>
                </c:pt>
                <c:pt idx="1">
                  <c:v>813554799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FA-4B55-9EF2-C3268F9F0189}"/>
            </c:ext>
          </c:extLst>
        </c:ser>
        <c:ser>
          <c:idx val="2"/>
          <c:order val="2"/>
          <c:tx>
            <c:strRef>
              <c:f>住之江区!$R$8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住之江区!$S$8:$T$8</c:f>
              <c:numCache>
                <c:formatCode>General</c:formatCode>
                <c:ptCount val="2"/>
                <c:pt idx="0">
                  <c:v>94164653</c:v>
                </c:pt>
                <c:pt idx="1">
                  <c:v>126058432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FA-4B55-9EF2-C3268F9F0189}"/>
            </c:ext>
          </c:extLst>
        </c:ser>
        <c:ser>
          <c:idx val="3"/>
          <c:order val="3"/>
          <c:tx>
            <c:strRef>
              <c:f>住之江区!$R$9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住之江区!$S$9:$T$9</c:f>
              <c:numCache>
                <c:formatCode>General</c:formatCode>
                <c:ptCount val="2"/>
                <c:pt idx="0">
                  <c:v>536761696</c:v>
                </c:pt>
                <c:pt idx="1">
                  <c:v>616294214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FA-4B55-9EF2-C3268F9F0189}"/>
            </c:ext>
          </c:extLst>
        </c:ser>
        <c:ser>
          <c:idx val="4"/>
          <c:order val="4"/>
          <c:tx>
            <c:strRef>
              <c:f>住之江区!$R$10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住之江区!$S$10:$T$10</c:f>
              <c:numCache>
                <c:formatCode>General</c:formatCode>
                <c:ptCount val="2"/>
                <c:pt idx="0">
                  <c:v>120606923</c:v>
                </c:pt>
                <c:pt idx="1">
                  <c:v>257800718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FA-4B55-9EF2-C3268F9F0189}"/>
            </c:ext>
          </c:extLst>
        </c:ser>
        <c:ser>
          <c:idx val="5"/>
          <c:order val="5"/>
          <c:tx>
            <c:strRef>
              <c:f>住之江区!$R$11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住之江区!$S$11:$T$11</c:f>
              <c:numCache>
                <c:formatCode>General</c:formatCode>
                <c:ptCount val="2"/>
                <c:pt idx="0">
                  <c:v>365278093</c:v>
                </c:pt>
                <c:pt idx="1">
                  <c:v>566466074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FA-4B55-9EF2-C3268F9F0189}"/>
            </c:ext>
          </c:extLst>
        </c:ser>
        <c:ser>
          <c:idx val="6"/>
          <c:order val="6"/>
          <c:tx>
            <c:strRef>
              <c:f>住之江区!$R$12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住之江区!$S$12:$T$12</c:f>
              <c:numCache>
                <c:formatCode>General</c:formatCode>
                <c:ptCount val="2"/>
                <c:pt idx="0">
                  <c:v>221428805</c:v>
                </c:pt>
                <c:pt idx="1">
                  <c:v>323305593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FA-4B55-9EF2-C3268F9F0189}"/>
            </c:ext>
          </c:extLst>
        </c:ser>
        <c:ser>
          <c:idx val="7"/>
          <c:order val="7"/>
          <c:tx>
            <c:strRef>
              <c:f>住之江区!$R$13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住之江区!$S$13:$T$13</c:f>
              <c:numCache>
                <c:formatCode>General</c:formatCode>
                <c:ptCount val="2"/>
                <c:pt idx="0">
                  <c:v>15578806</c:v>
                </c:pt>
                <c:pt idx="1">
                  <c:v>32428539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FA-4B55-9EF2-C3268F9F0189}"/>
            </c:ext>
          </c:extLst>
        </c:ser>
        <c:ser>
          <c:idx val="8"/>
          <c:order val="8"/>
          <c:tx>
            <c:strRef>
              <c:f>住之江区!$R$14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住之江区!$S$14:$T$14</c:f>
              <c:numCache>
                <c:formatCode>General</c:formatCode>
                <c:ptCount val="2"/>
                <c:pt idx="0">
                  <c:v>1364225469</c:v>
                </c:pt>
                <c:pt idx="1">
                  <c:v>1945580062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FA-4B55-9EF2-C3268F9F0189}"/>
            </c:ext>
          </c:extLst>
        </c:ser>
        <c:ser>
          <c:idx val="9"/>
          <c:order val="9"/>
          <c:tx>
            <c:strRef>
              <c:f>住之江区!$R$15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住之江区!$S$15:$T$15</c:f>
              <c:numCache>
                <c:formatCode>General</c:formatCode>
                <c:ptCount val="2"/>
                <c:pt idx="0">
                  <c:v>531179517</c:v>
                </c:pt>
                <c:pt idx="1">
                  <c:v>475292503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4FA-4B55-9EF2-C3268F9F0189}"/>
            </c:ext>
          </c:extLst>
        </c:ser>
        <c:ser>
          <c:idx val="10"/>
          <c:order val="10"/>
          <c:tx>
            <c:strRef>
              <c:f>住之江区!$R$16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住之江区!$S$16:$T$16</c:f>
              <c:numCache>
                <c:formatCode>General</c:formatCode>
                <c:ptCount val="2"/>
                <c:pt idx="0">
                  <c:v>503852408</c:v>
                </c:pt>
                <c:pt idx="1">
                  <c:v>703386398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4FA-4B55-9EF2-C3268F9F0189}"/>
            </c:ext>
          </c:extLst>
        </c:ser>
        <c:ser>
          <c:idx val="11"/>
          <c:order val="11"/>
          <c:tx>
            <c:strRef>
              <c:f>住之江区!$R$17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住之江区!$S$17:$T$17</c:f>
              <c:numCache>
                <c:formatCode>General</c:formatCode>
                <c:ptCount val="2"/>
                <c:pt idx="0">
                  <c:v>102327416</c:v>
                </c:pt>
                <c:pt idx="1">
                  <c:v>127627025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4FA-4B55-9EF2-C3268F9F0189}"/>
            </c:ext>
          </c:extLst>
        </c:ser>
        <c:ser>
          <c:idx val="12"/>
          <c:order val="12"/>
          <c:tx>
            <c:strRef>
              <c:f>住之江区!$R$18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住之江区!$S$18:$T$18</c:f>
              <c:numCache>
                <c:formatCode>General</c:formatCode>
                <c:ptCount val="2"/>
                <c:pt idx="0">
                  <c:v>572345113</c:v>
                </c:pt>
                <c:pt idx="1">
                  <c:v>1528791118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4FA-4B55-9EF2-C3268F9F0189}"/>
            </c:ext>
          </c:extLst>
        </c:ser>
        <c:ser>
          <c:idx val="13"/>
          <c:order val="13"/>
          <c:tx>
            <c:strRef>
              <c:f>住之江区!$R$19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住之江区!$S$19:$T$19</c:f>
              <c:numCache>
                <c:formatCode>General</c:formatCode>
                <c:ptCount val="2"/>
                <c:pt idx="0">
                  <c:v>754581200</c:v>
                </c:pt>
                <c:pt idx="1">
                  <c:v>637465676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4FA-4B55-9EF2-C3268F9F0189}"/>
            </c:ext>
          </c:extLst>
        </c:ser>
        <c:ser>
          <c:idx val="14"/>
          <c:order val="14"/>
          <c:tx>
            <c:strRef>
              <c:f>住之江区!$R$20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住之江区!$S$20:$T$20</c:f>
              <c:numCache>
                <c:formatCode>General</c:formatCode>
                <c:ptCount val="2"/>
                <c:pt idx="0">
                  <c:v>7352</c:v>
                </c:pt>
                <c:pt idx="1">
                  <c:v>232263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4FA-4B55-9EF2-C3268F9F0189}"/>
            </c:ext>
          </c:extLst>
        </c:ser>
        <c:ser>
          <c:idx val="15"/>
          <c:order val="15"/>
          <c:tx>
            <c:strRef>
              <c:f>住之江区!$R$21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4FA-4B55-9EF2-C3268F9F0189}"/>
            </c:ext>
          </c:extLst>
        </c:ser>
        <c:ser>
          <c:idx val="16"/>
          <c:order val="16"/>
          <c:tx>
            <c:strRef>
              <c:f>住之江区!$R$22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住之江区!$S$22:$T$22</c:f>
              <c:numCache>
                <c:formatCode>General</c:formatCode>
                <c:ptCount val="2"/>
                <c:pt idx="0">
                  <c:v>2085874</c:v>
                </c:pt>
                <c:pt idx="1">
                  <c:v>7834183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4FA-4B55-9EF2-C3268F9F0189}"/>
            </c:ext>
          </c:extLst>
        </c:ser>
        <c:ser>
          <c:idx val="17"/>
          <c:order val="17"/>
          <c:tx>
            <c:strRef>
              <c:f>住之江区!$R$23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住之江区!$S$23:$T$23</c:f>
              <c:numCache>
                <c:formatCode>General</c:formatCode>
                <c:ptCount val="2"/>
                <c:pt idx="0">
                  <c:v>125416669</c:v>
                </c:pt>
                <c:pt idx="1">
                  <c:v>169751323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FA-4B55-9EF2-C3268F9F0189}"/>
            </c:ext>
          </c:extLst>
        </c:ser>
        <c:ser>
          <c:idx val="18"/>
          <c:order val="18"/>
          <c:tx>
            <c:strRef>
              <c:f>住之江区!$R$24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住之江区!$S$24:$T$24</c:f>
              <c:numCache>
                <c:formatCode>General</c:formatCode>
                <c:ptCount val="2"/>
                <c:pt idx="0">
                  <c:v>287745067</c:v>
                </c:pt>
                <c:pt idx="1">
                  <c:v>753438382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4FA-4B55-9EF2-C3268F9F0189}"/>
            </c:ext>
          </c:extLst>
        </c:ser>
        <c:ser>
          <c:idx val="19"/>
          <c:order val="19"/>
          <c:tx>
            <c:strRef>
              <c:f>住之江区!$R$25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住之江区!$S$25:$T$25</c:f>
              <c:numCache>
                <c:formatCode>General</c:formatCode>
                <c:ptCount val="2"/>
                <c:pt idx="0">
                  <c:v>35487648</c:v>
                </c:pt>
                <c:pt idx="1">
                  <c:v>41938299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4FA-4B55-9EF2-C3268F9F0189}"/>
            </c:ext>
          </c:extLst>
        </c:ser>
        <c:ser>
          <c:idx val="20"/>
          <c:order val="20"/>
          <c:tx>
            <c:strRef>
              <c:f>住之江区!$R$26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住之江区!$S$26:$T$26</c:f>
              <c:numCache>
                <c:formatCode>General</c:formatCode>
                <c:ptCount val="2"/>
                <c:pt idx="0">
                  <c:v>117008255</c:v>
                </c:pt>
                <c:pt idx="1">
                  <c:v>129274080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4FA-4B55-9EF2-C3268F9F0189}"/>
            </c:ext>
          </c:extLst>
        </c:ser>
        <c:ser>
          <c:idx val="21"/>
          <c:order val="21"/>
          <c:tx>
            <c:strRef>
              <c:f>住之江区!$R$27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住之江区!$S$27:$T$27</c:f>
              <c:numCache>
                <c:formatCode>General</c:formatCode>
                <c:ptCount val="2"/>
                <c:pt idx="0">
                  <c:v>380332</c:v>
                </c:pt>
                <c:pt idx="1">
                  <c:v>1307245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4FA-4B55-9EF2-C3268F9F0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8848256"/>
        <c:axId val="353266496"/>
      </c:barChart>
      <c:catAx>
        <c:axId val="45884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6496"/>
        <c:crosses val="autoZero"/>
        <c:auto val="1"/>
        <c:lblAlgn val="ctr"/>
        <c:lblOffset val="100"/>
        <c:noMultiLvlLbl val="0"/>
      </c:catAx>
      <c:valAx>
        <c:axId val="353266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8482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平野区!$R$6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平野区!$S$6:$T$6</c:f>
              <c:numCache>
                <c:formatCode>General</c:formatCode>
                <c:ptCount val="2"/>
                <c:pt idx="0">
                  <c:v>213664677</c:v>
                </c:pt>
                <c:pt idx="1">
                  <c:v>242757122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5-41CE-93F0-BB64A288B887}"/>
            </c:ext>
          </c:extLst>
        </c:ser>
        <c:ser>
          <c:idx val="1"/>
          <c:order val="1"/>
          <c:tx>
            <c:strRef>
              <c:f>平野区!$R$7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平野区!$S$7:$T$7</c:f>
              <c:numCache>
                <c:formatCode>General</c:formatCode>
                <c:ptCount val="2"/>
                <c:pt idx="0">
                  <c:v>1678254640</c:v>
                </c:pt>
                <c:pt idx="1">
                  <c:v>1284706554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C5-41CE-93F0-BB64A288B887}"/>
            </c:ext>
          </c:extLst>
        </c:ser>
        <c:ser>
          <c:idx val="2"/>
          <c:order val="2"/>
          <c:tx>
            <c:strRef>
              <c:f>平野区!$R$8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平野区!$S$8:$T$8</c:f>
              <c:numCache>
                <c:formatCode>General</c:formatCode>
                <c:ptCount val="2"/>
                <c:pt idx="0">
                  <c:v>118520263</c:v>
                </c:pt>
                <c:pt idx="1">
                  <c:v>166058113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C5-41CE-93F0-BB64A288B887}"/>
            </c:ext>
          </c:extLst>
        </c:ser>
        <c:ser>
          <c:idx val="3"/>
          <c:order val="3"/>
          <c:tx>
            <c:strRef>
              <c:f>平野区!$R$9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平野区!$S$9:$T$9</c:f>
              <c:numCache>
                <c:formatCode>General</c:formatCode>
                <c:ptCount val="2"/>
                <c:pt idx="0">
                  <c:v>935839459</c:v>
                </c:pt>
                <c:pt idx="1">
                  <c:v>1152584030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C5-41CE-93F0-BB64A288B887}"/>
            </c:ext>
          </c:extLst>
        </c:ser>
        <c:ser>
          <c:idx val="4"/>
          <c:order val="4"/>
          <c:tx>
            <c:strRef>
              <c:f>平野区!$R$10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平野区!$S$10:$T$10</c:f>
              <c:numCache>
                <c:formatCode>General</c:formatCode>
                <c:ptCount val="2"/>
                <c:pt idx="0">
                  <c:v>178375918</c:v>
                </c:pt>
                <c:pt idx="1">
                  <c:v>441811200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C5-41CE-93F0-BB64A288B887}"/>
            </c:ext>
          </c:extLst>
        </c:ser>
        <c:ser>
          <c:idx val="5"/>
          <c:order val="5"/>
          <c:tx>
            <c:strRef>
              <c:f>平野区!$R$11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平野区!$S$11:$T$11</c:f>
              <c:numCache>
                <c:formatCode>General</c:formatCode>
                <c:ptCount val="2"/>
                <c:pt idx="0">
                  <c:v>495664738</c:v>
                </c:pt>
                <c:pt idx="1">
                  <c:v>985219837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C5-41CE-93F0-BB64A288B887}"/>
            </c:ext>
          </c:extLst>
        </c:ser>
        <c:ser>
          <c:idx val="6"/>
          <c:order val="6"/>
          <c:tx>
            <c:strRef>
              <c:f>平野区!$R$12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平野区!$S$12:$T$12</c:f>
              <c:numCache>
                <c:formatCode>General</c:formatCode>
                <c:ptCount val="2"/>
                <c:pt idx="0">
                  <c:v>368926407</c:v>
                </c:pt>
                <c:pt idx="1">
                  <c:v>649120620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C5-41CE-93F0-BB64A288B887}"/>
            </c:ext>
          </c:extLst>
        </c:ser>
        <c:ser>
          <c:idx val="7"/>
          <c:order val="7"/>
          <c:tx>
            <c:strRef>
              <c:f>平野区!$R$13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平野区!$S$13:$T$13</c:f>
              <c:numCache>
                <c:formatCode>General</c:formatCode>
                <c:ptCount val="2"/>
                <c:pt idx="0">
                  <c:v>26284536</c:v>
                </c:pt>
                <c:pt idx="1">
                  <c:v>57012590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C5-41CE-93F0-BB64A288B887}"/>
            </c:ext>
          </c:extLst>
        </c:ser>
        <c:ser>
          <c:idx val="8"/>
          <c:order val="8"/>
          <c:tx>
            <c:strRef>
              <c:f>平野区!$R$14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平野区!$S$14:$T$14</c:f>
              <c:numCache>
                <c:formatCode>General</c:formatCode>
                <c:ptCount val="2"/>
                <c:pt idx="0">
                  <c:v>2103907424</c:v>
                </c:pt>
                <c:pt idx="1">
                  <c:v>2931574950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5C5-41CE-93F0-BB64A288B887}"/>
            </c:ext>
          </c:extLst>
        </c:ser>
        <c:ser>
          <c:idx val="9"/>
          <c:order val="9"/>
          <c:tx>
            <c:strRef>
              <c:f>平野区!$R$15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平野区!$S$15:$T$15</c:f>
              <c:numCache>
                <c:formatCode>General</c:formatCode>
                <c:ptCount val="2"/>
                <c:pt idx="0">
                  <c:v>879543485</c:v>
                </c:pt>
                <c:pt idx="1">
                  <c:v>840922098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C5-41CE-93F0-BB64A288B887}"/>
            </c:ext>
          </c:extLst>
        </c:ser>
        <c:ser>
          <c:idx val="10"/>
          <c:order val="10"/>
          <c:tx>
            <c:strRef>
              <c:f>平野区!$R$16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平野区!$S$16:$T$16</c:f>
              <c:numCache>
                <c:formatCode>General</c:formatCode>
                <c:ptCount val="2"/>
                <c:pt idx="0">
                  <c:v>806997874</c:v>
                </c:pt>
                <c:pt idx="1">
                  <c:v>1245456197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5C5-41CE-93F0-BB64A288B887}"/>
            </c:ext>
          </c:extLst>
        </c:ser>
        <c:ser>
          <c:idx val="11"/>
          <c:order val="11"/>
          <c:tx>
            <c:strRef>
              <c:f>平野区!$R$17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平野区!$S$17:$T$17</c:f>
              <c:numCache>
                <c:formatCode>General</c:formatCode>
                <c:ptCount val="2"/>
                <c:pt idx="0">
                  <c:v>187405746</c:v>
                </c:pt>
                <c:pt idx="1">
                  <c:v>251006043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C5-41CE-93F0-BB64A288B887}"/>
            </c:ext>
          </c:extLst>
        </c:ser>
        <c:ser>
          <c:idx val="12"/>
          <c:order val="12"/>
          <c:tx>
            <c:strRef>
              <c:f>平野区!$R$18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平野区!$S$18:$T$18</c:f>
              <c:numCache>
                <c:formatCode>General</c:formatCode>
                <c:ptCount val="2"/>
                <c:pt idx="0">
                  <c:v>968919870</c:v>
                </c:pt>
                <c:pt idx="1">
                  <c:v>2803591202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5C5-41CE-93F0-BB64A288B887}"/>
            </c:ext>
          </c:extLst>
        </c:ser>
        <c:ser>
          <c:idx val="13"/>
          <c:order val="13"/>
          <c:tx>
            <c:strRef>
              <c:f>平野区!$R$19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平野区!$S$19:$T$19</c:f>
              <c:numCache>
                <c:formatCode>General</c:formatCode>
                <c:ptCount val="2"/>
                <c:pt idx="0">
                  <c:v>1233952784</c:v>
                </c:pt>
                <c:pt idx="1">
                  <c:v>1055632141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5C5-41CE-93F0-BB64A288B887}"/>
            </c:ext>
          </c:extLst>
        </c:ser>
        <c:ser>
          <c:idx val="14"/>
          <c:order val="14"/>
          <c:tx>
            <c:strRef>
              <c:f>平野区!$R$20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平野区!$S$20:$T$20</c:f>
              <c:numCache>
                <c:formatCode>General</c:formatCode>
                <c:ptCount val="2"/>
                <c:pt idx="0">
                  <c:v>9693</c:v>
                </c:pt>
                <c:pt idx="1">
                  <c:v>129719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5C5-41CE-93F0-BB64A288B887}"/>
            </c:ext>
          </c:extLst>
        </c:ser>
        <c:ser>
          <c:idx val="15"/>
          <c:order val="15"/>
          <c:tx>
            <c:strRef>
              <c:f>平野区!$R$21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5C5-41CE-93F0-BB64A288B887}"/>
            </c:ext>
          </c:extLst>
        </c:ser>
        <c:ser>
          <c:idx val="16"/>
          <c:order val="16"/>
          <c:tx>
            <c:strRef>
              <c:f>平野区!$R$22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平野区!$S$22:$T$22</c:f>
              <c:numCache>
                <c:formatCode>General</c:formatCode>
                <c:ptCount val="2"/>
                <c:pt idx="0">
                  <c:v>3795859</c:v>
                </c:pt>
                <c:pt idx="1">
                  <c:v>6841116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5C5-41CE-93F0-BB64A288B887}"/>
            </c:ext>
          </c:extLst>
        </c:ser>
        <c:ser>
          <c:idx val="17"/>
          <c:order val="17"/>
          <c:tx>
            <c:strRef>
              <c:f>平野区!$R$23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平野区!$S$23:$T$23</c:f>
              <c:numCache>
                <c:formatCode>General</c:formatCode>
                <c:ptCount val="2"/>
                <c:pt idx="0">
                  <c:v>212055422</c:v>
                </c:pt>
                <c:pt idx="1">
                  <c:v>382875346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5C5-41CE-93F0-BB64A288B887}"/>
            </c:ext>
          </c:extLst>
        </c:ser>
        <c:ser>
          <c:idx val="18"/>
          <c:order val="18"/>
          <c:tx>
            <c:strRef>
              <c:f>平野区!$R$24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CBEEEAD-D144-4FA7-8331-9A98548DAE1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平野区!$S$24:$T$24</c:f>
              <c:numCache>
                <c:formatCode>General</c:formatCode>
                <c:ptCount val="2"/>
                <c:pt idx="0">
                  <c:v>446497375</c:v>
                </c:pt>
                <c:pt idx="1">
                  <c:v>972339991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5C5-41CE-93F0-BB64A288B887}"/>
            </c:ext>
          </c:extLst>
        </c:ser>
        <c:ser>
          <c:idx val="19"/>
          <c:order val="19"/>
          <c:tx>
            <c:strRef>
              <c:f>平野区!$R$25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平野区!$S$25:$T$25</c:f>
              <c:numCache>
                <c:formatCode>General</c:formatCode>
                <c:ptCount val="2"/>
                <c:pt idx="0">
                  <c:v>60923951</c:v>
                </c:pt>
                <c:pt idx="1">
                  <c:v>119769748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5C5-41CE-93F0-BB64A288B887}"/>
            </c:ext>
          </c:extLst>
        </c:ser>
        <c:ser>
          <c:idx val="20"/>
          <c:order val="20"/>
          <c:tx>
            <c:strRef>
              <c:f>平野区!$R$26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平野区!$S$26:$T$26</c:f>
              <c:numCache>
                <c:formatCode>General</c:formatCode>
                <c:ptCount val="2"/>
                <c:pt idx="0">
                  <c:v>165043779</c:v>
                </c:pt>
                <c:pt idx="1">
                  <c:v>215362223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5C5-41CE-93F0-BB64A288B887}"/>
            </c:ext>
          </c:extLst>
        </c:ser>
        <c:ser>
          <c:idx val="21"/>
          <c:order val="21"/>
          <c:tx>
            <c:strRef>
              <c:f>平野区!$R$27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平野区!$S$27:$T$27</c:f>
              <c:numCache>
                <c:formatCode>General</c:formatCode>
                <c:ptCount val="2"/>
                <c:pt idx="0">
                  <c:v>2271620</c:v>
                </c:pt>
                <c:pt idx="1">
                  <c:v>799570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5C5-41CE-93F0-BB64A288B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1138944"/>
        <c:axId val="353269376"/>
      </c:barChart>
      <c:catAx>
        <c:axId val="461138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9376"/>
        <c:crosses val="autoZero"/>
        <c:auto val="1"/>
        <c:lblAlgn val="ctr"/>
        <c:lblOffset val="100"/>
        <c:noMultiLvlLbl val="0"/>
      </c:catAx>
      <c:valAx>
        <c:axId val="3532693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11389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北区!$S$6:$T$6</c:f>
              <c:numCache>
                <c:formatCode>General</c:formatCode>
                <c:ptCount val="2"/>
                <c:pt idx="0">
                  <c:v>111645180</c:v>
                </c:pt>
                <c:pt idx="1">
                  <c:v>140272616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A-4BAE-A3C9-D2454CFBB004}"/>
            </c:ext>
          </c:extLst>
        </c:ser>
        <c:ser>
          <c:idx val="1"/>
          <c:order val="1"/>
          <c:tx>
            <c:strRef>
              <c:f>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北区!$S$7:$T$7</c:f>
              <c:numCache>
                <c:formatCode>General</c:formatCode>
                <c:ptCount val="2"/>
                <c:pt idx="0">
                  <c:v>688417896</c:v>
                </c:pt>
                <c:pt idx="1">
                  <c:v>600324191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DA-4BAE-A3C9-D2454CFBB004}"/>
            </c:ext>
          </c:extLst>
        </c:ser>
        <c:ser>
          <c:idx val="2"/>
          <c:order val="2"/>
          <c:tx>
            <c:strRef>
              <c:f>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北区!$S$8:$T$8</c:f>
              <c:numCache>
                <c:formatCode>General</c:formatCode>
                <c:ptCount val="2"/>
                <c:pt idx="0">
                  <c:v>61339748</c:v>
                </c:pt>
                <c:pt idx="1">
                  <c:v>78685669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DA-4BAE-A3C9-D2454CFBB004}"/>
            </c:ext>
          </c:extLst>
        </c:ser>
        <c:ser>
          <c:idx val="3"/>
          <c:order val="3"/>
          <c:tx>
            <c:strRef>
              <c:f>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北区!$S$9:$T$9</c:f>
              <c:numCache>
                <c:formatCode>General</c:formatCode>
                <c:ptCount val="2"/>
                <c:pt idx="0">
                  <c:v>357368976</c:v>
                </c:pt>
                <c:pt idx="1">
                  <c:v>432595487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DA-4BAE-A3C9-D2454CFBB004}"/>
            </c:ext>
          </c:extLst>
        </c:ser>
        <c:ser>
          <c:idx val="4"/>
          <c:order val="4"/>
          <c:tx>
            <c:strRef>
              <c:f>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北区!$S$10:$T$10</c:f>
              <c:numCache>
                <c:formatCode>General</c:formatCode>
                <c:ptCount val="2"/>
                <c:pt idx="0">
                  <c:v>83743295</c:v>
                </c:pt>
                <c:pt idx="1">
                  <c:v>173356639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DA-4BAE-A3C9-D2454CFBB004}"/>
            </c:ext>
          </c:extLst>
        </c:ser>
        <c:ser>
          <c:idx val="5"/>
          <c:order val="5"/>
          <c:tx>
            <c:strRef>
              <c:f>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北区!$S$11:$T$11</c:f>
              <c:numCache>
                <c:formatCode>General</c:formatCode>
                <c:ptCount val="2"/>
                <c:pt idx="0">
                  <c:v>215612212</c:v>
                </c:pt>
                <c:pt idx="1">
                  <c:v>355799666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DA-4BAE-A3C9-D2454CFBB004}"/>
            </c:ext>
          </c:extLst>
        </c:ser>
        <c:ser>
          <c:idx val="6"/>
          <c:order val="6"/>
          <c:tx>
            <c:strRef>
              <c:f>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北区!$S$12:$T$12</c:f>
              <c:numCache>
                <c:formatCode>General</c:formatCode>
                <c:ptCount val="2"/>
                <c:pt idx="0">
                  <c:v>145507671</c:v>
                </c:pt>
                <c:pt idx="1">
                  <c:v>269576341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DA-4BAE-A3C9-D2454CFBB004}"/>
            </c:ext>
          </c:extLst>
        </c:ser>
        <c:ser>
          <c:idx val="7"/>
          <c:order val="7"/>
          <c:tx>
            <c:strRef>
              <c:f>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北区!$S$13:$T$13</c:f>
              <c:numCache>
                <c:formatCode>General</c:formatCode>
                <c:ptCount val="2"/>
                <c:pt idx="0">
                  <c:v>11714242</c:v>
                </c:pt>
                <c:pt idx="1">
                  <c:v>22350048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DA-4BAE-A3C9-D2454CFBB004}"/>
            </c:ext>
          </c:extLst>
        </c:ser>
        <c:ser>
          <c:idx val="8"/>
          <c:order val="8"/>
          <c:tx>
            <c:strRef>
              <c:f>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北区!$S$14:$T$14</c:f>
              <c:numCache>
                <c:formatCode>General</c:formatCode>
                <c:ptCount val="2"/>
                <c:pt idx="0">
                  <c:v>933675271</c:v>
                </c:pt>
                <c:pt idx="1">
                  <c:v>1233156779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0DA-4BAE-A3C9-D2454CFBB004}"/>
            </c:ext>
          </c:extLst>
        </c:ser>
        <c:ser>
          <c:idx val="9"/>
          <c:order val="9"/>
          <c:tx>
            <c:strRef>
              <c:f>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北区!$S$15:$T$15</c:f>
              <c:numCache>
                <c:formatCode>General</c:formatCode>
                <c:ptCount val="2"/>
                <c:pt idx="0">
                  <c:v>349921941</c:v>
                </c:pt>
                <c:pt idx="1">
                  <c:v>419865706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0DA-4BAE-A3C9-D2454CFBB004}"/>
            </c:ext>
          </c:extLst>
        </c:ser>
        <c:ser>
          <c:idx val="10"/>
          <c:order val="10"/>
          <c:tx>
            <c:strRef>
              <c:f>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北区!$S$16:$T$16</c:f>
              <c:numCache>
                <c:formatCode>General</c:formatCode>
                <c:ptCount val="2"/>
                <c:pt idx="0">
                  <c:v>316545635</c:v>
                </c:pt>
                <c:pt idx="1">
                  <c:v>531160708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0DA-4BAE-A3C9-D2454CFBB004}"/>
            </c:ext>
          </c:extLst>
        </c:ser>
        <c:ser>
          <c:idx val="11"/>
          <c:order val="11"/>
          <c:tx>
            <c:strRef>
              <c:f>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北区!$S$17:$T$17</c:f>
              <c:numCache>
                <c:formatCode>General</c:formatCode>
                <c:ptCount val="2"/>
                <c:pt idx="0">
                  <c:v>93745189</c:v>
                </c:pt>
                <c:pt idx="1">
                  <c:v>147820920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0DA-4BAE-A3C9-D2454CFBB004}"/>
            </c:ext>
          </c:extLst>
        </c:ser>
        <c:ser>
          <c:idx val="12"/>
          <c:order val="12"/>
          <c:tx>
            <c:strRef>
              <c:f>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北区!$S$18:$T$18</c:f>
              <c:numCache>
                <c:formatCode>General</c:formatCode>
                <c:ptCount val="2"/>
                <c:pt idx="0">
                  <c:v>367530521</c:v>
                </c:pt>
                <c:pt idx="1">
                  <c:v>1056762208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0DA-4BAE-A3C9-D2454CFBB004}"/>
            </c:ext>
          </c:extLst>
        </c:ser>
        <c:ser>
          <c:idx val="13"/>
          <c:order val="13"/>
          <c:tx>
            <c:strRef>
              <c:f>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北区!$S$19:$T$19</c:f>
              <c:numCache>
                <c:formatCode>General</c:formatCode>
                <c:ptCount val="2"/>
                <c:pt idx="0">
                  <c:v>516717510</c:v>
                </c:pt>
                <c:pt idx="1">
                  <c:v>385286678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DA-4BAE-A3C9-D2454CFBB004}"/>
            </c:ext>
          </c:extLst>
        </c:ser>
        <c:ser>
          <c:idx val="14"/>
          <c:order val="14"/>
          <c:tx>
            <c:strRef>
              <c:f>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北区!$S$20:$T$20</c:f>
              <c:numCache>
                <c:formatCode>General</c:formatCode>
                <c:ptCount val="2"/>
                <c:pt idx="0">
                  <c:v>251</c:v>
                </c:pt>
                <c:pt idx="1">
                  <c:v>23281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0DA-4BAE-A3C9-D2454CFBB004}"/>
            </c:ext>
          </c:extLst>
        </c:ser>
        <c:ser>
          <c:idx val="15"/>
          <c:order val="15"/>
          <c:tx>
            <c:strRef>
              <c:f>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北区!$S$21:$T$21</c:f>
              <c:numCache>
                <c:formatCode>General</c:formatCode>
                <c:ptCount val="2"/>
                <c:pt idx="0">
                  <c:v>3320</c:v>
                </c:pt>
                <c:pt idx="1">
                  <c:v>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0DA-4BAE-A3C9-D2454CFBB004}"/>
            </c:ext>
          </c:extLst>
        </c:ser>
        <c:ser>
          <c:idx val="16"/>
          <c:order val="16"/>
          <c:tx>
            <c:strRef>
              <c:f>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北区!$S$22:$T$22</c:f>
              <c:numCache>
                <c:formatCode>General</c:formatCode>
                <c:ptCount val="2"/>
                <c:pt idx="0">
                  <c:v>4359003</c:v>
                </c:pt>
                <c:pt idx="1">
                  <c:v>1465915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0DA-4BAE-A3C9-D2454CFBB004}"/>
            </c:ext>
          </c:extLst>
        </c:ser>
        <c:ser>
          <c:idx val="17"/>
          <c:order val="17"/>
          <c:tx>
            <c:strRef>
              <c:f>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北区!$S$23:$T$23</c:f>
              <c:numCache>
                <c:formatCode>General</c:formatCode>
                <c:ptCount val="2"/>
                <c:pt idx="0">
                  <c:v>74193876</c:v>
                </c:pt>
                <c:pt idx="1">
                  <c:v>142758025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0DA-4BAE-A3C9-D2454CFBB004}"/>
            </c:ext>
          </c:extLst>
        </c:ser>
        <c:ser>
          <c:idx val="18"/>
          <c:order val="18"/>
          <c:tx>
            <c:strRef>
              <c:f>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北区!$S$24:$T$24</c:f>
              <c:numCache>
                <c:formatCode>General</c:formatCode>
                <c:ptCount val="2"/>
                <c:pt idx="0">
                  <c:v>173032722</c:v>
                </c:pt>
                <c:pt idx="1">
                  <c:v>517174885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0DA-4BAE-A3C9-D2454CFBB004}"/>
            </c:ext>
          </c:extLst>
        </c:ser>
        <c:ser>
          <c:idx val="19"/>
          <c:order val="19"/>
          <c:tx>
            <c:strRef>
              <c:f>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北区!$S$25:$T$25</c:f>
              <c:numCache>
                <c:formatCode>General</c:formatCode>
                <c:ptCount val="2"/>
                <c:pt idx="0">
                  <c:v>19270124</c:v>
                </c:pt>
                <c:pt idx="1">
                  <c:v>33844424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0DA-4BAE-A3C9-D2454CFBB004}"/>
            </c:ext>
          </c:extLst>
        </c:ser>
        <c:ser>
          <c:idx val="20"/>
          <c:order val="20"/>
          <c:tx>
            <c:strRef>
              <c:f>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北区!$S$26:$T$26</c:f>
              <c:numCache>
                <c:formatCode>General</c:formatCode>
                <c:ptCount val="2"/>
                <c:pt idx="0">
                  <c:v>57648900</c:v>
                </c:pt>
                <c:pt idx="1">
                  <c:v>102891384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0DA-4BAE-A3C9-D2454CFBB004}"/>
            </c:ext>
          </c:extLst>
        </c:ser>
        <c:ser>
          <c:idx val="21"/>
          <c:order val="21"/>
          <c:tx>
            <c:strRef>
              <c:f>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北区!$S$27:$T$27</c:f>
              <c:numCache>
                <c:formatCode>General</c:formatCode>
                <c:ptCount val="2"/>
                <c:pt idx="0">
                  <c:v>243867</c:v>
                </c:pt>
                <c:pt idx="1">
                  <c:v>315907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0DA-4BAE-A3C9-D2454CFBB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1605888"/>
        <c:axId val="389751936"/>
      </c:barChart>
      <c:catAx>
        <c:axId val="461605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1936"/>
        <c:crosses val="autoZero"/>
        <c:auto val="1"/>
        <c:lblAlgn val="ctr"/>
        <c:lblOffset val="100"/>
        <c:noMultiLvlLbl val="0"/>
      </c:catAx>
      <c:valAx>
        <c:axId val="38975193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16058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中央区!$R$6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中央区!$S$6:$T$6</c:f>
              <c:numCache>
                <c:formatCode>General</c:formatCode>
                <c:ptCount val="2"/>
                <c:pt idx="0">
                  <c:v>61209806</c:v>
                </c:pt>
                <c:pt idx="1">
                  <c:v>79039347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2-4ADB-B49D-479D313A9F1C}"/>
            </c:ext>
          </c:extLst>
        </c:ser>
        <c:ser>
          <c:idx val="1"/>
          <c:order val="1"/>
          <c:tx>
            <c:strRef>
              <c:f>中央区!$R$7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中央区!$S$7:$T$7</c:f>
              <c:numCache>
                <c:formatCode>General</c:formatCode>
                <c:ptCount val="2"/>
                <c:pt idx="0">
                  <c:v>434119283</c:v>
                </c:pt>
                <c:pt idx="1">
                  <c:v>449931052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82-4ADB-B49D-479D313A9F1C}"/>
            </c:ext>
          </c:extLst>
        </c:ser>
        <c:ser>
          <c:idx val="2"/>
          <c:order val="2"/>
          <c:tx>
            <c:strRef>
              <c:f>中央区!$R$8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中央区!$S$8:$T$8</c:f>
              <c:numCache>
                <c:formatCode>General</c:formatCode>
                <c:ptCount val="2"/>
                <c:pt idx="0">
                  <c:v>28717863</c:v>
                </c:pt>
                <c:pt idx="1">
                  <c:v>42232455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82-4ADB-B49D-479D313A9F1C}"/>
            </c:ext>
          </c:extLst>
        </c:ser>
        <c:ser>
          <c:idx val="3"/>
          <c:order val="3"/>
          <c:tx>
            <c:strRef>
              <c:f>中央区!$R$9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中央区!$S$9:$T$9</c:f>
              <c:numCache>
                <c:formatCode>General</c:formatCode>
                <c:ptCount val="2"/>
                <c:pt idx="0">
                  <c:v>230179986</c:v>
                </c:pt>
                <c:pt idx="1">
                  <c:v>289826451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82-4ADB-B49D-479D313A9F1C}"/>
            </c:ext>
          </c:extLst>
        </c:ser>
        <c:ser>
          <c:idx val="4"/>
          <c:order val="4"/>
          <c:tx>
            <c:strRef>
              <c:f>中央区!$R$10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中央区!$S$10:$T$10</c:f>
              <c:numCache>
                <c:formatCode>General</c:formatCode>
                <c:ptCount val="2"/>
                <c:pt idx="0">
                  <c:v>48583346</c:v>
                </c:pt>
                <c:pt idx="1">
                  <c:v>110934512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82-4ADB-B49D-479D313A9F1C}"/>
            </c:ext>
          </c:extLst>
        </c:ser>
        <c:ser>
          <c:idx val="5"/>
          <c:order val="5"/>
          <c:tx>
            <c:strRef>
              <c:f>中央区!$R$11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中央区!$S$11:$T$11</c:f>
              <c:numCache>
                <c:formatCode>General</c:formatCode>
                <c:ptCount val="2"/>
                <c:pt idx="0">
                  <c:v>160935651</c:v>
                </c:pt>
                <c:pt idx="1">
                  <c:v>252384208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82-4ADB-B49D-479D313A9F1C}"/>
            </c:ext>
          </c:extLst>
        </c:ser>
        <c:ser>
          <c:idx val="6"/>
          <c:order val="6"/>
          <c:tx>
            <c:strRef>
              <c:f>中央区!$R$12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中央区!$S$12:$T$12</c:f>
              <c:numCache>
                <c:formatCode>General</c:formatCode>
                <c:ptCount val="2"/>
                <c:pt idx="0">
                  <c:v>103012034</c:v>
                </c:pt>
                <c:pt idx="1">
                  <c:v>159424064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82-4ADB-B49D-479D313A9F1C}"/>
            </c:ext>
          </c:extLst>
        </c:ser>
        <c:ser>
          <c:idx val="7"/>
          <c:order val="7"/>
          <c:tx>
            <c:strRef>
              <c:f>中央区!$R$13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中央区!$S$13:$T$13</c:f>
              <c:numCache>
                <c:formatCode>General</c:formatCode>
                <c:ptCount val="2"/>
                <c:pt idx="0">
                  <c:v>8670846</c:v>
                </c:pt>
                <c:pt idx="1">
                  <c:v>17447905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82-4ADB-B49D-479D313A9F1C}"/>
            </c:ext>
          </c:extLst>
        </c:ser>
        <c:ser>
          <c:idx val="8"/>
          <c:order val="8"/>
          <c:tx>
            <c:strRef>
              <c:f>中央区!$R$14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中央区!$S$14:$T$14</c:f>
              <c:numCache>
                <c:formatCode>General</c:formatCode>
                <c:ptCount val="2"/>
                <c:pt idx="0">
                  <c:v>699040999</c:v>
                </c:pt>
                <c:pt idx="1">
                  <c:v>799974887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282-4ADB-B49D-479D313A9F1C}"/>
            </c:ext>
          </c:extLst>
        </c:ser>
        <c:ser>
          <c:idx val="9"/>
          <c:order val="9"/>
          <c:tx>
            <c:strRef>
              <c:f>中央区!$R$15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中央区!$S$15:$T$15</c:f>
              <c:numCache>
                <c:formatCode>General</c:formatCode>
                <c:ptCount val="2"/>
                <c:pt idx="0">
                  <c:v>272116045</c:v>
                </c:pt>
                <c:pt idx="1">
                  <c:v>264291883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282-4ADB-B49D-479D313A9F1C}"/>
            </c:ext>
          </c:extLst>
        </c:ser>
        <c:ser>
          <c:idx val="10"/>
          <c:order val="10"/>
          <c:tx>
            <c:strRef>
              <c:f>中央区!$R$16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中央区!$S$16:$T$16</c:f>
              <c:numCache>
                <c:formatCode>General</c:formatCode>
                <c:ptCount val="2"/>
                <c:pt idx="0">
                  <c:v>219262318</c:v>
                </c:pt>
                <c:pt idx="1">
                  <c:v>325263729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82-4ADB-B49D-479D313A9F1C}"/>
            </c:ext>
          </c:extLst>
        </c:ser>
        <c:ser>
          <c:idx val="11"/>
          <c:order val="11"/>
          <c:tx>
            <c:strRef>
              <c:f>中央区!$R$17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中央区!$S$17:$T$17</c:f>
              <c:numCache>
                <c:formatCode>General</c:formatCode>
                <c:ptCount val="2"/>
                <c:pt idx="0">
                  <c:v>68429334</c:v>
                </c:pt>
                <c:pt idx="1">
                  <c:v>87909128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282-4ADB-B49D-479D313A9F1C}"/>
            </c:ext>
          </c:extLst>
        </c:ser>
        <c:ser>
          <c:idx val="12"/>
          <c:order val="12"/>
          <c:tx>
            <c:strRef>
              <c:f>中央区!$R$18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中央区!$S$18:$T$18</c:f>
              <c:numCache>
                <c:formatCode>General</c:formatCode>
                <c:ptCount val="2"/>
                <c:pt idx="0">
                  <c:v>231867174</c:v>
                </c:pt>
                <c:pt idx="1">
                  <c:v>770977309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82-4ADB-B49D-479D313A9F1C}"/>
            </c:ext>
          </c:extLst>
        </c:ser>
        <c:ser>
          <c:idx val="13"/>
          <c:order val="13"/>
          <c:tx>
            <c:strRef>
              <c:f>中央区!$R$19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中央区!$S$19:$T$19</c:f>
              <c:numCache>
                <c:formatCode>General</c:formatCode>
                <c:ptCount val="2"/>
                <c:pt idx="0">
                  <c:v>288034788</c:v>
                </c:pt>
                <c:pt idx="1">
                  <c:v>240403868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282-4ADB-B49D-479D313A9F1C}"/>
            </c:ext>
          </c:extLst>
        </c:ser>
        <c:ser>
          <c:idx val="14"/>
          <c:order val="14"/>
          <c:tx>
            <c:strRef>
              <c:f>中央区!$R$20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中央区!$S$20:$T$20</c:f>
              <c:numCache>
                <c:formatCode>General</c:formatCode>
                <c:ptCount val="2"/>
                <c:pt idx="0">
                  <c:v>928</c:v>
                </c:pt>
                <c:pt idx="1">
                  <c:v>12546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282-4ADB-B49D-479D313A9F1C}"/>
            </c:ext>
          </c:extLst>
        </c:ser>
        <c:ser>
          <c:idx val="15"/>
          <c:order val="15"/>
          <c:tx>
            <c:strRef>
              <c:f>中央区!$R$21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中央区!$S$21:$T$21</c:f>
              <c:numCache>
                <c:formatCode>General</c:formatCode>
                <c:ptCount val="2"/>
                <c:pt idx="0">
                  <c:v>3373</c:v>
                </c:pt>
                <c:pt idx="1">
                  <c:v>3455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282-4ADB-B49D-479D313A9F1C}"/>
            </c:ext>
          </c:extLst>
        </c:ser>
        <c:ser>
          <c:idx val="16"/>
          <c:order val="16"/>
          <c:tx>
            <c:strRef>
              <c:f>中央区!$R$22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中央区!$S$22:$T$22</c:f>
              <c:numCache>
                <c:formatCode>General</c:formatCode>
                <c:ptCount val="2"/>
                <c:pt idx="0">
                  <c:v>400802</c:v>
                </c:pt>
                <c:pt idx="1">
                  <c:v>3522824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282-4ADB-B49D-479D313A9F1C}"/>
            </c:ext>
          </c:extLst>
        </c:ser>
        <c:ser>
          <c:idx val="17"/>
          <c:order val="17"/>
          <c:tx>
            <c:strRef>
              <c:f>中央区!$R$23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中央区!$S$23:$T$23</c:f>
              <c:numCache>
                <c:formatCode>General</c:formatCode>
                <c:ptCount val="2"/>
                <c:pt idx="0">
                  <c:v>66688722</c:v>
                </c:pt>
                <c:pt idx="1">
                  <c:v>107948358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282-4ADB-B49D-479D313A9F1C}"/>
            </c:ext>
          </c:extLst>
        </c:ser>
        <c:ser>
          <c:idx val="18"/>
          <c:order val="18"/>
          <c:tx>
            <c:strRef>
              <c:f>中央区!$R$24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中央区!$S$24:$T$24</c:f>
              <c:numCache>
                <c:formatCode>General</c:formatCode>
                <c:ptCount val="2"/>
                <c:pt idx="0">
                  <c:v>127177365</c:v>
                </c:pt>
                <c:pt idx="1">
                  <c:v>363882324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282-4ADB-B49D-479D313A9F1C}"/>
            </c:ext>
          </c:extLst>
        </c:ser>
        <c:ser>
          <c:idx val="19"/>
          <c:order val="19"/>
          <c:tx>
            <c:strRef>
              <c:f>中央区!$R$25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中央区!$S$25:$T$25</c:f>
              <c:numCache>
                <c:formatCode>General</c:formatCode>
                <c:ptCount val="2"/>
                <c:pt idx="0">
                  <c:v>12064998</c:v>
                </c:pt>
                <c:pt idx="1">
                  <c:v>30929610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282-4ADB-B49D-479D313A9F1C}"/>
            </c:ext>
          </c:extLst>
        </c:ser>
        <c:ser>
          <c:idx val="20"/>
          <c:order val="20"/>
          <c:tx>
            <c:strRef>
              <c:f>中央区!$R$26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中央区!$S$26:$T$26</c:f>
              <c:numCache>
                <c:formatCode>General</c:formatCode>
                <c:ptCount val="2"/>
                <c:pt idx="0">
                  <c:v>44202925</c:v>
                </c:pt>
                <c:pt idx="1">
                  <c:v>79730895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282-4ADB-B49D-479D313A9F1C}"/>
            </c:ext>
          </c:extLst>
        </c:ser>
        <c:ser>
          <c:idx val="21"/>
          <c:order val="21"/>
          <c:tx>
            <c:strRef>
              <c:f>中央区!$R$27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中央区!$S$27:$T$27</c:f>
              <c:numCache>
                <c:formatCode>General</c:formatCode>
                <c:ptCount val="2"/>
                <c:pt idx="0">
                  <c:v>661894</c:v>
                </c:pt>
                <c:pt idx="1">
                  <c:v>188760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282-4ADB-B49D-479D313A9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4494592"/>
        <c:axId val="389755392"/>
      </c:barChart>
      <c:catAx>
        <c:axId val="464494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5392"/>
        <c:crosses val="autoZero"/>
        <c:auto val="1"/>
        <c:lblAlgn val="ctr"/>
        <c:lblOffset val="100"/>
        <c:noMultiLvlLbl val="0"/>
      </c:catAx>
      <c:valAx>
        <c:axId val="38975539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44945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堺市!$S$6:$T$6</c:f>
              <c:numCache>
                <c:formatCode>General</c:formatCode>
                <c:ptCount val="2"/>
                <c:pt idx="0">
                  <c:v>903918676</c:v>
                </c:pt>
                <c:pt idx="1">
                  <c:v>948297157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B-4E69-9566-3F13614512FD}"/>
            </c:ext>
          </c:extLst>
        </c:ser>
        <c:ser>
          <c:idx val="1"/>
          <c:order val="1"/>
          <c:tx>
            <c:strRef>
              <c:f>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堺市!$S$7:$T$7</c:f>
              <c:numCache>
                <c:formatCode>General</c:formatCode>
                <c:ptCount val="2"/>
                <c:pt idx="0">
                  <c:v>7346737142</c:v>
                </c:pt>
                <c:pt idx="1">
                  <c:v>4827239069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3B-4E69-9566-3F13614512FD}"/>
            </c:ext>
          </c:extLst>
        </c:ser>
        <c:ser>
          <c:idx val="2"/>
          <c:order val="2"/>
          <c:tx>
            <c:strRef>
              <c:f>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堺市!$S$8:$T$8</c:f>
              <c:numCache>
                <c:formatCode>General</c:formatCode>
                <c:ptCount val="2"/>
                <c:pt idx="0">
                  <c:v>675994442</c:v>
                </c:pt>
                <c:pt idx="1">
                  <c:v>659820451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3B-4E69-9566-3F13614512FD}"/>
            </c:ext>
          </c:extLst>
        </c:ser>
        <c:ser>
          <c:idx val="3"/>
          <c:order val="3"/>
          <c:tx>
            <c:strRef>
              <c:f>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堺市!$S$9:$T$9</c:f>
              <c:numCache>
                <c:formatCode>General</c:formatCode>
                <c:ptCount val="2"/>
                <c:pt idx="0">
                  <c:v>3413244915</c:v>
                </c:pt>
                <c:pt idx="1">
                  <c:v>3942186679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3B-4E69-9566-3F13614512FD}"/>
            </c:ext>
          </c:extLst>
        </c:ser>
        <c:ser>
          <c:idx val="4"/>
          <c:order val="4"/>
          <c:tx>
            <c:strRef>
              <c:f>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堺市!$S$10:$T$10</c:f>
              <c:numCache>
                <c:formatCode>General</c:formatCode>
                <c:ptCount val="2"/>
                <c:pt idx="0">
                  <c:v>1205075327</c:v>
                </c:pt>
                <c:pt idx="1">
                  <c:v>2288822814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3B-4E69-9566-3F13614512FD}"/>
            </c:ext>
          </c:extLst>
        </c:ser>
        <c:ser>
          <c:idx val="5"/>
          <c:order val="5"/>
          <c:tx>
            <c:strRef>
              <c:f>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堺市!$S$11:$T$11</c:f>
              <c:numCache>
                <c:formatCode>General</c:formatCode>
                <c:ptCount val="2"/>
                <c:pt idx="0">
                  <c:v>2354350924</c:v>
                </c:pt>
                <c:pt idx="1">
                  <c:v>4008820503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3B-4E69-9566-3F13614512FD}"/>
            </c:ext>
          </c:extLst>
        </c:ser>
        <c:ser>
          <c:idx val="6"/>
          <c:order val="6"/>
          <c:tx>
            <c:strRef>
              <c:f>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堺市!$S$12:$T$12</c:f>
              <c:numCache>
                <c:formatCode>General</c:formatCode>
                <c:ptCount val="2"/>
                <c:pt idx="0">
                  <c:v>1728913537</c:v>
                </c:pt>
                <c:pt idx="1">
                  <c:v>2402913135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3B-4E69-9566-3F13614512FD}"/>
            </c:ext>
          </c:extLst>
        </c:ser>
        <c:ser>
          <c:idx val="7"/>
          <c:order val="7"/>
          <c:tx>
            <c:strRef>
              <c:f>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堺市!$S$13:$T$13</c:f>
              <c:numCache>
                <c:formatCode>General</c:formatCode>
                <c:ptCount val="2"/>
                <c:pt idx="0">
                  <c:v>124033147</c:v>
                </c:pt>
                <c:pt idx="1">
                  <c:v>195564145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3B-4E69-9566-3F13614512FD}"/>
            </c:ext>
          </c:extLst>
        </c:ser>
        <c:ser>
          <c:idx val="8"/>
          <c:order val="8"/>
          <c:tx>
            <c:strRef>
              <c:f>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堺市!$S$14:$T$14</c:f>
              <c:numCache>
                <c:formatCode>General</c:formatCode>
                <c:ptCount val="2"/>
                <c:pt idx="0">
                  <c:v>9874886581</c:v>
                </c:pt>
                <c:pt idx="1">
                  <c:v>11815987234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3B-4E69-9566-3F13614512FD}"/>
            </c:ext>
          </c:extLst>
        </c:ser>
        <c:ser>
          <c:idx val="9"/>
          <c:order val="9"/>
          <c:tx>
            <c:strRef>
              <c:f>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堺市!$S$15:$T$15</c:f>
              <c:numCache>
                <c:formatCode>General</c:formatCode>
                <c:ptCount val="2"/>
                <c:pt idx="0">
                  <c:v>3617043401</c:v>
                </c:pt>
                <c:pt idx="1">
                  <c:v>3015473862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A3B-4E69-9566-3F13614512FD}"/>
            </c:ext>
          </c:extLst>
        </c:ser>
        <c:ser>
          <c:idx val="10"/>
          <c:order val="10"/>
          <c:tx>
            <c:strRef>
              <c:f>堺市!$R$16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堺市!$S$16:$T$16</c:f>
              <c:numCache>
                <c:formatCode>General</c:formatCode>
                <c:ptCount val="2"/>
                <c:pt idx="0">
                  <c:v>3537714411</c:v>
                </c:pt>
                <c:pt idx="1">
                  <c:v>4480321246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A3B-4E69-9566-3F13614512FD}"/>
            </c:ext>
          </c:extLst>
        </c:ser>
        <c:ser>
          <c:idx val="11"/>
          <c:order val="11"/>
          <c:tx>
            <c:strRef>
              <c:f>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堺市!$S$17:$T$17</c:f>
              <c:numCache>
                <c:formatCode>General</c:formatCode>
                <c:ptCount val="2"/>
                <c:pt idx="0">
                  <c:v>800303525</c:v>
                </c:pt>
                <c:pt idx="1">
                  <c:v>1013824862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A3B-4E69-9566-3F13614512FD}"/>
            </c:ext>
          </c:extLst>
        </c:ser>
        <c:ser>
          <c:idx val="12"/>
          <c:order val="12"/>
          <c:tx>
            <c:strRef>
              <c:f>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堺市!$S$18:$T$18</c:f>
              <c:numCache>
                <c:formatCode>General</c:formatCode>
                <c:ptCount val="2"/>
                <c:pt idx="0">
                  <c:v>4423504178</c:v>
                </c:pt>
                <c:pt idx="1">
                  <c:v>10876843545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A3B-4E69-9566-3F13614512FD}"/>
            </c:ext>
          </c:extLst>
        </c:ser>
        <c:ser>
          <c:idx val="13"/>
          <c:order val="13"/>
          <c:tx>
            <c:strRef>
              <c:f>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堺市!$S$19:$T$19</c:f>
              <c:numCache>
                <c:formatCode>General</c:formatCode>
                <c:ptCount val="2"/>
                <c:pt idx="0">
                  <c:v>4844164772</c:v>
                </c:pt>
                <c:pt idx="1">
                  <c:v>3307118464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A3B-4E69-9566-3F13614512FD}"/>
            </c:ext>
          </c:extLst>
        </c:ser>
        <c:ser>
          <c:idx val="14"/>
          <c:order val="14"/>
          <c:tx>
            <c:strRef>
              <c:f>堺市!$R$20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堺市!$S$20:$T$20</c:f>
              <c:numCache>
                <c:formatCode>General</c:formatCode>
                <c:ptCount val="2"/>
                <c:pt idx="0">
                  <c:v>6453</c:v>
                </c:pt>
                <c:pt idx="1">
                  <c:v>14363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A3B-4E69-9566-3F13614512FD}"/>
            </c:ext>
          </c:extLst>
        </c:ser>
        <c:ser>
          <c:idx val="15"/>
          <c:order val="15"/>
          <c:tx>
            <c:strRef>
              <c:f>堺市!$R$21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堺市!$S$21:$T$21</c:f>
              <c:numCache>
                <c:formatCode>General</c:formatCode>
                <c:ptCount val="2"/>
                <c:pt idx="0">
                  <c:v>4690</c:v>
                </c:pt>
                <c:pt idx="1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A3B-4E69-9566-3F13614512FD}"/>
            </c:ext>
          </c:extLst>
        </c:ser>
        <c:ser>
          <c:idx val="16"/>
          <c:order val="16"/>
          <c:tx>
            <c:strRef>
              <c:f>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堺市!$S$22:$T$22</c:f>
              <c:numCache>
                <c:formatCode>General</c:formatCode>
                <c:ptCount val="2"/>
                <c:pt idx="0">
                  <c:v>18991792</c:v>
                </c:pt>
                <c:pt idx="1">
                  <c:v>23673651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A3B-4E69-9566-3F13614512FD}"/>
            </c:ext>
          </c:extLst>
        </c:ser>
        <c:ser>
          <c:idx val="17"/>
          <c:order val="17"/>
          <c:tx>
            <c:strRef>
              <c:f>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堺市!$S$23:$T$23</c:f>
              <c:numCache>
                <c:formatCode>General</c:formatCode>
                <c:ptCount val="2"/>
                <c:pt idx="0">
                  <c:v>850422419</c:v>
                </c:pt>
                <c:pt idx="1">
                  <c:v>1324105606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A3B-4E69-9566-3F13614512FD}"/>
            </c:ext>
          </c:extLst>
        </c:ser>
        <c:ser>
          <c:idx val="18"/>
          <c:order val="18"/>
          <c:tx>
            <c:strRef>
              <c:f>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3B-4E69-9566-3F13614512F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堺市!$S$24:$T$24</c:f>
              <c:numCache>
                <c:formatCode>General</c:formatCode>
                <c:ptCount val="2"/>
                <c:pt idx="0">
                  <c:v>2317211520</c:v>
                </c:pt>
                <c:pt idx="1">
                  <c:v>5191316248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A3B-4E69-9566-3F13614512FD}"/>
            </c:ext>
          </c:extLst>
        </c:ser>
        <c:ser>
          <c:idx val="19"/>
          <c:order val="19"/>
          <c:tx>
            <c:strRef>
              <c:f>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堺市!$S$25:$T$25</c:f>
              <c:numCache>
                <c:formatCode>General</c:formatCode>
                <c:ptCount val="2"/>
                <c:pt idx="0">
                  <c:v>202450274</c:v>
                </c:pt>
                <c:pt idx="1">
                  <c:v>368540593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A3B-4E69-9566-3F13614512FD}"/>
            </c:ext>
          </c:extLst>
        </c:ser>
        <c:ser>
          <c:idx val="20"/>
          <c:order val="20"/>
          <c:tx>
            <c:strRef>
              <c:f>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堺市!$S$26:$T$26</c:f>
              <c:numCache>
                <c:formatCode>General</c:formatCode>
                <c:ptCount val="2"/>
                <c:pt idx="0">
                  <c:v>914838942</c:v>
                </c:pt>
                <c:pt idx="1">
                  <c:v>1079712884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A3B-4E69-9566-3F13614512FD}"/>
            </c:ext>
          </c:extLst>
        </c:ser>
        <c:ser>
          <c:idx val="21"/>
          <c:order val="21"/>
          <c:tx>
            <c:strRef>
              <c:f>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堺市!$S$27:$T$27</c:f>
              <c:numCache>
                <c:formatCode>General</c:formatCode>
                <c:ptCount val="2"/>
                <c:pt idx="0">
                  <c:v>2892602</c:v>
                </c:pt>
                <c:pt idx="1">
                  <c:v>6689362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A3B-4E69-9566-3F1361451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40891392"/>
        <c:axId val="340891952"/>
      </c:barChart>
      <c:catAx>
        <c:axId val="340891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0891952"/>
        <c:crosses val="autoZero"/>
        <c:auto val="1"/>
        <c:lblAlgn val="ctr"/>
        <c:lblOffset val="100"/>
        <c:noMultiLvlLbl val="0"/>
      </c:catAx>
      <c:valAx>
        <c:axId val="3408919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08913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堺市堺区!$S$6:$T$6</c:f>
              <c:numCache>
                <c:formatCode>General</c:formatCode>
                <c:ptCount val="2"/>
                <c:pt idx="0">
                  <c:v>162714715</c:v>
                </c:pt>
                <c:pt idx="1">
                  <c:v>191871117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15-4D61-BFE5-5E566940FE93}"/>
            </c:ext>
          </c:extLst>
        </c:ser>
        <c:ser>
          <c:idx val="1"/>
          <c:order val="1"/>
          <c:tx>
            <c:strRef>
              <c:f>堺市堺区!$R$7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堺市堺区!$S$7:$T$7</c:f>
              <c:numCache>
                <c:formatCode>General</c:formatCode>
                <c:ptCount val="2"/>
                <c:pt idx="0">
                  <c:v>1018043967</c:v>
                </c:pt>
                <c:pt idx="1">
                  <c:v>786455588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15-4D61-BFE5-5E566940FE93}"/>
            </c:ext>
          </c:extLst>
        </c:ser>
        <c:ser>
          <c:idx val="2"/>
          <c:order val="2"/>
          <c:tx>
            <c:strRef>
              <c:f>堺市堺区!$R$8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堺市堺区!$S$8:$T$8</c:f>
              <c:numCache>
                <c:formatCode>General</c:formatCode>
                <c:ptCount val="2"/>
                <c:pt idx="0">
                  <c:v>118773381</c:v>
                </c:pt>
                <c:pt idx="1">
                  <c:v>122667606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15-4D61-BFE5-5E566940FE93}"/>
            </c:ext>
          </c:extLst>
        </c:ser>
        <c:ser>
          <c:idx val="3"/>
          <c:order val="3"/>
          <c:tx>
            <c:strRef>
              <c:f>堺市堺区!$R$9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堺市堺区!$S$9:$T$9</c:f>
              <c:numCache>
                <c:formatCode>General</c:formatCode>
                <c:ptCount val="2"/>
                <c:pt idx="0">
                  <c:v>563405160</c:v>
                </c:pt>
                <c:pt idx="1">
                  <c:v>673897843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15-4D61-BFE5-5E566940FE93}"/>
            </c:ext>
          </c:extLst>
        </c:ser>
        <c:ser>
          <c:idx val="4"/>
          <c:order val="4"/>
          <c:tx>
            <c:strRef>
              <c:f>堺市堺区!$R$10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8574687586470542E-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D61-BFE5-5E566940FE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堺市堺区!$S$10:$T$10</c:f>
              <c:numCache>
                <c:formatCode>General</c:formatCode>
                <c:ptCount val="2"/>
                <c:pt idx="0">
                  <c:v>217326355</c:v>
                </c:pt>
                <c:pt idx="1">
                  <c:v>388921744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15-4D61-BFE5-5E566940FE93}"/>
            </c:ext>
          </c:extLst>
        </c:ser>
        <c:ser>
          <c:idx val="5"/>
          <c:order val="5"/>
          <c:tx>
            <c:strRef>
              <c:f>堺市堺区!$R$11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堺市堺区!$S$11:$T$11</c:f>
              <c:numCache>
                <c:formatCode>General</c:formatCode>
                <c:ptCount val="2"/>
                <c:pt idx="0">
                  <c:v>337433708</c:v>
                </c:pt>
                <c:pt idx="1">
                  <c:v>688618886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15-4D61-BFE5-5E566940FE93}"/>
            </c:ext>
          </c:extLst>
        </c:ser>
        <c:ser>
          <c:idx val="6"/>
          <c:order val="6"/>
          <c:tx>
            <c:strRef>
              <c:f>堺市堺区!$R$12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堺市堺区!$S$12:$T$12</c:f>
              <c:numCache>
                <c:formatCode>General</c:formatCode>
                <c:ptCount val="2"/>
                <c:pt idx="0">
                  <c:v>264795401</c:v>
                </c:pt>
                <c:pt idx="1">
                  <c:v>452228205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15-4D61-BFE5-5E566940FE93}"/>
            </c:ext>
          </c:extLst>
        </c:ser>
        <c:ser>
          <c:idx val="7"/>
          <c:order val="7"/>
          <c:tx>
            <c:strRef>
              <c:f>堺市堺区!$R$13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堺市堺区!$S$13:$T$13</c:f>
              <c:numCache>
                <c:formatCode>General</c:formatCode>
                <c:ptCount val="2"/>
                <c:pt idx="0">
                  <c:v>20352319</c:v>
                </c:pt>
                <c:pt idx="1">
                  <c:v>32470153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15-4D61-BFE5-5E566940FE93}"/>
            </c:ext>
          </c:extLst>
        </c:ser>
        <c:ser>
          <c:idx val="8"/>
          <c:order val="8"/>
          <c:tx>
            <c:strRef>
              <c:f>堺市堺区!$R$14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堺市堺区!$S$14:$T$14</c:f>
              <c:numCache>
                <c:formatCode>General</c:formatCode>
                <c:ptCount val="2"/>
                <c:pt idx="0">
                  <c:v>1557965788</c:v>
                </c:pt>
                <c:pt idx="1">
                  <c:v>2014995759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15-4D61-BFE5-5E566940FE93}"/>
            </c:ext>
          </c:extLst>
        </c:ser>
        <c:ser>
          <c:idx val="9"/>
          <c:order val="9"/>
          <c:tx>
            <c:strRef>
              <c:f>堺市堺区!$R$15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堺市堺区!$S$15:$T$15</c:f>
              <c:numCache>
                <c:formatCode>General</c:formatCode>
                <c:ptCount val="2"/>
                <c:pt idx="0">
                  <c:v>621413310</c:v>
                </c:pt>
                <c:pt idx="1">
                  <c:v>599831864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D15-4D61-BFE5-5E566940FE93}"/>
            </c:ext>
          </c:extLst>
        </c:ser>
        <c:ser>
          <c:idx val="10"/>
          <c:order val="10"/>
          <c:tx>
            <c:strRef>
              <c:f>堺市堺区!$R$16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堺市堺区!$S$16:$T$16</c:f>
              <c:numCache>
                <c:formatCode>General</c:formatCode>
                <c:ptCount val="2"/>
                <c:pt idx="0">
                  <c:v>582239389</c:v>
                </c:pt>
                <c:pt idx="1">
                  <c:v>813932119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D15-4D61-BFE5-5E566940FE93}"/>
            </c:ext>
          </c:extLst>
        </c:ser>
        <c:ser>
          <c:idx val="11"/>
          <c:order val="11"/>
          <c:tx>
            <c:strRef>
              <c:f>堺市堺区!$R$17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堺市堺区!$S$17:$T$17</c:f>
              <c:numCache>
                <c:formatCode>General</c:formatCode>
                <c:ptCount val="2"/>
                <c:pt idx="0">
                  <c:v>118404917</c:v>
                </c:pt>
                <c:pt idx="1">
                  <c:v>170772906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D15-4D61-BFE5-5E566940FE93}"/>
            </c:ext>
          </c:extLst>
        </c:ser>
        <c:ser>
          <c:idx val="12"/>
          <c:order val="12"/>
          <c:tx>
            <c:strRef>
              <c:f>堺市堺区!$R$18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堺市堺区!$S$18:$T$18</c:f>
              <c:numCache>
                <c:formatCode>General</c:formatCode>
                <c:ptCount val="2"/>
                <c:pt idx="0">
                  <c:v>665363045</c:v>
                </c:pt>
                <c:pt idx="1">
                  <c:v>1820882249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D15-4D61-BFE5-5E566940FE93}"/>
            </c:ext>
          </c:extLst>
        </c:ser>
        <c:ser>
          <c:idx val="13"/>
          <c:order val="13"/>
          <c:tx>
            <c:strRef>
              <c:f>堺市堺区!$R$19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堺市堺区!$S$19:$T$19</c:f>
              <c:numCache>
                <c:formatCode>General</c:formatCode>
                <c:ptCount val="2"/>
                <c:pt idx="0">
                  <c:v>747037254</c:v>
                </c:pt>
                <c:pt idx="1">
                  <c:v>543556196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15-4D61-BFE5-5E566940FE93}"/>
            </c:ext>
          </c:extLst>
        </c:ser>
        <c:ser>
          <c:idx val="14"/>
          <c:order val="14"/>
          <c:tx>
            <c:strRef>
              <c:f>堺市堺区!$R$20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堺市堺区!$S$20:$T$20</c:f>
              <c:numCache>
                <c:formatCode>General</c:formatCode>
                <c:ptCount val="2"/>
                <c:pt idx="0">
                  <c:v>932</c:v>
                </c:pt>
                <c:pt idx="1">
                  <c:v>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D15-4D61-BFE5-5E566940FE93}"/>
            </c:ext>
          </c:extLst>
        </c:ser>
        <c:ser>
          <c:idx val="15"/>
          <c:order val="15"/>
          <c:tx>
            <c:strRef>
              <c:f>堺市堺区!$R$21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D15-4D61-BFE5-5E566940FE93}"/>
            </c:ext>
          </c:extLst>
        </c:ser>
        <c:ser>
          <c:idx val="16"/>
          <c:order val="16"/>
          <c:tx>
            <c:strRef>
              <c:f>堺市堺区!$R$22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堺市堺区!$S$22:$T$22</c:f>
              <c:numCache>
                <c:formatCode>General</c:formatCode>
                <c:ptCount val="2"/>
                <c:pt idx="0">
                  <c:v>2916980</c:v>
                </c:pt>
                <c:pt idx="1">
                  <c:v>4599741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D15-4D61-BFE5-5E566940FE93}"/>
            </c:ext>
          </c:extLst>
        </c:ser>
        <c:ser>
          <c:idx val="17"/>
          <c:order val="17"/>
          <c:tx>
            <c:strRef>
              <c:f>堺市堺区!$R$23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堺市堺区!$S$23:$T$23</c:f>
              <c:numCache>
                <c:formatCode>General</c:formatCode>
                <c:ptCount val="2"/>
                <c:pt idx="0">
                  <c:v>134089854</c:v>
                </c:pt>
                <c:pt idx="1">
                  <c:v>258629902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D15-4D61-BFE5-5E566940FE93}"/>
            </c:ext>
          </c:extLst>
        </c:ser>
        <c:ser>
          <c:idx val="18"/>
          <c:order val="18"/>
          <c:tx>
            <c:strRef>
              <c:f>堺市堺区!$R$24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堺市堺区!$S$24:$T$24</c:f>
              <c:numCache>
                <c:formatCode>General</c:formatCode>
                <c:ptCount val="2"/>
                <c:pt idx="0">
                  <c:v>352045202</c:v>
                </c:pt>
                <c:pt idx="1">
                  <c:v>923165419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15-4D61-BFE5-5E566940FE93}"/>
            </c:ext>
          </c:extLst>
        </c:ser>
        <c:ser>
          <c:idx val="19"/>
          <c:order val="19"/>
          <c:tx>
            <c:strRef>
              <c:f>堺市堺区!$R$25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堺市堺区!$S$25:$T$25</c:f>
              <c:numCache>
                <c:formatCode>General</c:formatCode>
                <c:ptCount val="2"/>
                <c:pt idx="0">
                  <c:v>36884386</c:v>
                </c:pt>
                <c:pt idx="1">
                  <c:v>67908347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D15-4D61-BFE5-5E566940FE93}"/>
            </c:ext>
          </c:extLst>
        </c:ser>
        <c:ser>
          <c:idx val="20"/>
          <c:order val="20"/>
          <c:tx>
            <c:strRef>
              <c:f>堺市堺区!$R$26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堺市堺区!$S$26:$T$26</c:f>
              <c:numCache>
                <c:formatCode>General</c:formatCode>
                <c:ptCount val="2"/>
                <c:pt idx="0">
                  <c:v>185257062</c:v>
                </c:pt>
                <c:pt idx="1">
                  <c:v>216584644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D15-4D61-BFE5-5E566940FE93}"/>
            </c:ext>
          </c:extLst>
        </c:ser>
        <c:ser>
          <c:idx val="21"/>
          <c:order val="21"/>
          <c:tx>
            <c:strRef>
              <c:f>堺市堺区!$R$27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堺市堺区!$S$27:$T$27</c:f>
              <c:numCache>
                <c:formatCode>General</c:formatCode>
                <c:ptCount val="2"/>
                <c:pt idx="0">
                  <c:v>715825</c:v>
                </c:pt>
                <c:pt idx="1">
                  <c:v>232416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D15-4D61-BFE5-5E566940F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8112896"/>
        <c:axId val="390483328"/>
      </c:barChart>
      <c:catAx>
        <c:axId val="468112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483328"/>
        <c:crosses val="autoZero"/>
        <c:auto val="1"/>
        <c:lblAlgn val="ctr"/>
        <c:lblOffset val="100"/>
        <c:noMultiLvlLbl val="0"/>
      </c:catAx>
      <c:valAx>
        <c:axId val="3904833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81128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堺市中区!$S$6:$T$6</c:f>
              <c:numCache>
                <c:formatCode>General</c:formatCode>
                <c:ptCount val="2"/>
                <c:pt idx="0">
                  <c:v>113181582</c:v>
                </c:pt>
                <c:pt idx="1">
                  <c:v>111702326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7-4BDC-AD85-50B1F8A40394}"/>
            </c:ext>
          </c:extLst>
        </c:ser>
        <c:ser>
          <c:idx val="1"/>
          <c:order val="1"/>
          <c:tx>
            <c:strRef>
              <c:f>堺市中区!$R$7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堺市中区!$S$7:$T$7</c:f>
              <c:numCache>
                <c:formatCode>General</c:formatCode>
                <c:ptCount val="2"/>
                <c:pt idx="0">
                  <c:v>979505178</c:v>
                </c:pt>
                <c:pt idx="1">
                  <c:v>587608115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57-4BDC-AD85-50B1F8A40394}"/>
            </c:ext>
          </c:extLst>
        </c:ser>
        <c:ser>
          <c:idx val="2"/>
          <c:order val="2"/>
          <c:tx>
            <c:strRef>
              <c:f>堺市中区!$R$8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堺市中区!$S$8:$T$8</c:f>
              <c:numCache>
                <c:formatCode>General</c:formatCode>
                <c:ptCount val="2"/>
                <c:pt idx="0">
                  <c:v>75955210</c:v>
                </c:pt>
                <c:pt idx="1">
                  <c:v>76656301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57-4BDC-AD85-50B1F8A40394}"/>
            </c:ext>
          </c:extLst>
        </c:ser>
        <c:ser>
          <c:idx val="3"/>
          <c:order val="3"/>
          <c:tx>
            <c:strRef>
              <c:f>堺市中区!$R$9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堺市中区!$S$9:$T$9</c:f>
              <c:numCache>
                <c:formatCode>General</c:formatCode>
                <c:ptCount val="2"/>
                <c:pt idx="0">
                  <c:v>534405709</c:v>
                </c:pt>
                <c:pt idx="1">
                  <c:v>529070903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57-4BDC-AD85-50B1F8A40394}"/>
            </c:ext>
          </c:extLst>
        </c:ser>
        <c:ser>
          <c:idx val="4"/>
          <c:order val="4"/>
          <c:tx>
            <c:strRef>
              <c:f>堺市中区!$R$10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堺市中区!$S$10:$T$10</c:f>
              <c:numCache>
                <c:formatCode>General</c:formatCode>
                <c:ptCount val="2"/>
                <c:pt idx="0">
                  <c:v>186368247</c:v>
                </c:pt>
                <c:pt idx="1">
                  <c:v>342119737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57-4BDC-AD85-50B1F8A40394}"/>
            </c:ext>
          </c:extLst>
        </c:ser>
        <c:ser>
          <c:idx val="5"/>
          <c:order val="5"/>
          <c:tx>
            <c:strRef>
              <c:f>堺市中区!$R$11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堺市中区!$S$11:$T$11</c:f>
              <c:numCache>
                <c:formatCode>General</c:formatCode>
                <c:ptCount val="2"/>
                <c:pt idx="0">
                  <c:v>344140393</c:v>
                </c:pt>
                <c:pt idx="1">
                  <c:v>545692547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57-4BDC-AD85-50B1F8A40394}"/>
            </c:ext>
          </c:extLst>
        </c:ser>
        <c:ser>
          <c:idx val="6"/>
          <c:order val="6"/>
          <c:tx>
            <c:strRef>
              <c:f>堺市中区!$R$12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堺市中区!$S$12:$T$12</c:f>
              <c:numCache>
                <c:formatCode>General</c:formatCode>
                <c:ptCount val="2"/>
                <c:pt idx="0">
                  <c:v>254873660</c:v>
                </c:pt>
                <c:pt idx="1">
                  <c:v>324404376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7-4BDC-AD85-50B1F8A40394}"/>
            </c:ext>
          </c:extLst>
        </c:ser>
        <c:ser>
          <c:idx val="7"/>
          <c:order val="7"/>
          <c:tx>
            <c:strRef>
              <c:f>堺市中区!$R$13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堺市中区!$S$13:$T$13</c:f>
              <c:numCache>
                <c:formatCode>General</c:formatCode>
                <c:ptCount val="2"/>
                <c:pt idx="0">
                  <c:v>18875839</c:v>
                </c:pt>
                <c:pt idx="1">
                  <c:v>22589497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057-4BDC-AD85-50B1F8A40394}"/>
            </c:ext>
          </c:extLst>
        </c:ser>
        <c:ser>
          <c:idx val="8"/>
          <c:order val="8"/>
          <c:tx>
            <c:strRef>
              <c:f>堺市中区!$R$14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堺市中区!$S$14:$T$14</c:f>
              <c:numCache>
                <c:formatCode>General</c:formatCode>
                <c:ptCount val="2"/>
                <c:pt idx="0">
                  <c:v>1413595819</c:v>
                </c:pt>
                <c:pt idx="1">
                  <c:v>1620578323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057-4BDC-AD85-50B1F8A40394}"/>
            </c:ext>
          </c:extLst>
        </c:ser>
        <c:ser>
          <c:idx val="9"/>
          <c:order val="9"/>
          <c:tx>
            <c:strRef>
              <c:f>堺市中区!$R$15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堺市中区!$S$15:$T$15</c:f>
              <c:numCache>
                <c:formatCode>General</c:formatCode>
                <c:ptCount val="2"/>
                <c:pt idx="0">
                  <c:v>464962719</c:v>
                </c:pt>
                <c:pt idx="1">
                  <c:v>352109899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057-4BDC-AD85-50B1F8A40394}"/>
            </c:ext>
          </c:extLst>
        </c:ser>
        <c:ser>
          <c:idx val="10"/>
          <c:order val="10"/>
          <c:tx>
            <c:strRef>
              <c:f>堺市中区!$R$16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堺市中区!$S$16:$T$16</c:f>
              <c:numCache>
                <c:formatCode>General</c:formatCode>
                <c:ptCount val="2"/>
                <c:pt idx="0">
                  <c:v>506586551</c:v>
                </c:pt>
                <c:pt idx="1">
                  <c:v>561018856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057-4BDC-AD85-50B1F8A40394}"/>
            </c:ext>
          </c:extLst>
        </c:ser>
        <c:ser>
          <c:idx val="11"/>
          <c:order val="11"/>
          <c:tx>
            <c:strRef>
              <c:f>堺市中区!$R$17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堺市中区!$S$17:$T$17</c:f>
              <c:numCache>
                <c:formatCode>General</c:formatCode>
                <c:ptCount val="2"/>
                <c:pt idx="0">
                  <c:v>119043420</c:v>
                </c:pt>
                <c:pt idx="1">
                  <c:v>125919167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057-4BDC-AD85-50B1F8A40394}"/>
            </c:ext>
          </c:extLst>
        </c:ser>
        <c:ser>
          <c:idx val="12"/>
          <c:order val="12"/>
          <c:tx>
            <c:strRef>
              <c:f>堺市中区!$R$18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堺市中区!$S$18:$T$18</c:f>
              <c:numCache>
                <c:formatCode>General</c:formatCode>
                <c:ptCount val="2"/>
                <c:pt idx="0">
                  <c:v>711509312</c:v>
                </c:pt>
                <c:pt idx="1">
                  <c:v>1429597652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057-4BDC-AD85-50B1F8A40394}"/>
            </c:ext>
          </c:extLst>
        </c:ser>
        <c:ser>
          <c:idx val="13"/>
          <c:order val="13"/>
          <c:tx>
            <c:strRef>
              <c:f>堺市中区!$R$19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堺市中区!$S$19:$T$19</c:f>
              <c:numCache>
                <c:formatCode>General</c:formatCode>
                <c:ptCount val="2"/>
                <c:pt idx="0">
                  <c:v>715464311</c:v>
                </c:pt>
                <c:pt idx="1">
                  <c:v>472568396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057-4BDC-AD85-50B1F8A40394}"/>
            </c:ext>
          </c:extLst>
        </c:ser>
        <c:ser>
          <c:idx val="14"/>
          <c:order val="14"/>
          <c:tx>
            <c:strRef>
              <c:f>堺市中区!$R$20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堺市中区!$S$20:$T$20</c:f>
              <c:numCache>
                <c:formatCode>General</c:formatCode>
                <c:ptCount val="2"/>
                <c:pt idx="0">
                  <c:v>1204</c:v>
                </c:pt>
                <c:pt idx="1">
                  <c:v>1829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057-4BDC-AD85-50B1F8A40394}"/>
            </c:ext>
          </c:extLst>
        </c:ser>
        <c:ser>
          <c:idx val="15"/>
          <c:order val="15"/>
          <c:tx>
            <c:strRef>
              <c:f>堺市中区!$R$21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057-4BDC-AD85-50B1F8A40394}"/>
            </c:ext>
          </c:extLst>
        </c:ser>
        <c:ser>
          <c:idx val="16"/>
          <c:order val="16"/>
          <c:tx>
            <c:strRef>
              <c:f>堺市中区!$R$22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堺市中区!$S$22:$T$22</c:f>
              <c:numCache>
                <c:formatCode>General</c:formatCode>
                <c:ptCount val="2"/>
                <c:pt idx="0">
                  <c:v>3508377</c:v>
                </c:pt>
                <c:pt idx="1">
                  <c:v>3046138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057-4BDC-AD85-50B1F8A40394}"/>
            </c:ext>
          </c:extLst>
        </c:ser>
        <c:ser>
          <c:idx val="17"/>
          <c:order val="17"/>
          <c:tx>
            <c:strRef>
              <c:f>堺市中区!$R$23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堺市中区!$S$23:$T$23</c:f>
              <c:numCache>
                <c:formatCode>General</c:formatCode>
                <c:ptCount val="2"/>
                <c:pt idx="0">
                  <c:v>120684034</c:v>
                </c:pt>
                <c:pt idx="1">
                  <c:v>155835305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057-4BDC-AD85-50B1F8A40394}"/>
            </c:ext>
          </c:extLst>
        </c:ser>
        <c:ser>
          <c:idx val="18"/>
          <c:order val="18"/>
          <c:tx>
            <c:strRef>
              <c:f>堺市中区!$R$24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堺市中区!$S$24:$T$24</c:f>
              <c:numCache>
                <c:formatCode>General</c:formatCode>
                <c:ptCount val="2"/>
                <c:pt idx="0">
                  <c:v>338786584</c:v>
                </c:pt>
                <c:pt idx="1">
                  <c:v>716772580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057-4BDC-AD85-50B1F8A40394}"/>
            </c:ext>
          </c:extLst>
        </c:ser>
        <c:ser>
          <c:idx val="19"/>
          <c:order val="19"/>
          <c:tx>
            <c:strRef>
              <c:f>堺市中区!$R$25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堺市中区!$S$25:$T$25</c:f>
              <c:numCache>
                <c:formatCode>General</c:formatCode>
                <c:ptCount val="2"/>
                <c:pt idx="0">
                  <c:v>25224017</c:v>
                </c:pt>
                <c:pt idx="1">
                  <c:v>54835057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057-4BDC-AD85-50B1F8A40394}"/>
            </c:ext>
          </c:extLst>
        </c:ser>
        <c:ser>
          <c:idx val="20"/>
          <c:order val="20"/>
          <c:tx>
            <c:strRef>
              <c:f>堺市中区!$R$26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堺市中区!$S$26:$T$26</c:f>
              <c:numCache>
                <c:formatCode>General</c:formatCode>
                <c:ptCount val="2"/>
                <c:pt idx="0">
                  <c:v>130588486</c:v>
                </c:pt>
                <c:pt idx="1">
                  <c:v>155399280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057-4BDC-AD85-50B1F8A40394}"/>
            </c:ext>
          </c:extLst>
        </c:ser>
        <c:ser>
          <c:idx val="21"/>
          <c:order val="21"/>
          <c:tx>
            <c:strRef>
              <c:f>堺市中区!$R$27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堺市中区!$S$27:$T$27</c:f>
              <c:numCache>
                <c:formatCode>General</c:formatCode>
                <c:ptCount val="2"/>
                <c:pt idx="0">
                  <c:v>654368</c:v>
                </c:pt>
                <c:pt idx="1">
                  <c:v>1398196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057-4BDC-AD85-50B1F8A40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0042112"/>
        <c:axId val="390485056"/>
      </c:barChart>
      <c:catAx>
        <c:axId val="470042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485056"/>
        <c:crosses val="autoZero"/>
        <c:auto val="1"/>
        <c:lblAlgn val="ctr"/>
        <c:lblOffset val="100"/>
        <c:noMultiLvlLbl val="0"/>
      </c:catAx>
      <c:valAx>
        <c:axId val="39048505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00421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堺市東区!$S$6:$T$6</c:f>
              <c:numCache>
                <c:formatCode>General</c:formatCode>
                <c:ptCount val="2"/>
                <c:pt idx="0">
                  <c:v>104608244</c:v>
                </c:pt>
                <c:pt idx="1">
                  <c:v>113355174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9-4661-9223-D80BD8CC542E}"/>
            </c:ext>
          </c:extLst>
        </c:ser>
        <c:ser>
          <c:idx val="1"/>
          <c:order val="1"/>
          <c:tx>
            <c:strRef>
              <c:f>堺市東区!$R$7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堺市東区!$S$7:$T$7</c:f>
              <c:numCache>
                <c:formatCode>General</c:formatCode>
                <c:ptCount val="2"/>
                <c:pt idx="0">
                  <c:v>905078524</c:v>
                </c:pt>
                <c:pt idx="1">
                  <c:v>652993269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59-4661-9223-D80BD8CC542E}"/>
            </c:ext>
          </c:extLst>
        </c:ser>
        <c:ser>
          <c:idx val="2"/>
          <c:order val="2"/>
          <c:tx>
            <c:strRef>
              <c:f>堺市東区!$R$8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堺市東区!$S$8:$T$8</c:f>
              <c:numCache>
                <c:formatCode>General</c:formatCode>
                <c:ptCount val="2"/>
                <c:pt idx="0">
                  <c:v>55812150</c:v>
                </c:pt>
                <c:pt idx="1">
                  <c:v>61826901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59-4661-9223-D80BD8CC542E}"/>
            </c:ext>
          </c:extLst>
        </c:ser>
        <c:ser>
          <c:idx val="3"/>
          <c:order val="3"/>
          <c:tx>
            <c:strRef>
              <c:f>堺市東区!$R$9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堺市東区!$S$9:$T$9</c:f>
              <c:numCache>
                <c:formatCode>General</c:formatCode>
                <c:ptCount val="2"/>
                <c:pt idx="0">
                  <c:v>383522557</c:v>
                </c:pt>
                <c:pt idx="1">
                  <c:v>463180223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59-4661-9223-D80BD8CC542E}"/>
            </c:ext>
          </c:extLst>
        </c:ser>
        <c:ser>
          <c:idx val="4"/>
          <c:order val="4"/>
          <c:tx>
            <c:strRef>
              <c:f>堺市東区!$R$10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堺市東区!$S$10:$T$10</c:f>
              <c:numCache>
                <c:formatCode>General</c:formatCode>
                <c:ptCount val="2"/>
                <c:pt idx="0">
                  <c:v>100611889</c:v>
                </c:pt>
                <c:pt idx="1">
                  <c:v>215100689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59-4661-9223-D80BD8CC542E}"/>
            </c:ext>
          </c:extLst>
        </c:ser>
        <c:ser>
          <c:idx val="5"/>
          <c:order val="5"/>
          <c:tx>
            <c:strRef>
              <c:f>堺市東区!$R$11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堺市東区!$S$11:$T$11</c:f>
              <c:numCache>
                <c:formatCode>General</c:formatCode>
                <c:ptCount val="2"/>
                <c:pt idx="0">
                  <c:v>241619888</c:v>
                </c:pt>
                <c:pt idx="1">
                  <c:v>436619319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59-4661-9223-D80BD8CC542E}"/>
            </c:ext>
          </c:extLst>
        </c:ser>
        <c:ser>
          <c:idx val="6"/>
          <c:order val="6"/>
          <c:tx>
            <c:strRef>
              <c:f>堺市東区!$R$12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堺市東区!$S$12:$T$12</c:f>
              <c:numCache>
                <c:formatCode>General</c:formatCode>
                <c:ptCount val="2"/>
                <c:pt idx="0">
                  <c:v>183232595</c:v>
                </c:pt>
                <c:pt idx="1">
                  <c:v>234542487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59-4661-9223-D80BD8CC542E}"/>
            </c:ext>
          </c:extLst>
        </c:ser>
        <c:ser>
          <c:idx val="7"/>
          <c:order val="7"/>
          <c:tx>
            <c:strRef>
              <c:f>堺市東区!$R$13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堺市東区!$S$13:$T$13</c:f>
              <c:numCache>
                <c:formatCode>General</c:formatCode>
                <c:ptCount val="2"/>
                <c:pt idx="0">
                  <c:v>15225872</c:v>
                </c:pt>
                <c:pt idx="1">
                  <c:v>20685362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59-4661-9223-D80BD8CC542E}"/>
            </c:ext>
          </c:extLst>
        </c:ser>
        <c:ser>
          <c:idx val="8"/>
          <c:order val="8"/>
          <c:tx>
            <c:strRef>
              <c:f>堺市東区!$R$14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堺市東区!$S$14:$T$14</c:f>
              <c:numCache>
                <c:formatCode>General</c:formatCode>
                <c:ptCount val="2"/>
                <c:pt idx="0">
                  <c:v>1103480899</c:v>
                </c:pt>
                <c:pt idx="1">
                  <c:v>1321319445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C59-4661-9223-D80BD8CC542E}"/>
            </c:ext>
          </c:extLst>
        </c:ser>
        <c:ser>
          <c:idx val="9"/>
          <c:order val="9"/>
          <c:tx>
            <c:strRef>
              <c:f>堺市東区!$R$15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堺市東区!$S$15:$T$15</c:f>
              <c:numCache>
                <c:formatCode>General</c:formatCode>
                <c:ptCount val="2"/>
                <c:pt idx="0">
                  <c:v>366878603</c:v>
                </c:pt>
                <c:pt idx="1">
                  <c:v>330710739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C59-4661-9223-D80BD8CC542E}"/>
            </c:ext>
          </c:extLst>
        </c:ser>
        <c:ser>
          <c:idx val="10"/>
          <c:order val="10"/>
          <c:tx>
            <c:strRef>
              <c:f>堺市東区!$R$16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堺市東区!$S$16:$T$16</c:f>
              <c:numCache>
                <c:formatCode>General</c:formatCode>
                <c:ptCount val="2"/>
                <c:pt idx="0">
                  <c:v>414792430</c:v>
                </c:pt>
                <c:pt idx="1">
                  <c:v>560340468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C59-4661-9223-D80BD8CC542E}"/>
            </c:ext>
          </c:extLst>
        </c:ser>
        <c:ser>
          <c:idx val="11"/>
          <c:order val="11"/>
          <c:tx>
            <c:strRef>
              <c:f>堺市東区!$R$17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堺市東区!$S$17:$T$17</c:f>
              <c:numCache>
                <c:formatCode>General</c:formatCode>
                <c:ptCount val="2"/>
                <c:pt idx="0">
                  <c:v>90641638</c:v>
                </c:pt>
                <c:pt idx="1">
                  <c:v>117665332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C59-4661-9223-D80BD8CC542E}"/>
            </c:ext>
          </c:extLst>
        </c:ser>
        <c:ser>
          <c:idx val="12"/>
          <c:order val="12"/>
          <c:tx>
            <c:strRef>
              <c:f>堺市東区!$R$18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堺市東区!$S$18:$T$18</c:f>
              <c:numCache>
                <c:formatCode>General</c:formatCode>
                <c:ptCount val="2"/>
                <c:pt idx="0">
                  <c:v>556086441</c:v>
                </c:pt>
                <c:pt idx="1">
                  <c:v>1350715757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C59-4661-9223-D80BD8CC542E}"/>
            </c:ext>
          </c:extLst>
        </c:ser>
        <c:ser>
          <c:idx val="13"/>
          <c:order val="13"/>
          <c:tx>
            <c:strRef>
              <c:f>堺市東区!$R$19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堺市東区!$S$19:$T$19</c:f>
              <c:numCache>
                <c:formatCode>General</c:formatCode>
                <c:ptCount val="2"/>
                <c:pt idx="0">
                  <c:v>557066638</c:v>
                </c:pt>
                <c:pt idx="1">
                  <c:v>387066815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C59-4661-9223-D80BD8CC542E}"/>
            </c:ext>
          </c:extLst>
        </c:ser>
        <c:ser>
          <c:idx val="14"/>
          <c:order val="14"/>
          <c:tx>
            <c:strRef>
              <c:f>堺市東区!$R$20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堺市東区!$S$20:$T$20</c:f>
              <c:numCache>
                <c:formatCode>General</c:formatCode>
                <c:ptCount val="2"/>
                <c:pt idx="0">
                  <c:v>279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C59-4661-9223-D80BD8CC542E}"/>
            </c:ext>
          </c:extLst>
        </c:ser>
        <c:ser>
          <c:idx val="15"/>
          <c:order val="15"/>
          <c:tx>
            <c:strRef>
              <c:f>堺市東区!$R$21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堺市東区!$S$21:$T$21</c:f>
              <c:numCache>
                <c:formatCode>General</c:formatCode>
                <c:ptCount val="2"/>
                <c:pt idx="0">
                  <c:v>2140</c:v>
                </c:pt>
                <c:pt idx="1">
                  <c:v>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C59-4661-9223-D80BD8CC542E}"/>
            </c:ext>
          </c:extLst>
        </c:ser>
        <c:ser>
          <c:idx val="16"/>
          <c:order val="16"/>
          <c:tx>
            <c:strRef>
              <c:f>堺市東区!$R$22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堺市東区!$S$22:$T$22</c:f>
              <c:numCache>
                <c:formatCode>General</c:formatCode>
                <c:ptCount val="2"/>
                <c:pt idx="0">
                  <c:v>1147783</c:v>
                </c:pt>
                <c:pt idx="1">
                  <c:v>2841044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C59-4661-9223-D80BD8CC542E}"/>
            </c:ext>
          </c:extLst>
        </c:ser>
        <c:ser>
          <c:idx val="17"/>
          <c:order val="17"/>
          <c:tx>
            <c:strRef>
              <c:f>堺市東区!$R$23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堺市東区!$S$23:$T$23</c:f>
              <c:numCache>
                <c:formatCode>General</c:formatCode>
                <c:ptCount val="2"/>
                <c:pt idx="0">
                  <c:v>93274558</c:v>
                </c:pt>
                <c:pt idx="1">
                  <c:v>136458671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C59-4661-9223-D80BD8CC542E}"/>
            </c:ext>
          </c:extLst>
        </c:ser>
        <c:ser>
          <c:idx val="18"/>
          <c:order val="18"/>
          <c:tx>
            <c:strRef>
              <c:f>堺市東区!$R$24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堺市東区!$S$24:$T$24</c:f>
              <c:numCache>
                <c:formatCode>General</c:formatCode>
                <c:ptCount val="2"/>
                <c:pt idx="0">
                  <c:v>288900820</c:v>
                </c:pt>
                <c:pt idx="1">
                  <c:v>526071772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C59-4661-9223-D80BD8CC542E}"/>
            </c:ext>
          </c:extLst>
        </c:ser>
        <c:ser>
          <c:idx val="19"/>
          <c:order val="19"/>
          <c:tx>
            <c:strRef>
              <c:f>堺市東区!$R$25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堺市東区!$S$25:$T$25</c:f>
              <c:numCache>
                <c:formatCode>General</c:formatCode>
                <c:ptCount val="2"/>
                <c:pt idx="0">
                  <c:v>29946819</c:v>
                </c:pt>
                <c:pt idx="1">
                  <c:v>39188828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C59-4661-9223-D80BD8CC542E}"/>
            </c:ext>
          </c:extLst>
        </c:ser>
        <c:ser>
          <c:idx val="20"/>
          <c:order val="20"/>
          <c:tx>
            <c:strRef>
              <c:f>堺市東区!$R$26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堺市東区!$S$26:$T$26</c:f>
              <c:numCache>
                <c:formatCode>General</c:formatCode>
                <c:ptCount val="2"/>
                <c:pt idx="0">
                  <c:v>104394753</c:v>
                </c:pt>
                <c:pt idx="1">
                  <c:v>116130117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C59-4661-9223-D80BD8CC542E}"/>
            </c:ext>
          </c:extLst>
        </c:ser>
        <c:ser>
          <c:idx val="21"/>
          <c:order val="21"/>
          <c:tx>
            <c:strRef>
              <c:f>堺市東区!$R$27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堺市東区!$S$27:$T$27</c:f>
              <c:numCache>
                <c:formatCode>General</c:formatCode>
                <c:ptCount val="2"/>
                <c:pt idx="0">
                  <c:v>124580</c:v>
                </c:pt>
                <c:pt idx="1">
                  <c:v>1158226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C59-4661-9223-D80BD8CC5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1807488"/>
        <c:axId val="449052672"/>
      </c:barChart>
      <c:catAx>
        <c:axId val="471807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2672"/>
        <c:crosses val="autoZero"/>
        <c:auto val="1"/>
        <c:lblAlgn val="ctr"/>
        <c:lblOffset val="100"/>
        <c:noMultiLvlLbl val="0"/>
      </c:catAx>
      <c:valAx>
        <c:axId val="449052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18074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堺市西区!$S$6:$T$6</c:f>
              <c:numCache>
                <c:formatCode>General</c:formatCode>
                <c:ptCount val="2"/>
                <c:pt idx="0">
                  <c:v>170421757</c:v>
                </c:pt>
                <c:pt idx="1">
                  <c:v>141454139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26A-8994-AFCDB127E631}"/>
            </c:ext>
          </c:extLst>
        </c:ser>
        <c:ser>
          <c:idx val="1"/>
          <c:order val="1"/>
          <c:tx>
            <c:strRef>
              <c:f>堺市西区!$R$7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堺市西区!$S$7:$T$7</c:f>
              <c:numCache>
                <c:formatCode>General</c:formatCode>
                <c:ptCount val="2"/>
                <c:pt idx="0">
                  <c:v>1139906320</c:v>
                </c:pt>
                <c:pt idx="1">
                  <c:v>677236178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45-426A-8994-AFCDB127E631}"/>
            </c:ext>
          </c:extLst>
        </c:ser>
        <c:ser>
          <c:idx val="2"/>
          <c:order val="2"/>
          <c:tx>
            <c:strRef>
              <c:f>堺市西区!$R$8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堺市西区!$S$8:$T$8</c:f>
              <c:numCache>
                <c:formatCode>General</c:formatCode>
                <c:ptCount val="2"/>
                <c:pt idx="0">
                  <c:v>122305793</c:v>
                </c:pt>
                <c:pt idx="1">
                  <c:v>89798931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45-426A-8994-AFCDB127E631}"/>
            </c:ext>
          </c:extLst>
        </c:ser>
        <c:ser>
          <c:idx val="3"/>
          <c:order val="3"/>
          <c:tx>
            <c:strRef>
              <c:f>堺市西区!$R$9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堺市西区!$S$9:$T$9</c:f>
              <c:numCache>
                <c:formatCode>General</c:formatCode>
                <c:ptCount val="2"/>
                <c:pt idx="0">
                  <c:v>508888963</c:v>
                </c:pt>
                <c:pt idx="1">
                  <c:v>640815446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45-426A-8994-AFCDB127E631}"/>
            </c:ext>
          </c:extLst>
        </c:ser>
        <c:ser>
          <c:idx val="4"/>
          <c:order val="4"/>
          <c:tx>
            <c:strRef>
              <c:f>堺市西区!$R$10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堺市西区!$S$10:$T$10</c:f>
              <c:numCache>
                <c:formatCode>General</c:formatCode>
                <c:ptCount val="2"/>
                <c:pt idx="0">
                  <c:v>190084099</c:v>
                </c:pt>
                <c:pt idx="1">
                  <c:v>384277263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45-426A-8994-AFCDB127E631}"/>
            </c:ext>
          </c:extLst>
        </c:ser>
        <c:ser>
          <c:idx val="5"/>
          <c:order val="5"/>
          <c:tx>
            <c:strRef>
              <c:f>堺市西区!$R$11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堺市西区!$S$11:$T$11</c:f>
              <c:numCache>
                <c:formatCode>General</c:formatCode>
                <c:ptCount val="2"/>
                <c:pt idx="0">
                  <c:v>372383294</c:v>
                </c:pt>
                <c:pt idx="1">
                  <c:v>654319014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045-426A-8994-AFCDB127E631}"/>
            </c:ext>
          </c:extLst>
        </c:ser>
        <c:ser>
          <c:idx val="6"/>
          <c:order val="6"/>
          <c:tx>
            <c:strRef>
              <c:f>堺市西区!$R$12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堺市西区!$S$12:$T$12</c:f>
              <c:numCache>
                <c:formatCode>General</c:formatCode>
                <c:ptCount val="2"/>
                <c:pt idx="0">
                  <c:v>280650270</c:v>
                </c:pt>
                <c:pt idx="1">
                  <c:v>388624630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45-426A-8994-AFCDB127E631}"/>
            </c:ext>
          </c:extLst>
        </c:ser>
        <c:ser>
          <c:idx val="7"/>
          <c:order val="7"/>
          <c:tx>
            <c:strRef>
              <c:f>堺市西区!$R$13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堺市西区!$S$13:$T$13</c:f>
              <c:numCache>
                <c:formatCode>General</c:formatCode>
                <c:ptCount val="2"/>
                <c:pt idx="0">
                  <c:v>18730812</c:v>
                </c:pt>
                <c:pt idx="1">
                  <c:v>37151603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045-426A-8994-AFCDB127E631}"/>
            </c:ext>
          </c:extLst>
        </c:ser>
        <c:ser>
          <c:idx val="8"/>
          <c:order val="8"/>
          <c:tx>
            <c:strRef>
              <c:f>堺市西区!$R$14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堺市西区!$S$14:$T$14</c:f>
              <c:numCache>
                <c:formatCode>General</c:formatCode>
                <c:ptCount val="2"/>
                <c:pt idx="0">
                  <c:v>1524934265</c:v>
                </c:pt>
                <c:pt idx="1">
                  <c:v>1854194372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045-426A-8994-AFCDB127E631}"/>
            </c:ext>
          </c:extLst>
        </c:ser>
        <c:ser>
          <c:idx val="9"/>
          <c:order val="9"/>
          <c:tx>
            <c:strRef>
              <c:f>堺市西区!$R$15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堺市西区!$S$15:$T$15</c:f>
              <c:numCache>
                <c:formatCode>General</c:formatCode>
                <c:ptCount val="2"/>
                <c:pt idx="0">
                  <c:v>585372629</c:v>
                </c:pt>
                <c:pt idx="1">
                  <c:v>470958342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045-426A-8994-AFCDB127E631}"/>
            </c:ext>
          </c:extLst>
        </c:ser>
        <c:ser>
          <c:idx val="10"/>
          <c:order val="10"/>
          <c:tx>
            <c:strRef>
              <c:f>堺市西区!$R$16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堺市西区!$S$16:$T$16</c:f>
              <c:numCache>
                <c:formatCode>General</c:formatCode>
                <c:ptCount val="2"/>
                <c:pt idx="0">
                  <c:v>496034862</c:v>
                </c:pt>
                <c:pt idx="1">
                  <c:v>656001578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045-426A-8994-AFCDB127E631}"/>
            </c:ext>
          </c:extLst>
        </c:ser>
        <c:ser>
          <c:idx val="11"/>
          <c:order val="11"/>
          <c:tx>
            <c:strRef>
              <c:f>堺市西区!$R$17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堺市西区!$S$17:$T$17</c:f>
              <c:numCache>
                <c:formatCode>General</c:formatCode>
                <c:ptCount val="2"/>
                <c:pt idx="0">
                  <c:v>120456179</c:v>
                </c:pt>
                <c:pt idx="1">
                  <c:v>155938399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045-426A-8994-AFCDB127E631}"/>
            </c:ext>
          </c:extLst>
        </c:ser>
        <c:ser>
          <c:idx val="12"/>
          <c:order val="12"/>
          <c:tx>
            <c:strRef>
              <c:f>堺市西区!$R$18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堺市西区!$S$18:$T$18</c:f>
              <c:numCache>
                <c:formatCode>General</c:formatCode>
                <c:ptCount val="2"/>
                <c:pt idx="0">
                  <c:v>647860466</c:v>
                </c:pt>
                <c:pt idx="1">
                  <c:v>1653455906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045-426A-8994-AFCDB127E631}"/>
            </c:ext>
          </c:extLst>
        </c:ser>
        <c:ser>
          <c:idx val="13"/>
          <c:order val="13"/>
          <c:tx>
            <c:strRef>
              <c:f>堺市西区!$R$19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堺市西区!$S$19:$T$19</c:f>
              <c:numCache>
                <c:formatCode>General</c:formatCode>
                <c:ptCount val="2"/>
                <c:pt idx="0">
                  <c:v>687281671</c:v>
                </c:pt>
                <c:pt idx="1">
                  <c:v>412660405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045-426A-8994-AFCDB127E631}"/>
            </c:ext>
          </c:extLst>
        </c:ser>
        <c:ser>
          <c:idx val="14"/>
          <c:order val="14"/>
          <c:tx>
            <c:strRef>
              <c:f>堺市西区!$R$20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045-426A-8994-AFCDB127E631}"/>
            </c:ext>
          </c:extLst>
        </c:ser>
        <c:ser>
          <c:idx val="15"/>
          <c:order val="15"/>
          <c:tx>
            <c:strRef>
              <c:f>堺市西区!$R$21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045-426A-8994-AFCDB127E631}"/>
            </c:ext>
          </c:extLst>
        </c:ser>
        <c:ser>
          <c:idx val="16"/>
          <c:order val="16"/>
          <c:tx>
            <c:strRef>
              <c:f>堺市西区!$R$22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堺市西区!$S$22:$T$22</c:f>
              <c:numCache>
                <c:formatCode>General</c:formatCode>
                <c:ptCount val="2"/>
                <c:pt idx="0">
                  <c:v>1427493</c:v>
                </c:pt>
                <c:pt idx="1">
                  <c:v>2130985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045-426A-8994-AFCDB127E631}"/>
            </c:ext>
          </c:extLst>
        </c:ser>
        <c:ser>
          <c:idx val="17"/>
          <c:order val="17"/>
          <c:tx>
            <c:strRef>
              <c:f>堺市西区!$R$23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堺市西区!$S$23:$T$23</c:f>
              <c:numCache>
                <c:formatCode>General</c:formatCode>
                <c:ptCount val="2"/>
                <c:pt idx="0">
                  <c:v>122033752</c:v>
                </c:pt>
                <c:pt idx="1">
                  <c:v>203671487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045-426A-8994-AFCDB127E631}"/>
            </c:ext>
          </c:extLst>
        </c:ser>
        <c:ser>
          <c:idx val="18"/>
          <c:order val="18"/>
          <c:tx>
            <c:strRef>
              <c:f>堺市西区!$R$24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堺市西区!$S$24:$T$24</c:f>
              <c:numCache>
                <c:formatCode>General</c:formatCode>
                <c:ptCount val="2"/>
                <c:pt idx="0">
                  <c:v>355773641</c:v>
                </c:pt>
                <c:pt idx="1">
                  <c:v>856316812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045-426A-8994-AFCDB127E631}"/>
            </c:ext>
          </c:extLst>
        </c:ser>
        <c:ser>
          <c:idx val="19"/>
          <c:order val="19"/>
          <c:tx>
            <c:strRef>
              <c:f>堺市西区!$R$25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堺市西区!$S$25:$T$25</c:f>
              <c:numCache>
                <c:formatCode>General</c:formatCode>
                <c:ptCount val="2"/>
                <c:pt idx="0">
                  <c:v>26917473</c:v>
                </c:pt>
                <c:pt idx="1">
                  <c:v>48114257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045-426A-8994-AFCDB127E631}"/>
            </c:ext>
          </c:extLst>
        </c:ser>
        <c:ser>
          <c:idx val="20"/>
          <c:order val="20"/>
          <c:tx>
            <c:strRef>
              <c:f>堺市西区!$R$26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堺市西区!$S$26:$T$26</c:f>
              <c:numCache>
                <c:formatCode>General</c:formatCode>
                <c:ptCount val="2"/>
                <c:pt idx="0">
                  <c:v>142968464</c:v>
                </c:pt>
                <c:pt idx="1">
                  <c:v>180621204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045-426A-8994-AFCDB127E631}"/>
            </c:ext>
          </c:extLst>
        </c:ser>
        <c:ser>
          <c:idx val="21"/>
          <c:order val="21"/>
          <c:tx>
            <c:strRef>
              <c:f>堺市西区!$R$27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堺市西区!$S$27:$T$27</c:f>
              <c:numCache>
                <c:formatCode>General</c:formatCode>
                <c:ptCount val="2"/>
                <c:pt idx="0">
                  <c:v>300287</c:v>
                </c:pt>
                <c:pt idx="1">
                  <c:v>1063426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045-426A-8994-AFCDB127E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2679936"/>
        <c:axId val="449056128"/>
      </c:barChart>
      <c:catAx>
        <c:axId val="472679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6128"/>
        <c:crosses val="autoZero"/>
        <c:auto val="1"/>
        <c:lblAlgn val="ctr"/>
        <c:lblOffset val="100"/>
        <c:noMultiLvlLbl val="0"/>
      </c:catAx>
      <c:valAx>
        <c:axId val="4490561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26799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北河内医療圏!$R$6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北河内医療圏!$S$6:$T$6</c:f>
              <c:numCache>
                <c:formatCode>General</c:formatCode>
                <c:ptCount val="2"/>
                <c:pt idx="0">
                  <c:v>1179870384</c:v>
                </c:pt>
                <c:pt idx="1">
                  <c:v>1348081451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2-4F84-AA6A-5CE0114CCEC7}"/>
            </c:ext>
          </c:extLst>
        </c:ser>
        <c:ser>
          <c:idx val="1"/>
          <c:order val="1"/>
          <c:tx>
            <c:strRef>
              <c:f>北河内医療圏!$R$7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62-4F84-AA6A-5CE0114CC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北河内医療圏!$S$7:$T$7</c:f>
              <c:numCache>
                <c:formatCode>General</c:formatCode>
                <c:ptCount val="2"/>
                <c:pt idx="0">
                  <c:v>11174904313</c:v>
                </c:pt>
                <c:pt idx="1">
                  <c:v>7068458915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62-4F84-AA6A-5CE0114CCEC7}"/>
            </c:ext>
          </c:extLst>
        </c:ser>
        <c:ser>
          <c:idx val="2"/>
          <c:order val="2"/>
          <c:tx>
            <c:strRef>
              <c:f>北河内医療圏!$R$8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北河内医療圏!$S$8:$T$8</c:f>
              <c:numCache>
                <c:formatCode>General</c:formatCode>
                <c:ptCount val="2"/>
                <c:pt idx="0">
                  <c:v>841854774</c:v>
                </c:pt>
                <c:pt idx="1">
                  <c:v>918798007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62-4F84-AA6A-5CE0114CCEC7}"/>
            </c:ext>
          </c:extLst>
        </c:ser>
        <c:ser>
          <c:idx val="3"/>
          <c:order val="3"/>
          <c:tx>
            <c:strRef>
              <c:f>北河内医療圏!$R$9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62-4F84-AA6A-5CE0114CC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北河内医療圏!$S$9:$T$9</c:f>
              <c:numCache>
                <c:formatCode>General</c:formatCode>
                <c:ptCount val="2"/>
                <c:pt idx="0">
                  <c:v>4823014996</c:v>
                </c:pt>
                <c:pt idx="1">
                  <c:v>5544448540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62-4F84-AA6A-5CE0114CCEC7}"/>
            </c:ext>
          </c:extLst>
        </c:ser>
        <c:ser>
          <c:idx val="4"/>
          <c:order val="4"/>
          <c:tx>
            <c:strRef>
              <c:f>北河内医療圏!$R$10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62-4F84-AA6A-5CE0114CC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北河内医療圏!$S$10:$T$10</c:f>
              <c:numCache>
                <c:formatCode>General</c:formatCode>
                <c:ptCount val="2"/>
                <c:pt idx="0">
                  <c:v>1106412113</c:v>
                </c:pt>
                <c:pt idx="1">
                  <c:v>2107167276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62-4F84-AA6A-5CE0114CCEC7}"/>
            </c:ext>
          </c:extLst>
        </c:ser>
        <c:ser>
          <c:idx val="5"/>
          <c:order val="5"/>
          <c:tx>
            <c:strRef>
              <c:f>北河内医療圏!$R$11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62-4F84-AA6A-5CE0114CC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北河内医療圏!$S$11:$T$11</c:f>
              <c:numCache>
                <c:formatCode>General</c:formatCode>
                <c:ptCount val="2"/>
                <c:pt idx="0">
                  <c:v>2852755679</c:v>
                </c:pt>
                <c:pt idx="1">
                  <c:v>4607141988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62-4F84-AA6A-5CE0114CCEC7}"/>
            </c:ext>
          </c:extLst>
        </c:ser>
        <c:ser>
          <c:idx val="6"/>
          <c:order val="6"/>
          <c:tx>
            <c:strRef>
              <c:f>北河内医療圏!$R$12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北河内医療圏!$S$12:$T$12</c:f>
              <c:numCache>
                <c:formatCode>General</c:formatCode>
                <c:ptCount val="2"/>
                <c:pt idx="0">
                  <c:v>2393202466</c:v>
                </c:pt>
                <c:pt idx="1">
                  <c:v>3497284975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62-4F84-AA6A-5CE0114CCEC7}"/>
            </c:ext>
          </c:extLst>
        </c:ser>
        <c:ser>
          <c:idx val="7"/>
          <c:order val="7"/>
          <c:tx>
            <c:strRef>
              <c:f>北河内医療圏!$R$13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北河内医療圏!$S$13:$T$13</c:f>
              <c:numCache>
                <c:formatCode>General</c:formatCode>
                <c:ptCount val="2"/>
                <c:pt idx="0">
                  <c:v>166088488</c:v>
                </c:pt>
                <c:pt idx="1">
                  <c:v>307988857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62-4F84-AA6A-5CE0114CCEC7}"/>
            </c:ext>
          </c:extLst>
        </c:ser>
        <c:ser>
          <c:idx val="8"/>
          <c:order val="8"/>
          <c:tx>
            <c:strRef>
              <c:f>北河内医療圏!$R$14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62-4F84-AA6A-5CE0114CC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北河内医療圏!$S$14:$T$14</c:f>
              <c:numCache>
                <c:formatCode>General</c:formatCode>
                <c:ptCount val="2"/>
                <c:pt idx="0">
                  <c:v>13000102192</c:v>
                </c:pt>
                <c:pt idx="1">
                  <c:v>14998372439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C62-4F84-AA6A-5CE0114CCEC7}"/>
            </c:ext>
          </c:extLst>
        </c:ser>
        <c:ser>
          <c:idx val="9"/>
          <c:order val="9"/>
          <c:tx>
            <c:strRef>
              <c:f>北河内医療圏!$R$15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62-4F84-AA6A-5CE0114CC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北河内医療圏!$S$15:$T$15</c:f>
              <c:numCache>
                <c:formatCode>General</c:formatCode>
                <c:ptCount val="2"/>
                <c:pt idx="0">
                  <c:v>5195861099</c:v>
                </c:pt>
                <c:pt idx="1">
                  <c:v>4478398806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C62-4F84-AA6A-5CE0114CCEC7}"/>
            </c:ext>
          </c:extLst>
        </c:ser>
        <c:ser>
          <c:idx val="10"/>
          <c:order val="10"/>
          <c:tx>
            <c:strRef>
              <c:f>北河内医療圏!$R$16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62-4F84-AA6A-5CE0114CC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北河内医療圏!$S$16:$T$16</c:f>
              <c:numCache>
                <c:formatCode>General</c:formatCode>
                <c:ptCount val="2"/>
                <c:pt idx="0">
                  <c:v>4790975773</c:v>
                </c:pt>
                <c:pt idx="1">
                  <c:v>6150082811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C62-4F84-AA6A-5CE0114CCEC7}"/>
            </c:ext>
          </c:extLst>
        </c:ser>
        <c:ser>
          <c:idx val="11"/>
          <c:order val="11"/>
          <c:tx>
            <c:strRef>
              <c:f>北河内医療圏!$R$17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北河内医療圏!$S$17:$T$17</c:f>
              <c:numCache>
                <c:formatCode>General</c:formatCode>
                <c:ptCount val="2"/>
                <c:pt idx="0">
                  <c:v>1100033288</c:v>
                </c:pt>
                <c:pt idx="1">
                  <c:v>1492372647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C62-4F84-AA6A-5CE0114CCEC7}"/>
            </c:ext>
          </c:extLst>
        </c:ser>
        <c:ser>
          <c:idx val="12"/>
          <c:order val="12"/>
          <c:tx>
            <c:strRef>
              <c:f>北河内医療圏!$R$18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62-4F84-AA6A-5CE0114CC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北河内医療圏!$S$18:$T$18</c:f>
              <c:numCache>
                <c:formatCode>General</c:formatCode>
                <c:ptCount val="2"/>
                <c:pt idx="0">
                  <c:v>5336095800</c:v>
                </c:pt>
                <c:pt idx="1">
                  <c:v>13385003442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C62-4F84-AA6A-5CE0114CCEC7}"/>
            </c:ext>
          </c:extLst>
        </c:ser>
        <c:ser>
          <c:idx val="13"/>
          <c:order val="13"/>
          <c:tx>
            <c:strRef>
              <c:f>北河内医療圏!$R$19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62-4F84-AA6A-5CE0114CC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北河内医療圏!$S$19:$T$19</c:f>
              <c:numCache>
                <c:formatCode>General</c:formatCode>
                <c:ptCount val="2"/>
                <c:pt idx="0">
                  <c:v>6978082674</c:v>
                </c:pt>
                <c:pt idx="1">
                  <c:v>5017107661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C62-4F84-AA6A-5CE0114CCEC7}"/>
            </c:ext>
          </c:extLst>
        </c:ser>
        <c:ser>
          <c:idx val="14"/>
          <c:order val="14"/>
          <c:tx>
            <c:strRef>
              <c:f>北河内医療圏!$R$20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北河内医療圏!$S$20:$T$20</c:f>
              <c:numCache>
                <c:formatCode>General</c:formatCode>
                <c:ptCount val="2"/>
                <c:pt idx="0">
                  <c:v>23579</c:v>
                </c:pt>
                <c:pt idx="1">
                  <c:v>279820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C62-4F84-AA6A-5CE0114CCEC7}"/>
            </c:ext>
          </c:extLst>
        </c:ser>
        <c:ser>
          <c:idx val="15"/>
          <c:order val="15"/>
          <c:tx>
            <c:strRef>
              <c:f>北河内医療圏!$R$21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北河内医療圏!$S$21:$T$21</c:f>
              <c:numCache>
                <c:formatCode>General</c:formatCode>
                <c:ptCount val="2"/>
                <c:pt idx="0">
                  <c:v>10739</c:v>
                </c:pt>
                <c:pt idx="1">
                  <c:v>14032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C62-4F84-AA6A-5CE0114CCEC7}"/>
            </c:ext>
          </c:extLst>
        </c:ser>
        <c:ser>
          <c:idx val="16"/>
          <c:order val="16"/>
          <c:tx>
            <c:strRef>
              <c:f>北河内医療圏!$R$22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北河内医療圏!$S$22:$T$22</c:f>
              <c:numCache>
                <c:formatCode>General</c:formatCode>
                <c:ptCount val="2"/>
                <c:pt idx="0">
                  <c:v>17677152</c:v>
                </c:pt>
                <c:pt idx="1">
                  <c:v>26326706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C62-4F84-AA6A-5CE0114CCEC7}"/>
            </c:ext>
          </c:extLst>
        </c:ser>
        <c:ser>
          <c:idx val="17"/>
          <c:order val="17"/>
          <c:tx>
            <c:strRef>
              <c:f>北河内医療圏!$R$23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北河内医療圏!$S$23:$T$23</c:f>
              <c:numCache>
                <c:formatCode>General</c:formatCode>
                <c:ptCount val="2"/>
                <c:pt idx="0">
                  <c:v>1131879772</c:v>
                </c:pt>
                <c:pt idx="1">
                  <c:v>1533527380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C62-4F84-AA6A-5CE0114CCEC7}"/>
            </c:ext>
          </c:extLst>
        </c:ser>
        <c:ser>
          <c:idx val="18"/>
          <c:order val="18"/>
          <c:tx>
            <c:strRef>
              <c:f>北河内医療圏!$R$24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62-4F84-AA6A-5CE0114CCEC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62-4F84-AA6A-5CE0114CCEC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北河内医療圏!$S$24:$T$24</c:f>
              <c:numCache>
                <c:formatCode>General</c:formatCode>
                <c:ptCount val="2"/>
                <c:pt idx="0">
                  <c:v>2835930247</c:v>
                </c:pt>
                <c:pt idx="1">
                  <c:v>6380241629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C62-4F84-AA6A-5CE0114CCEC7}"/>
            </c:ext>
          </c:extLst>
        </c:ser>
        <c:ser>
          <c:idx val="19"/>
          <c:order val="19"/>
          <c:tx>
            <c:strRef>
              <c:f>北河内医療圏!$R$25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北河内医療圏!$S$25:$T$25</c:f>
              <c:numCache>
                <c:formatCode>General</c:formatCode>
                <c:ptCount val="2"/>
                <c:pt idx="0">
                  <c:v>302184035</c:v>
                </c:pt>
                <c:pt idx="1">
                  <c:v>559055772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C62-4F84-AA6A-5CE0114CCEC7}"/>
            </c:ext>
          </c:extLst>
        </c:ser>
        <c:ser>
          <c:idx val="20"/>
          <c:order val="20"/>
          <c:tx>
            <c:strRef>
              <c:f>北河内医療圏!$R$26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北河内医療圏!$S$26:$T$26</c:f>
              <c:numCache>
                <c:formatCode>General</c:formatCode>
                <c:ptCount val="2"/>
                <c:pt idx="0">
                  <c:v>1116939788</c:v>
                </c:pt>
                <c:pt idx="1">
                  <c:v>1345509356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C62-4F84-AA6A-5CE0114CCEC7}"/>
            </c:ext>
          </c:extLst>
        </c:ser>
        <c:ser>
          <c:idx val="21"/>
          <c:order val="21"/>
          <c:tx>
            <c:strRef>
              <c:f>北河内医療圏!$R$27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北河内医療圏!$S$27:$T$27</c:f>
              <c:numCache>
                <c:formatCode>General</c:formatCode>
                <c:ptCount val="2"/>
                <c:pt idx="0">
                  <c:v>8289689</c:v>
                </c:pt>
                <c:pt idx="1">
                  <c:v>5194280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C62-4F84-AA6A-5CE0114CC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4298608"/>
        <c:axId val="324299168"/>
      </c:barChart>
      <c:catAx>
        <c:axId val="324298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299168"/>
        <c:crosses val="autoZero"/>
        <c:auto val="1"/>
        <c:lblAlgn val="ctr"/>
        <c:lblOffset val="100"/>
        <c:noMultiLvlLbl val="0"/>
      </c:catAx>
      <c:valAx>
        <c:axId val="32429916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2986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堺市南区!$S$6:$T$6</c:f>
              <c:numCache>
                <c:formatCode>General</c:formatCode>
                <c:ptCount val="2"/>
                <c:pt idx="0">
                  <c:v>152951637</c:v>
                </c:pt>
                <c:pt idx="1">
                  <c:v>193942668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4-49B1-A939-89E8325E3E09}"/>
            </c:ext>
          </c:extLst>
        </c:ser>
        <c:ser>
          <c:idx val="1"/>
          <c:order val="1"/>
          <c:tx>
            <c:strRef>
              <c:f>堺市南区!$R$7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堺市南区!$S$7:$T$7</c:f>
              <c:numCache>
                <c:formatCode>General</c:formatCode>
                <c:ptCount val="2"/>
                <c:pt idx="0">
                  <c:v>1599927052</c:v>
                </c:pt>
                <c:pt idx="1">
                  <c:v>996582160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D4-49B1-A939-89E8325E3E09}"/>
            </c:ext>
          </c:extLst>
        </c:ser>
        <c:ser>
          <c:idx val="2"/>
          <c:order val="2"/>
          <c:tx>
            <c:strRef>
              <c:f>堺市南区!$R$8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堺市南区!$S$8:$T$8</c:f>
              <c:numCache>
                <c:formatCode>General</c:formatCode>
                <c:ptCount val="2"/>
                <c:pt idx="0">
                  <c:v>107031484</c:v>
                </c:pt>
                <c:pt idx="1">
                  <c:v>163992159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D4-49B1-A939-89E8325E3E09}"/>
            </c:ext>
          </c:extLst>
        </c:ser>
        <c:ser>
          <c:idx val="3"/>
          <c:order val="3"/>
          <c:tx>
            <c:strRef>
              <c:f>堺市南区!$R$9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堺市南区!$S$9:$T$9</c:f>
              <c:numCache>
                <c:formatCode>General</c:formatCode>
                <c:ptCount val="2"/>
                <c:pt idx="0">
                  <c:v>691205838</c:v>
                </c:pt>
                <c:pt idx="1">
                  <c:v>741285306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D4-49B1-A939-89E8325E3E09}"/>
            </c:ext>
          </c:extLst>
        </c:ser>
        <c:ser>
          <c:idx val="4"/>
          <c:order val="4"/>
          <c:tx>
            <c:strRef>
              <c:f>堺市南区!$R$10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堺市南区!$S$10:$T$10</c:f>
              <c:numCache>
                <c:formatCode>General</c:formatCode>
                <c:ptCount val="2"/>
                <c:pt idx="0">
                  <c:v>264128280</c:v>
                </c:pt>
                <c:pt idx="1">
                  <c:v>456207814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DD4-49B1-A939-89E8325E3E09}"/>
            </c:ext>
          </c:extLst>
        </c:ser>
        <c:ser>
          <c:idx val="5"/>
          <c:order val="5"/>
          <c:tx>
            <c:strRef>
              <c:f>堺市南区!$R$11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堺市南区!$S$11:$T$11</c:f>
              <c:numCache>
                <c:formatCode>General</c:formatCode>
                <c:ptCount val="2"/>
                <c:pt idx="0">
                  <c:v>560169268</c:v>
                </c:pt>
                <c:pt idx="1">
                  <c:v>738127877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D4-49B1-A939-89E8325E3E09}"/>
            </c:ext>
          </c:extLst>
        </c:ser>
        <c:ser>
          <c:idx val="6"/>
          <c:order val="6"/>
          <c:tx>
            <c:strRef>
              <c:f>堺市南区!$R$12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堺市南区!$S$12:$T$12</c:f>
              <c:numCache>
                <c:formatCode>General</c:formatCode>
                <c:ptCount val="2"/>
                <c:pt idx="0">
                  <c:v>348702687</c:v>
                </c:pt>
                <c:pt idx="1">
                  <c:v>460748844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DD4-49B1-A939-89E8325E3E09}"/>
            </c:ext>
          </c:extLst>
        </c:ser>
        <c:ser>
          <c:idx val="7"/>
          <c:order val="7"/>
          <c:tx>
            <c:strRef>
              <c:f>堺市南区!$R$13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堺市南区!$S$13:$T$13</c:f>
              <c:numCache>
                <c:formatCode>General</c:formatCode>
                <c:ptCount val="2"/>
                <c:pt idx="0">
                  <c:v>26004812</c:v>
                </c:pt>
                <c:pt idx="1">
                  <c:v>35542140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DD4-49B1-A939-89E8325E3E09}"/>
            </c:ext>
          </c:extLst>
        </c:ser>
        <c:ser>
          <c:idx val="8"/>
          <c:order val="8"/>
          <c:tx>
            <c:strRef>
              <c:f>堺市南区!$R$14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堺市南区!$S$14:$T$14</c:f>
              <c:numCache>
                <c:formatCode>General</c:formatCode>
                <c:ptCount val="2"/>
                <c:pt idx="0">
                  <c:v>2165495266</c:v>
                </c:pt>
                <c:pt idx="1">
                  <c:v>2235451402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DD4-49B1-A939-89E8325E3E09}"/>
            </c:ext>
          </c:extLst>
        </c:ser>
        <c:ser>
          <c:idx val="9"/>
          <c:order val="9"/>
          <c:tx>
            <c:strRef>
              <c:f>堺市南区!$R$15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堺市南区!$S$15:$T$15</c:f>
              <c:numCache>
                <c:formatCode>General</c:formatCode>
                <c:ptCount val="2"/>
                <c:pt idx="0">
                  <c:v>718807941</c:v>
                </c:pt>
                <c:pt idx="1">
                  <c:v>510192435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DD4-49B1-A939-89E8325E3E09}"/>
            </c:ext>
          </c:extLst>
        </c:ser>
        <c:ser>
          <c:idx val="10"/>
          <c:order val="10"/>
          <c:tx>
            <c:strRef>
              <c:f>堺市南区!$R$16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堺市南区!$S$16:$T$16</c:f>
              <c:numCache>
                <c:formatCode>General</c:formatCode>
                <c:ptCount val="2"/>
                <c:pt idx="0">
                  <c:v>699985741</c:v>
                </c:pt>
                <c:pt idx="1">
                  <c:v>816770339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DD4-49B1-A939-89E8325E3E09}"/>
            </c:ext>
          </c:extLst>
        </c:ser>
        <c:ser>
          <c:idx val="11"/>
          <c:order val="11"/>
          <c:tx>
            <c:strRef>
              <c:f>堺市南区!$R$17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堺市南区!$S$17:$T$17</c:f>
              <c:numCache>
                <c:formatCode>General</c:formatCode>
                <c:ptCount val="2"/>
                <c:pt idx="0">
                  <c:v>172576881</c:v>
                </c:pt>
                <c:pt idx="1">
                  <c:v>199700072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DD4-49B1-A939-89E8325E3E09}"/>
            </c:ext>
          </c:extLst>
        </c:ser>
        <c:ser>
          <c:idx val="12"/>
          <c:order val="12"/>
          <c:tx>
            <c:strRef>
              <c:f>堺市南区!$R$18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堺市南区!$S$18:$T$18</c:f>
              <c:numCache>
                <c:formatCode>General</c:formatCode>
                <c:ptCount val="2"/>
                <c:pt idx="0">
                  <c:v>856746227</c:v>
                </c:pt>
                <c:pt idx="1">
                  <c:v>2118280903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DD4-49B1-A939-89E8325E3E09}"/>
            </c:ext>
          </c:extLst>
        </c:ser>
        <c:ser>
          <c:idx val="13"/>
          <c:order val="13"/>
          <c:tx>
            <c:strRef>
              <c:f>堺市南区!$R$19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堺市南区!$S$19:$T$19</c:f>
              <c:numCache>
                <c:formatCode>General</c:formatCode>
                <c:ptCount val="2"/>
                <c:pt idx="0">
                  <c:v>937083558</c:v>
                </c:pt>
                <c:pt idx="1">
                  <c:v>640113230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DD4-49B1-A939-89E8325E3E09}"/>
            </c:ext>
          </c:extLst>
        </c:ser>
        <c:ser>
          <c:idx val="14"/>
          <c:order val="14"/>
          <c:tx>
            <c:strRef>
              <c:f>堺市南区!$R$20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堺市南区!$S$20:$T$20</c:f>
              <c:numCache>
                <c:formatCode>General</c:formatCode>
                <c:ptCount val="2"/>
                <c:pt idx="0">
                  <c:v>4038</c:v>
                </c:pt>
                <c:pt idx="1">
                  <c:v>9373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DD4-49B1-A939-89E8325E3E09}"/>
            </c:ext>
          </c:extLst>
        </c:ser>
        <c:ser>
          <c:idx val="15"/>
          <c:order val="15"/>
          <c:tx>
            <c:strRef>
              <c:f>堺市南区!$R$21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堺市南区!$S$21:$T$21</c:f>
              <c:numCache>
                <c:formatCode>General</c:formatCode>
                <c:ptCount val="2"/>
                <c:pt idx="0">
                  <c:v>1582</c:v>
                </c:pt>
                <c:pt idx="1">
                  <c:v>24887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DD4-49B1-A939-89E8325E3E09}"/>
            </c:ext>
          </c:extLst>
        </c:ser>
        <c:ser>
          <c:idx val="16"/>
          <c:order val="16"/>
          <c:tx>
            <c:strRef>
              <c:f>堺市南区!$R$22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堺市南区!$S$22:$T$22</c:f>
              <c:numCache>
                <c:formatCode>General</c:formatCode>
                <c:ptCount val="2"/>
                <c:pt idx="0">
                  <c:v>4356549</c:v>
                </c:pt>
                <c:pt idx="1">
                  <c:v>2097098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DD4-49B1-A939-89E8325E3E09}"/>
            </c:ext>
          </c:extLst>
        </c:ser>
        <c:ser>
          <c:idx val="17"/>
          <c:order val="17"/>
          <c:tx>
            <c:strRef>
              <c:f>堺市南区!$R$23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堺市南区!$S$23:$T$23</c:f>
              <c:numCache>
                <c:formatCode>General</c:formatCode>
                <c:ptCount val="2"/>
                <c:pt idx="0">
                  <c:v>191661055</c:v>
                </c:pt>
                <c:pt idx="1">
                  <c:v>237711863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DD4-49B1-A939-89E8325E3E09}"/>
            </c:ext>
          </c:extLst>
        </c:ser>
        <c:ser>
          <c:idx val="18"/>
          <c:order val="18"/>
          <c:tx>
            <c:strRef>
              <c:f>堺市南区!$R$24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堺市南区!$S$24:$T$24</c:f>
              <c:numCache>
                <c:formatCode>General</c:formatCode>
                <c:ptCount val="2"/>
                <c:pt idx="0">
                  <c:v>470992982</c:v>
                </c:pt>
                <c:pt idx="1">
                  <c:v>930334997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DD4-49B1-A939-89E8325E3E09}"/>
            </c:ext>
          </c:extLst>
        </c:ser>
        <c:ser>
          <c:idx val="19"/>
          <c:order val="19"/>
          <c:tx>
            <c:strRef>
              <c:f>堺市南区!$R$25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堺市南区!$S$25:$T$25</c:f>
              <c:numCache>
                <c:formatCode>General</c:formatCode>
                <c:ptCount val="2"/>
                <c:pt idx="0">
                  <c:v>34575474</c:v>
                </c:pt>
                <c:pt idx="1">
                  <c:v>54840012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DD4-49B1-A939-89E8325E3E09}"/>
            </c:ext>
          </c:extLst>
        </c:ser>
        <c:ser>
          <c:idx val="20"/>
          <c:order val="20"/>
          <c:tx>
            <c:strRef>
              <c:f>堺市南区!$R$26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堺市南区!$S$26:$T$26</c:f>
              <c:numCache>
                <c:formatCode>General</c:formatCode>
                <c:ptCount val="2"/>
                <c:pt idx="0">
                  <c:v>150718526</c:v>
                </c:pt>
                <c:pt idx="1">
                  <c:v>184699874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DD4-49B1-A939-89E8325E3E09}"/>
            </c:ext>
          </c:extLst>
        </c:ser>
        <c:ser>
          <c:idx val="21"/>
          <c:order val="21"/>
          <c:tx>
            <c:strRef>
              <c:f>堺市南区!$R$27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堺市南区!$S$27:$T$27</c:f>
              <c:numCache>
                <c:formatCode>General</c:formatCode>
                <c:ptCount val="2"/>
                <c:pt idx="0">
                  <c:v>910662</c:v>
                </c:pt>
                <c:pt idx="1">
                  <c:v>2536387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DD4-49B1-A939-89E8325E3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4516992"/>
        <c:axId val="449058432"/>
      </c:barChart>
      <c:catAx>
        <c:axId val="47451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8432"/>
        <c:crosses val="autoZero"/>
        <c:auto val="1"/>
        <c:lblAlgn val="ctr"/>
        <c:lblOffset val="100"/>
        <c:noMultiLvlLbl val="0"/>
      </c:catAx>
      <c:valAx>
        <c:axId val="4490584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45169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堺市北区!$S$6:$T$6</c:f>
              <c:numCache>
                <c:formatCode>General</c:formatCode>
                <c:ptCount val="2"/>
                <c:pt idx="0">
                  <c:v>164042486</c:v>
                </c:pt>
                <c:pt idx="1">
                  <c:v>153520430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E8-4784-807F-5B39B5ED9D16}"/>
            </c:ext>
          </c:extLst>
        </c:ser>
        <c:ser>
          <c:idx val="1"/>
          <c:order val="1"/>
          <c:tx>
            <c:strRef>
              <c:f>堺市北区!$R$7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堺市北区!$S$7:$T$7</c:f>
              <c:numCache>
                <c:formatCode>General</c:formatCode>
                <c:ptCount val="2"/>
                <c:pt idx="0">
                  <c:v>1294509874</c:v>
                </c:pt>
                <c:pt idx="1">
                  <c:v>889914237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E8-4784-807F-5B39B5ED9D16}"/>
            </c:ext>
          </c:extLst>
        </c:ser>
        <c:ser>
          <c:idx val="2"/>
          <c:order val="2"/>
          <c:tx>
            <c:strRef>
              <c:f>堺市北区!$R$8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堺市北区!$S$8:$T$8</c:f>
              <c:numCache>
                <c:formatCode>General</c:formatCode>
                <c:ptCount val="2"/>
                <c:pt idx="0">
                  <c:v>158946528</c:v>
                </c:pt>
                <c:pt idx="1">
                  <c:v>92020511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E8-4784-807F-5B39B5ED9D16}"/>
            </c:ext>
          </c:extLst>
        </c:ser>
        <c:ser>
          <c:idx val="3"/>
          <c:order val="3"/>
          <c:tx>
            <c:strRef>
              <c:f>堺市北区!$R$9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堺市北区!$S$9:$T$9</c:f>
              <c:numCache>
                <c:formatCode>General</c:formatCode>
                <c:ptCount val="2"/>
                <c:pt idx="0">
                  <c:v>557661714</c:v>
                </c:pt>
                <c:pt idx="1">
                  <c:v>687174301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E8-4784-807F-5B39B5ED9D16}"/>
            </c:ext>
          </c:extLst>
        </c:ser>
        <c:ser>
          <c:idx val="4"/>
          <c:order val="4"/>
          <c:tx>
            <c:strRef>
              <c:f>堺市北区!$R$10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堺市北区!$S$10:$T$10</c:f>
              <c:numCache>
                <c:formatCode>General</c:formatCode>
                <c:ptCount val="2"/>
                <c:pt idx="0">
                  <c:v>189635383</c:v>
                </c:pt>
                <c:pt idx="1">
                  <c:v>417482722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E8-4784-807F-5B39B5ED9D16}"/>
            </c:ext>
          </c:extLst>
        </c:ser>
        <c:ser>
          <c:idx val="5"/>
          <c:order val="5"/>
          <c:tx>
            <c:strRef>
              <c:f>堺市北区!$R$11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堺市北区!$S$11:$T$11</c:f>
              <c:numCache>
                <c:formatCode>General</c:formatCode>
                <c:ptCount val="2"/>
                <c:pt idx="0">
                  <c:v>364213017</c:v>
                </c:pt>
                <c:pt idx="1">
                  <c:v>746498291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3E8-4784-807F-5B39B5ED9D16}"/>
            </c:ext>
          </c:extLst>
        </c:ser>
        <c:ser>
          <c:idx val="6"/>
          <c:order val="6"/>
          <c:tx>
            <c:strRef>
              <c:f>堺市北区!$R$12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堺市北区!$S$12:$T$12</c:f>
              <c:numCache>
                <c:formatCode>General</c:formatCode>
                <c:ptCount val="2"/>
                <c:pt idx="0">
                  <c:v>322017433</c:v>
                </c:pt>
                <c:pt idx="1">
                  <c:v>456154690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E8-4784-807F-5B39B5ED9D16}"/>
            </c:ext>
          </c:extLst>
        </c:ser>
        <c:ser>
          <c:idx val="7"/>
          <c:order val="7"/>
          <c:tx>
            <c:strRef>
              <c:f>堺市北区!$R$13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堺市北区!$S$13:$T$13</c:f>
              <c:numCache>
                <c:formatCode>General</c:formatCode>
                <c:ptCount val="2"/>
                <c:pt idx="0">
                  <c:v>20187043</c:v>
                </c:pt>
                <c:pt idx="1">
                  <c:v>37227123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E8-4784-807F-5B39B5ED9D16}"/>
            </c:ext>
          </c:extLst>
        </c:ser>
        <c:ser>
          <c:idx val="8"/>
          <c:order val="8"/>
          <c:tx>
            <c:strRef>
              <c:f>堺市北区!$R$14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堺市北区!$S$14:$T$14</c:f>
              <c:numCache>
                <c:formatCode>General</c:formatCode>
                <c:ptCount val="2"/>
                <c:pt idx="0">
                  <c:v>1641331427</c:v>
                </c:pt>
                <c:pt idx="1">
                  <c:v>2175859118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3E8-4784-807F-5B39B5ED9D16}"/>
            </c:ext>
          </c:extLst>
        </c:ser>
        <c:ser>
          <c:idx val="9"/>
          <c:order val="9"/>
          <c:tx>
            <c:strRef>
              <c:f>堺市北区!$R$15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堺市北区!$S$15:$T$15</c:f>
              <c:numCache>
                <c:formatCode>General</c:formatCode>
                <c:ptCount val="2"/>
                <c:pt idx="0">
                  <c:v>656485454</c:v>
                </c:pt>
                <c:pt idx="1">
                  <c:v>560870697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3E8-4784-807F-5B39B5ED9D16}"/>
            </c:ext>
          </c:extLst>
        </c:ser>
        <c:ser>
          <c:idx val="10"/>
          <c:order val="10"/>
          <c:tx>
            <c:strRef>
              <c:f>堺市北区!$R$16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堺市北区!$S$16:$T$16</c:f>
              <c:numCache>
                <c:formatCode>General</c:formatCode>
                <c:ptCount val="2"/>
                <c:pt idx="0">
                  <c:v>628216458</c:v>
                </c:pt>
                <c:pt idx="1">
                  <c:v>830769430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E8-4784-807F-5B39B5ED9D16}"/>
            </c:ext>
          </c:extLst>
        </c:ser>
        <c:ser>
          <c:idx val="11"/>
          <c:order val="11"/>
          <c:tx>
            <c:strRef>
              <c:f>堺市北区!$R$17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堺市北区!$S$17:$T$17</c:f>
              <c:numCache>
                <c:formatCode>General</c:formatCode>
                <c:ptCount val="2"/>
                <c:pt idx="0">
                  <c:v>135664197</c:v>
                </c:pt>
                <c:pt idx="1">
                  <c:v>195247562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3E8-4784-807F-5B39B5ED9D16}"/>
            </c:ext>
          </c:extLst>
        </c:ser>
        <c:ser>
          <c:idx val="12"/>
          <c:order val="12"/>
          <c:tx>
            <c:strRef>
              <c:f>堺市北区!$R$18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堺市北区!$S$18:$T$18</c:f>
              <c:numCache>
                <c:formatCode>General</c:formatCode>
                <c:ptCount val="2"/>
                <c:pt idx="0">
                  <c:v>772026992</c:v>
                </c:pt>
                <c:pt idx="1">
                  <c:v>2006221874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3E8-4784-807F-5B39B5ED9D16}"/>
            </c:ext>
          </c:extLst>
        </c:ser>
        <c:ser>
          <c:idx val="13"/>
          <c:order val="13"/>
          <c:tx>
            <c:strRef>
              <c:f>堺市北区!$R$19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堺市北区!$S$19:$T$19</c:f>
              <c:numCache>
                <c:formatCode>General</c:formatCode>
                <c:ptCount val="2"/>
                <c:pt idx="0">
                  <c:v>900733768</c:v>
                </c:pt>
                <c:pt idx="1">
                  <c:v>683656122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3E8-4784-807F-5B39B5ED9D16}"/>
            </c:ext>
          </c:extLst>
        </c:ser>
        <c:ser>
          <c:idx val="14"/>
          <c:order val="14"/>
          <c:tx>
            <c:strRef>
              <c:f>堺市北区!$R$20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E8-4784-807F-5B39B5ED9D16}"/>
            </c:ext>
          </c:extLst>
        </c:ser>
        <c:ser>
          <c:idx val="15"/>
          <c:order val="15"/>
          <c:tx>
            <c:strRef>
              <c:f>堺市北区!$R$21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3E8-4784-807F-5B39B5ED9D16}"/>
            </c:ext>
          </c:extLst>
        </c:ser>
        <c:ser>
          <c:idx val="16"/>
          <c:order val="16"/>
          <c:tx>
            <c:strRef>
              <c:f>堺市北区!$R$22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堺市北区!$S$22:$T$22</c:f>
              <c:numCache>
                <c:formatCode>General</c:formatCode>
                <c:ptCount val="2"/>
                <c:pt idx="0">
                  <c:v>4607527</c:v>
                </c:pt>
                <c:pt idx="1">
                  <c:v>8565029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3E8-4784-807F-5B39B5ED9D16}"/>
            </c:ext>
          </c:extLst>
        </c:ser>
        <c:ser>
          <c:idx val="17"/>
          <c:order val="17"/>
          <c:tx>
            <c:strRef>
              <c:f>堺市北区!$R$23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堺市北区!$S$23:$T$23</c:f>
              <c:numCache>
                <c:formatCode>General</c:formatCode>
                <c:ptCount val="2"/>
                <c:pt idx="0">
                  <c:v>145612199</c:v>
                </c:pt>
                <c:pt idx="1">
                  <c:v>266136999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3E8-4784-807F-5B39B5ED9D16}"/>
            </c:ext>
          </c:extLst>
        </c:ser>
        <c:ser>
          <c:idx val="18"/>
          <c:order val="18"/>
          <c:tx>
            <c:strRef>
              <c:f>堺市北区!$R$24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堺市北区!$S$24:$T$24</c:f>
              <c:numCache>
                <c:formatCode>General</c:formatCode>
                <c:ptCount val="2"/>
                <c:pt idx="0">
                  <c:v>364678028</c:v>
                </c:pt>
                <c:pt idx="1">
                  <c:v>986888367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3E8-4784-807F-5B39B5ED9D16}"/>
            </c:ext>
          </c:extLst>
        </c:ser>
        <c:ser>
          <c:idx val="19"/>
          <c:order val="19"/>
          <c:tx>
            <c:strRef>
              <c:f>堺市北区!$R$25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堺市北区!$S$25:$T$25</c:f>
              <c:numCache>
                <c:formatCode>General</c:formatCode>
                <c:ptCount val="2"/>
                <c:pt idx="0">
                  <c:v>39067747</c:v>
                </c:pt>
                <c:pt idx="1">
                  <c:v>87736058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E8-4784-807F-5B39B5ED9D16}"/>
            </c:ext>
          </c:extLst>
        </c:ser>
        <c:ser>
          <c:idx val="20"/>
          <c:order val="20"/>
          <c:tx>
            <c:strRef>
              <c:f>堺市北区!$R$26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堺市北区!$S$26:$T$26</c:f>
              <c:numCache>
                <c:formatCode>General</c:formatCode>
                <c:ptCount val="2"/>
                <c:pt idx="0">
                  <c:v>152111942</c:v>
                </c:pt>
                <c:pt idx="1">
                  <c:v>184001874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3E8-4784-807F-5B39B5ED9D16}"/>
            </c:ext>
          </c:extLst>
        </c:ser>
        <c:ser>
          <c:idx val="21"/>
          <c:order val="21"/>
          <c:tx>
            <c:strRef>
              <c:f>堺市北区!$R$27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堺市北区!$S$27:$T$27</c:f>
              <c:numCache>
                <c:formatCode>General</c:formatCode>
                <c:ptCount val="2"/>
                <c:pt idx="0">
                  <c:v>149763</c:v>
                </c:pt>
                <c:pt idx="1">
                  <c:v>265045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3E8-4784-807F-5B39B5ED9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4877440"/>
        <c:axId val="390029888"/>
      </c:barChart>
      <c:catAx>
        <c:axId val="474877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29888"/>
        <c:crosses val="autoZero"/>
        <c:auto val="1"/>
        <c:lblAlgn val="ctr"/>
        <c:lblOffset val="100"/>
        <c:noMultiLvlLbl val="0"/>
      </c:catAx>
      <c:valAx>
        <c:axId val="3900298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4877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堺市美原区!$R$6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堺市美原区!$S$6:$T$6</c:f>
              <c:numCache>
                <c:formatCode>General</c:formatCode>
                <c:ptCount val="2"/>
                <c:pt idx="0">
                  <c:v>35998255</c:v>
                </c:pt>
                <c:pt idx="1">
                  <c:v>42451303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7-43C0-94FC-837407909511}"/>
            </c:ext>
          </c:extLst>
        </c:ser>
        <c:ser>
          <c:idx val="1"/>
          <c:order val="1"/>
          <c:tx>
            <c:strRef>
              <c:f>堺市美原区!$R$7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堺市美原区!$S$7:$T$7</c:f>
              <c:numCache>
                <c:formatCode>General</c:formatCode>
                <c:ptCount val="2"/>
                <c:pt idx="0">
                  <c:v>409766227</c:v>
                </c:pt>
                <c:pt idx="1">
                  <c:v>236449522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27-43C0-94FC-837407909511}"/>
            </c:ext>
          </c:extLst>
        </c:ser>
        <c:ser>
          <c:idx val="2"/>
          <c:order val="2"/>
          <c:tx>
            <c:strRef>
              <c:f>堺市美原区!$R$8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堺市美原区!$S$8:$T$8</c:f>
              <c:numCache>
                <c:formatCode>General</c:formatCode>
                <c:ptCount val="2"/>
                <c:pt idx="0">
                  <c:v>37169896</c:v>
                </c:pt>
                <c:pt idx="1">
                  <c:v>52858042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27-43C0-94FC-837407909511}"/>
            </c:ext>
          </c:extLst>
        </c:ser>
        <c:ser>
          <c:idx val="3"/>
          <c:order val="3"/>
          <c:tx>
            <c:strRef>
              <c:f>堺市美原区!$R$9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堺市美原区!$S$9:$T$9</c:f>
              <c:numCache>
                <c:formatCode>General</c:formatCode>
                <c:ptCount val="2"/>
                <c:pt idx="0">
                  <c:v>174154974</c:v>
                </c:pt>
                <c:pt idx="1">
                  <c:v>206762657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27-43C0-94FC-837407909511}"/>
            </c:ext>
          </c:extLst>
        </c:ser>
        <c:ser>
          <c:idx val="4"/>
          <c:order val="4"/>
          <c:tx>
            <c:strRef>
              <c:f>堺市美原区!$R$10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堺市美原区!$S$10:$T$10</c:f>
              <c:numCache>
                <c:formatCode>General</c:formatCode>
                <c:ptCount val="2"/>
                <c:pt idx="0">
                  <c:v>56921074</c:v>
                </c:pt>
                <c:pt idx="1">
                  <c:v>84712845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27-43C0-94FC-837407909511}"/>
            </c:ext>
          </c:extLst>
        </c:ser>
        <c:ser>
          <c:idx val="5"/>
          <c:order val="5"/>
          <c:tx>
            <c:strRef>
              <c:f>堺市美原区!$R$11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堺市美原区!$S$11:$T$11</c:f>
              <c:numCache>
                <c:formatCode>General</c:formatCode>
                <c:ptCount val="2"/>
                <c:pt idx="0">
                  <c:v>134391356</c:v>
                </c:pt>
                <c:pt idx="1">
                  <c:v>198944569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C27-43C0-94FC-837407909511}"/>
            </c:ext>
          </c:extLst>
        </c:ser>
        <c:ser>
          <c:idx val="6"/>
          <c:order val="6"/>
          <c:tx>
            <c:strRef>
              <c:f>堺市美原区!$R$12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堺市美原区!$S$12:$T$12</c:f>
              <c:numCache>
                <c:formatCode>General</c:formatCode>
                <c:ptCount val="2"/>
                <c:pt idx="0">
                  <c:v>74641491</c:v>
                </c:pt>
                <c:pt idx="1">
                  <c:v>86209903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7-43C0-94FC-837407909511}"/>
            </c:ext>
          </c:extLst>
        </c:ser>
        <c:ser>
          <c:idx val="7"/>
          <c:order val="7"/>
          <c:tx>
            <c:strRef>
              <c:f>堺市美原区!$R$13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堺市美原区!$S$13:$T$13</c:f>
              <c:numCache>
                <c:formatCode>General</c:formatCode>
                <c:ptCount val="2"/>
                <c:pt idx="0">
                  <c:v>4656450</c:v>
                </c:pt>
                <c:pt idx="1">
                  <c:v>9898267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C27-43C0-94FC-837407909511}"/>
            </c:ext>
          </c:extLst>
        </c:ser>
        <c:ser>
          <c:idx val="8"/>
          <c:order val="8"/>
          <c:tx>
            <c:strRef>
              <c:f>堺市美原区!$R$14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堺市美原区!$S$14:$T$14</c:f>
              <c:numCache>
                <c:formatCode>General</c:formatCode>
                <c:ptCount val="2"/>
                <c:pt idx="0">
                  <c:v>468083117</c:v>
                </c:pt>
                <c:pt idx="1">
                  <c:v>593588815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C27-43C0-94FC-837407909511}"/>
            </c:ext>
          </c:extLst>
        </c:ser>
        <c:ser>
          <c:idx val="9"/>
          <c:order val="9"/>
          <c:tx>
            <c:strRef>
              <c:f>堺市美原区!$R$15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堺市美原区!$S$15:$T$15</c:f>
              <c:numCache>
                <c:formatCode>General</c:formatCode>
                <c:ptCount val="2"/>
                <c:pt idx="0">
                  <c:v>203122745</c:v>
                </c:pt>
                <c:pt idx="1">
                  <c:v>190799886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C27-43C0-94FC-837407909511}"/>
            </c:ext>
          </c:extLst>
        </c:ser>
        <c:ser>
          <c:idx val="10"/>
          <c:order val="10"/>
          <c:tx>
            <c:strRef>
              <c:f>堺市美原区!$R$16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堺市美原区!$S$16:$T$16</c:f>
              <c:numCache>
                <c:formatCode>General</c:formatCode>
                <c:ptCount val="2"/>
                <c:pt idx="0">
                  <c:v>209858980</c:v>
                </c:pt>
                <c:pt idx="1">
                  <c:v>241488456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C27-43C0-94FC-837407909511}"/>
            </c:ext>
          </c:extLst>
        </c:ser>
        <c:ser>
          <c:idx val="11"/>
          <c:order val="11"/>
          <c:tx>
            <c:strRef>
              <c:f>堺市美原区!$R$17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堺市美原区!$S$17:$T$17</c:f>
              <c:numCache>
                <c:formatCode>General</c:formatCode>
                <c:ptCount val="2"/>
                <c:pt idx="0">
                  <c:v>43516293</c:v>
                </c:pt>
                <c:pt idx="1">
                  <c:v>48581424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C27-43C0-94FC-837407909511}"/>
            </c:ext>
          </c:extLst>
        </c:ser>
        <c:ser>
          <c:idx val="12"/>
          <c:order val="12"/>
          <c:tx>
            <c:strRef>
              <c:f>堺市美原区!$R$18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堺市美原区!$S$18:$T$18</c:f>
              <c:numCache>
                <c:formatCode>General</c:formatCode>
                <c:ptCount val="2"/>
                <c:pt idx="0">
                  <c:v>213911695</c:v>
                </c:pt>
                <c:pt idx="1">
                  <c:v>497689204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C27-43C0-94FC-837407909511}"/>
            </c:ext>
          </c:extLst>
        </c:ser>
        <c:ser>
          <c:idx val="13"/>
          <c:order val="13"/>
          <c:tx>
            <c:strRef>
              <c:f>堺市美原区!$R$19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堺市美原区!$S$19:$T$19</c:f>
              <c:numCache>
                <c:formatCode>General</c:formatCode>
                <c:ptCount val="2"/>
                <c:pt idx="0">
                  <c:v>299497572</c:v>
                </c:pt>
                <c:pt idx="1">
                  <c:v>167497300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C27-43C0-94FC-837407909511}"/>
            </c:ext>
          </c:extLst>
        </c:ser>
        <c:ser>
          <c:idx val="14"/>
          <c:order val="14"/>
          <c:tx>
            <c:strRef>
              <c:f>堺市美原区!$R$20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C27-43C0-94FC-837407909511}"/>
            </c:ext>
          </c:extLst>
        </c:ser>
        <c:ser>
          <c:idx val="15"/>
          <c:order val="15"/>
          <c:tx>
            <c:strRef>
              <c:f>堺市美原区!$R$21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堺市美原区!$S$21:$T$21</c:f>
              <c:numCache>
                <c:formatCode>General</c:formatCode>
                <c:ptCount val="2"/>
                <c:pt idx="0">
                  <c:v>968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C27-43C0-94FC-837407909511}"/>
            </c:ext>
          </c:extLst>
        </c:ser>
        <c:ser>
          <c:idx val="16"/>
          <c:order val="16"/>
          <c:tx>
            <c:strRef>
              <c:f>堺市美原区!$R$22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堺市美原区!$S$22:$T$22</c:f>
              <c:numCache>
                <c:formatCode>General</c:formatCode>
                <c:ptCount val="2"/>
                <c:pt idx="0">
                  <c:v>1027083</c:v>
                </c:pt>
                <c:pt idx="1">
                  <c:v>393616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C27-43C0-94FC-837407909511}"/>
            </c:ext>
          </c:extLst>
        </c:ser>
        <c:ser>
          <c:idx val="17"/>
          <c:order val="17"/>
          <c:tx>
            <c:strRef>
              <c:f>堺市美原区!$R$23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堺市美原区!$S$23:$T$23</c:f>
              <c:numCache>
                <c:formatCode>General</c:formatCode>
                <c:ptCount val="2"/>
                <c:pt idx="0">
                  <c:v>43066967</c:v>
                </c:pt>
                <c:pt idx="1">
                  <c:v>65661379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C27-43C0-94FC-837407909511}"/>
            </c:ext>
          </c:extLst>
        </c:ser>
        <c:ser>
          <c:idx val="18"/>
          <c:order val="18"/>
          <c:tx>
            <c:strRef>
              <c:f>堺市美原区!$R$24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堺市美原区!$S$24:$T$24</c:f>
              <c:numCache>
                <c:formatCode>General</c:formatCode>
                <c:ptCount val="2"/>
                <c:pt idx="0">
                  <c:v>146034263</c:v>
                </c:pt>
                <c:pt idx="1">
                  <c:v>251766301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C27-43C0-94FC-837407909511}"/>
            </c:ext>
          </c:extLst>
        </c:ser>
        <c:ser>
          <c:idx val="19"/>
          <c:order val="19"/>
          <c:tx>
            <c:strRef>
              <c:f>堺市美原区!$R$25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堺市美原区!$S$25:$T$25</c:f>
              <c:numCache>
                <c:formatCode>General</c:formatCode>
                <c:ptCount val="2"/>
                <c:pt idx="0">
                  <c:v>9834358</c:v>
                </c:pt>
                <c:pt idx="1">
                  <c:v>15918034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C27-43C0-94FC-837407909511}"/>
            </c:ext>
          </c:extLst>
        </c:ser>
        <c:ser>
          <c:idx val="20"/>
          <c:order val="20"/>
          <c:tx>
            <c:strRef>
              <c:f>堺市美原区!$R$26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堺市美原区!$S$26:$T$26</c:f>
              <c:numCache>
                <c:formatCode>General</c:formatCode>
                <c:ptCount val="2"/>
                <c:pt idx="0">
                  <c:v>48799709</c:v>
                </c:pt>
                <c:pt idx="1">
                  <c:v>42275891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C27-43C0-94FC-837407909511}"/>
            </c:ext>
          </c:extLst>
        </c:ser>
        <c:ser>
          <c:idx val="21"/>
          <c:order val="21"/>
          <c:tx>
            <c:strRef>
              <c:f>堺市美原区!$R$27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堺市美原区!$S$27:$T$27</c:f>
              <c:numCache>
                <c:formatCode>General</c:formatCode>
                <c:ptCount val="2"/>
                <c:pt idx="0">
                  <c:v>37117</c:v>
                </c:pt>
                <c:pt idx="1">
                  <c:v>35666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C27-43C0-94FC-83740790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6270080"/>
        <c:axId val="390032768"/>
      </c:barChart>
      <c:catAx>
        <c:axId val="476270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32768"/>
        <c:crosses val="autoZero"/>
        <c:auto val="1"/>
        <c:lblAlgn val="ctr"/>
        <c:lblOffset val="100"/>
        <c:noMultiLvlLbl val="0"/>
      </c:catAx>
      <c:valAx>
        <c:axId val="39003276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62700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岸和田市!$R$6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岸和田市!$S$6:$T$6</c:f>
              <c:numCache>
                <c:formatCode>General</c:formatCode>
                <c:ptCount val="2"/>
                <c:pt idx="0">
                  <c:v>209345163</c:v>
                </c:pt>
                <c:pt idx="1">
                  <c:v>222361672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B-445F-9343-DF54C2512B0E}"/>
            </c:ext>
          </c:extLst>
        </c:ser>
        <c:ser>
          <c:idx val="1"/>
          <c:order val="1"/>
          <c:tx>
            <c:strRef>
              <c:f>岸和田市!$R$7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岸和田市!$S$7:$T$7</c:f>
              <c:numCache>
                <c:formatCode>General</c:formatCode>
                <c:ptCount val="2"/>
                <c:pt idx="0">
                  <c:v>1504828227</c:v>
                </c:pt>
                <c:pt idx="1">
                  <c:v>993152729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4B-445F-9343-DF54C2512B0E}"/>
            </c:ext>
          </c:extLst>
        </c:ser>
        <c:ser>
          <c:idx val="2"/>
          <c:order val="2"/>
          <c:tx>
            <c:strRef>
              <c:f>岸和田市!$R$8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岸和田市!$S$8:$T$8</c:f>
              <c:numCache>
                <c:formatCode>General</c:formatCode>
                <c:ptCount val="2"/>
                <c:pt idx="0">
                  <c:v>171998206</c:v>
                </c:pt>
                <c:pt idx="1">
                  <c:v>200847105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4B-445F-9343-DF54C2512B0E}"/>
            </c:ext>
          </c:extLst>
        </c:ser>
        <c:ser>
          <c:idx val="3"/>
          <c:order val="3"/>
          <c:tx>
            <c:strRef>
              <c:f>岸和田市!$R$9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岸和田市!$S$9:$T$9</c:f>
              <c:numCache>
                <c:formatCode>General</c:formatCode>
                <c:ptCount val="2"/>
                <c:pt idx="0">
                  <c:v>602188383</c:v>
                </c:pt>
                <c:pt idx="1">
                  <c:v>840062988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4B-445F-9343-DF54C2512B0E}"/>
            </c:ext>
          </c:extLst>
        </c:ser>
        <c:ser>
          <c:idx val="4"/>
          <c:order val="4"/>
          <c:tx>
            <c:strRef>
              <c:f>岸和田市!$R$10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岸和田市!$S$10:$T$10</c:f>
              <c:numCache>
                <c:formatCode>General</c:formatCode>
                <c:ptCount val="2"/>
                <c:pt idx="0">
                  <c:v>447874968</c:v>
                </c:pt>
                <c:pt idx="1">
                  <c:v>909914992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4B-445F-9343-DF54C2512B0E}"/>
            </c:ext>
          </c:extLst>
        </c:ser>
        <c:ser>
          <c:idx val="5"/>
          <c:order val="5"/>
          <c:tx>
            <c:strRef>
              <c:f>岸和田市!$R$11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岸和田市!$S$11:$T$11</c:f>
              <c:numCache>
                <c:formatCode>General</c:formatCode>
                <c:ptCount val="2"/>
                <c:pt idx="0">
                  <c:v>741072677</c:v>
                </c:pt>
                <c:pt idx="1">
                  <c:v>1395520246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4B-445F-9343-DF54C2512B0E}"/>
            </c:ext>
          </c:extLst>
        </c:ser>
        <c:ser>
          <c:idx val="6"/>
          <c:order val="6"/>
          <c:tx>
            <c:strRef>
              <c:f>岸和田市!$R$12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岸和田市!$S$12:$T$12</c:f>
              <c:numCache>
                <c:formatCode>General</c:formatCode>
                <c:ptCount val="2"/>
                <c:pt idx="0">
                  <c:v>341587371</c:v>
                </c:pt>
                <c:pt idx="1">
                  <c:v>478989089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4B-445F-9343-DF54C2512B0E}"/>
            </c:ext>
          </c:extLst>
        </c:ser>
        <c:ser>
          <c:idx val="7"/>
          <c:order val="7"/>
          <c:tx>
            <c:strRef>
              <c:f>岸和田市!$R$13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岸和田市!$S$13:$T$13</c:f>
              <c:numCache>
                <c:formatCode>General</c:formatCode>
                <c:ptCount val="2"/>
                <c:pt idx="0">
                  <c:v>19452359</c:v>
                </c:pt>
                <c:pt idx="1">
                  <c:v>33758071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4B-445F-9343-DF54C2512B0E}"/>
            </c:ext>
          </c:extLst>
        </c:ser>
        <c:ser>
          <c:idx val="8"/>
          <c:order val="8"/>
          <c:tx>
            <c:strRef>
              <c:f>岸和田市!$R$14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岸和田市!$S$14:$T$14</c:f>
              <c:numCache>
                <c:formatCode>General</c:formatCode>
                <c:ptCount val="2"/>
                <c:pt idx="0">
                  <c:v>2523142373</c:v>
                </c:pt>
                <c:pt idx="1">
                  <c:v>3080946987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C4B-445F-9343-DF54C2512B0E}"/>
            </c:ext>
          </c:extLst>
        </c:ser>
        <c:ser>
          <c:idx val="9"/>
          <c:order val="9"/>
          <c:tx>
            <c:strRef>
              <c:f>岸和田市!$R$15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岸和田市!$S$15:$T$15</c:f>
              <c:numCache>
                <c:formatCode>General</c:formatCode>
                <c:ptCount val="2"/>
                <c:pt idx="0">
                  <c:v>809120433</c:v>
                </c:pt>
                <c:pt idx="1">
                  <c:v>745704452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C4B-445F-9343-DF54C2512B0E}"/>
            </c:ext>
          </c:extLst>
        </c:ser>
        <c:ser>
          <c:idx val="10"/>
          <c:order val="10"/>
          <c:tx>
            <c:strRef>
              <c:f>岸和田市!$R$16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岸和田市!$S$16:$T$16</c:f>
              <c:numCache>
                <c:formatCode>General</c:formatCode>
                <c:ptCount val="2"/>
                <c:pt idx="0">
                  <c:v>724601592</c:v>
                </c:pt>
                <c:pt idx="1">
                  <c:v>955676294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C4B-445F-9343-DF54C2512B0E}"/>
            </c:ext>
          </c:extLst>
        </c:ser>
        <c:ser>
          <c:idx val="11"/>
          <c:order val="11"/>
          <c:tx>
            <c:strRef>
              <c:f>岸和田市!$R$17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岸和田市!$S$17:$T$17</c:f>
              <c:numCache>
                <c:formatCode>General</c:formatCode>
                <c:ptCount val="2"/>
                <c:pt idx="0">
                  <c:v>150855224</c:v>
                </c:pt>
                <c:pt idx="1">
                  <c:v>197216663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C4B-445F-9343-DF54C2512B0E}"/>
            </c:ext>
          </c:extLst>
        </c:ser>
        <c:ser>
          <c:idx val="12"/>
          <c:order val="12"/>
          <c:tx>
            <c:strRef>
              <c:f>岸和田市!$R$18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岸和田市!$S$18:$T$18</c:f>
              <c:numCache>
                <c:formatCode>General</c:formatCode>
                <c:ptCount val="2"/>
                <c:pt idx="0">
                  <c:v>1059988676</c:v>
                </c:pt>
                <c:pt idx="1">
                  <c:v>2639489962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C4B-445F-9343-DF54C2512B0E}"/>
            </c:ext>
          </c:extLst>
        </c:ser>
        <c:ser>
          <c:idx val="13"/>
          <c:order val="13"/>
          <c:tx>
            <c:strRef>
              <c:f>岸和田市!$R$19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岸和田市!$S$19:$T$19</c:f>
              <c:numCache>
                <c:formatCode>General</c:formatCode>
                <c:ptCount val="2"/>
                <c:pt idx="0">
                  <c:v>913160164</c:v>
                </c:pt>
                <c:pt idx="1">
                  <c:v>856116457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C4B-445F-9343-DF54C2512B0E}"/>
            </c:ext>
          </c:extLst>
        </c:ser>
        <c:ser>
          <c:idx val="14"/>
          <c:order val="14"/>
          <c:tx>
            <c:strRef>
              <c:f>岸和田市!$R$20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15611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C4B-445F-9343-DF54C2512B0E}"/>
            </c:ext>
          </c:extLst>
        </c:ser>
        <c:ser>
          <c:idx val="15"/>
          <c:order val="15"/>
          <c:tx>
            <c:strRef>
              <c:f>岸和田市!$R$21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岸和田市!$S$21:$T$21</c:f>
              <c:numCache>
                <c:formatCode>General</c:formatCode>
                <c:ptCount val="2"/>
                <c:pt idx="0">
                  <c:v>605</c:v>
                </c:pt>
                <c:pt idx="1">
                  <c:v>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C4B-445F-9343-DF54C2512B0E}"/>
            </c:ext>
          </c:extLst>
        </c:ser>
        <c:ser>
          <c:idx val="16"/>
          <c:order val="16"/>
          <c:tx>
            <c:strRef>
              <c:f>岸和田市!$R$22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岸和田市!$S$22:$T$22</c:f>
              <c:numCache>
                <c:formatCode>General</c:formatCode>
                <c:ptCount val="2"/>
                <c:pt idx="0">
                  <c:v>2265453</c:v>
                </c:pt>
                <c:pt idx="1">
                  <c:v>2486355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C4B-445F-9343-DF54C2512B0E}"/>
            </c:ext>
          </c:extLst>
        </c:ser>
        <c:ser>
          <c:idx val="17"/>
          <c:order val="17"/>
          <c:tx>
            <c:strRef>
              <c:f>岸和田市!$R$23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岸和田市!$S$23:$T$23</c:f>
              <c:numCache>
                <c:formatCode>General</c:formatCode>
                <c:ptCount val="2"/>
                <c:pt idx="0">
                  <c:v>224644126</c:v>
                </c:pt>
                <c:pt idx="1">
                  <c:v>360820277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C4B-445F-9343-DF54C2512B0E}"/>
            </c:ext>
          </c:extLst>
        </c:ser>
        <c:ser>
          <c:idx val="18"/>
          <c:order val="18"/>
          <c:tx>
            <c:strRef>
              <c:f>岸和田市!$R$24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岸和田市!$S$24:$T$24</c:f>
              <c:numCache>
                <c:formatCode>General</c:formatCode>
                <c:ptCount val="2"/>
                <c:pt idx="0">
                  <c:v>590491397</c:v>
                </c:pt>
                <c:pt idx="1">
                  <c:v>1456199966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C4B-445F-9343-DF54C2512B0E}"/>
            </c:ext>
          </c:extLst>
        </c:ser>
        <c:ser>
          <c:idx val="19"/>
          <c:order val="19"/>
          <c:tx>
            <c:strRef>
              <c:f>岸和田市!$R$25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岸和田市!$S$25:$T$25</c:f>
              <c:numCache>
                <c:formatCode>General</c:formatCode>
                <c:ptCount val="2"/>
                <c:pt idx="0">
                  <c:v>66557659</c:v>
                </c:pt>
                <c:pt idx="1">
                  <c:v>144557836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C4B-445F-9343-DF54C2512B0E}"/>
            </c:ext>
          </c:extLst>
        </c:ser>
        <c:ser>
          <c:idx val="20"/>
          <c:order val="20"/>
          <c:tx>
            <c:strRef>
              <c:f>岸和田市!$R$26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岸和田市!$S$26:$T$26</c:f>
              <c:numCache>
                <c:formatCode>General</c:formatCode>
                <c:ptCount val="2"/>
                <c:pt idx="0">
                  <c:v>132595241</c:v>
                </c:pt>
                <c:pt idx="1">
                  <c:v>178316450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C4B-445F-9343-DF54C2512B0E}"/>
            </c:ext>
          </c:extLst>
        </c:ser>
        <c:ser>
          <c:idx val="21"/>
          <c:order val="21"/>
          <c:tx>
            <c:strRef>
              <c:f>岸和田市!$R$27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岸和田市!$S$27:$T$27</c:f>
              <c:numCache>
                <c:formatCode>General</c:formatCode>
                <c:ptCount val="2"/>
                <c:pt idx="0">
                  <c:v>383553</c:v>
                </c:pt>
                <c:pt idx="1">
                  <c:v>743799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C4B-445F-9343-DF54C2512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7658624"/>
        <c:axId val="390036224"/>
      </c:barChart>
      <c:catAx>
        <c:axId val="47765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36224"/>
        <c:crosses val="autoZero"/>
        <c:auto val="1"/>
        <c:lblAlgn val="ctr"/>
        <c:lblOffset val="100"/>
        <c:noMultiLvlLbl val="0"/>
      </c:catAx>
      <c:valAx>
        <c:axId val="3900362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765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豊中市!$R$6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豊中市!$S$6:$T$6</c:f>
              <c:numCache>
                <c:formatCode>General</c:formatCode>
                <c:ptCount val="2"/>
                <c:pt idx="0">
                  <c:v>316399249</c:v>
                </c:pt>
                <c:pt idx="1">
                  <c:v>410801552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3-4342-85C3-5EE7C9CCB5A7}"/>
            </c:ext>
          </c:extLst>
        </c:ser>
        <c:ser>
          <c:idx val="1"/>
          <c:order val="1"/>
          <c:tx>
            <c:strRef>
              <c:f>豊中市!$R$7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豊中市!$S$7:$T$7</c:f>
              <c:numCache>
                <c:formatCode>General</c:formatCode>
                <c:ptCount val="2"/>
                <c:pt idx="0">
                  <c:v>3230423190</c:v>
                </c:pt>
                <c:pt idx="1">
                  <c:v>2556801931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A3-4342-85C3-5EE7C9CCB5A7}"/>
            </c:ext>
          </c:extLst>
        </c:ser>
        <c:ser>
          <c:idx val="2"/>
          <c:order val="2"/>
          <c:tx>
            <c:strRef>
              <c:f>豊中市!$R$8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豊中市!$S$8:$T$8</c:f>
              <c:numCache>
                <c:formatCode>General</c:formatCode>
                <c:ptCount val="2"/>
                <c:pt idx="0">
                  <c:v>247812244</c:v>
                </c:pt>
                <c:pt idx="1">
                  <c:v>261863704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A3-4342-85C3-5EE7C9CCB5A7}"/>
            </c:ext>
          </c:extLst>
        </c:ser>
        <c:ser>
          <c:idx val="3"/>
          <c:order val="3"/>
          <c:tx>
            <c:strRef>
              <c:f>豊中市!$R$9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豊中市!$S$9:$T$9</c:f>
              <c:numCache>
                <c:formatCode>General</c:formatCode>
                <c:ptCount val="2"/>
                <c:pt idx="0">
                  <c:v>1501210959</c:v>
                </c:pt>
                <c:pt idx="1">
                  <c:v>1821531959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A3-4342-85C3-5EE7C9CCB5A7}"/>
            </c:ext>
          </c:extLst>
        </c:ser>
        <c:ser>
          <c:idx val="4"/>
          <c:order val="4"/>
          <c:tx>
            <c:strRef>
              <c:f>豊中市!$R$10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豊中市!$S$10:$T$10</c:f>
              <c:numCache>
                <c:formatCode>General</c:formatCode>
                <c:ptCount val="2"/>
                <c:pt idx="0">
                  <c:v>488000808</c:v>
                </c:pt>
                <c:pt idx="1">
                  <c:v>936466309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DA3-4342-85C3-5EE7C9CCB5A7}"/>
            </c:ext>
          </c:extLst>
        </c:ser>
        <c:ser>
          <c:idx val="5"/>
          <c:order val="5"/>
          <c:tx>
            <c:strRef>
              <c:f>豊中市!$R$11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豊中市!$S$11:$T$11</c:f>
              <c:numCache>
                <c:formatCode>General</c:formatCode>
                <c:ptCount val="2"/>
                <c:pt idx="0">
                  <c:v>991651272</c:v>
                </c:pt>
                <c:pt idx="1">
                  <c:v>1809272542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DA3-4342-85C3-5EE7C9CCB5A7}"/>
            </c:ext>
          </c:extLst>
        </c:ser>
        <c:ser>
          <c:idx val="6"/>
          <c:order val="6"/>
          <c:tx>
            <c:strRef>
              <c:f>豊中市!$R$12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豊中市!$S$12:$T$12</c:f>
              <c:numCache>
                <c:formatCode>General</c:formatCode>
                <c:ptCount val="2"/>
                <c:pt idx="0">
                  <c:v>757986894</c:v>
                </c:pt>
                <c:pt idx="1">
                  <c:v>1106809441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A3-4342-85C3-5EE7C9CCB5A7}"/>
            </c:ext>
          </c:extLst>
        </c:ser>
        <c:ser>
          <c:idx val="7"/>
          <c:order val="7"/>
          <c:tx>
            <c:strRef>
              <c:f>豊中市!$R$13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豊中市!$S$13:$T$13</c:f>
              <c:numCache>
                <c:formatCode>General</c:formatCode>
                <c:ptCount val="2"/>
                <c:pt idx="0">
                  <c:v>51664103</c:v>
                </c:pt>
                <c:pt idx="1">
                  <c:v>94066775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DA3-4342-85C3-5EE7C9CCB5A7}"/>
            </c:ext>
          </c:extLst>
        </c:ser>
        <c:ser>
          <c:idx val="8"/>
          <c:order val="8"/>
          <c:tx>
            <c:strRef>
              <c:f>豊中市!$R$14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豊中市!$S$14:$T$14</c:f>
              <c:numCache>
                <c:formatCode>General</c:formatCode>
                <c:ptCount val="2"/>
                <c:pt idx="0">
                  <c:v>4394854922</c:v>
                </c:pt>
                <c:pt idx="1">
                  <c:v>5401868112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DA3-4342-85C3-5EE7C9CCB5A7}"/>
            </c:ext>
          </c:extLst>
        </c:ser>
        <c:ser>
          <c:idx val="9"/>
          <c:order val="9"/>
          <c:tx>
            <c:strRef>
              <c:f>豊中市!$R$15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豊中市!$S$15:$T$15</c:f>
              <c:numCache>
                <c:formatCode>General</c:formatCode>
                <c:ptCount val="2"/>
                <c:pt idx="0">
                  <c:v>1533753726</c:v>
                </c:pt>
                <c:pt idx="1">
                  <c:v>1463023738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DA3-4342-85C3-5EE7C9CCB5A7}"/>
            </c:ext>
          </c:extLst>
        </c:ser>
        <c:ser>
          <c:idx val="10"/>
          <c:order val="10"/>
          <c:tx>
            <c:strRef>
              <c:f>豊中市!$R$16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豊中市!$S$16:$T$16</c:f>
              <c:numCache>
                <c:formatCode>General</c:formatCode>
                <c:ptCount val="2"/>
                <c:pt idx="0">
                  <c:v>1461053662</c:v>
                </c:pt>
                <c:pt idx="1">
                  <c:v>2113867170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DA3-4342-85C3-5EE7C9CCB5A7}"/>
            </c:ext>
          </c:extLst>
        </c:ser>
        <c:ser>
          <c:idx val="11"/>
          <c:order val="11"/>
          <c:tx>
            <c:strRef>
              <c:f>豊中市!$R$17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豊中市!$S$17:$T$17</c:f>
              <c:numCache>
                <c:formatCode>General</c:formatCode>
                <c:ptCount val="2"/>
                <c:pt idx="0">
                  <c:v>317791932</c:v>
                </c:pt>
                <c:pt idx="1">
                  <c:v>483793314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DA3-4342-85C3-5EE7C9CCB5A7}"/>
            </c:ext>
          </c:extLst>
        </c:ser>
        <c:ser>
          <c:idx val="12"/>
          <c:order val="12"/>
          <c:tx>
            <c:strRef>
              <c:f>豊中市!$R$18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豊中市!$S$18:$T$18</c:f>
              <c:numCache>
                <c:formatCode>General</c:formatCode>
                <c:ptCount val="2"/>
                <c:pt idx="0">
                  <c:v>1689476777</c:v>
                </c:pt>
                <c:pt idx="1">
                  <c:v>4597119702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DA3-4342-85C3-5EE7C9CCB5A7}"/>
            </c:ext>
          </c:extLst>
        </c:ser>
        <c:ser>
          <c:idx val="13"/>
          <c:order val="13"/>
          <c:tx>
            <c:strRef>
              <c:f>豊中市!$R$19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豊中市!$S$19:$T$19</c:f>
              <c:numCache>
                <c:formatCode>General</c:formatCode>
                <c:ptCount val="2"/>
                <c:pt idx="0">
                  <c:v>1859612767</c:v>
                </c:pt>
                <c:pt idx="1">
                  <c:v>1391381981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A3-4342-85C3-5EE7C9CCB5A7}"/>
            </c:ext>
          </c:extLst>
        </c:ser>
        <c:ser>
          <c:idx val="14"/>
          <c:order val="14"/>
          <c:tx>
            <c:strRef>
              <c:f>豊中市!$R$20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豊中市!$S$20:$T$20</c:f>
              <c:numCache>
                <c:formatCode>General</c:formatCode>
                <c:ptCount val="2"/>
                <c:pt idx="0">
                  <c:v>4225</c:v>
                </c:pt>
                <c:pt idx="1">
                  <c:v>65756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DA3-4342-85C3-5EE7C9CCB5A7}"/>
            </c:ext>
          </c:extLst>
        </c:ser>
        <c:ser>
          <c:idx val="15"/>
          <c:order val="15"/>
          <c:tx>
            <c:strRef>
              <c:f>豊中市!$R$21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豊中市!$S$21:$T$21</c:f>
              <c:numCache>
                <c:formatCode>General</c:formatCode>
                <c:ptCount val="2"/>
                <c:pt idx="0">
                  <c:v>492</c:v>
                </c:pt>
                <c:pt idx="1">
                  <c:v>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DA3-4342-85C3-5EE7C9CCB5A7}"/>
            </c:ext>
          </c:extLst>
        </c:ser>
        <c:ser>
          <c:idx val="16"/>
          <c:order val="16"/>
          <c:tx>
            <c:strRef>
              <c:f>豊中市!$R$22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豊中市!$S$22:$T$22</c:f>
              <c:numCache>
                <c:formatCode>General</c:formatCode>
                <c:ptCount val="2"/>
                <c:pt idx="0">
                  <c:v>8385924</c:v>
                </c:pt>
                <c:pt idx="1">
                  <c:v>10971352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DA3-4342-85C3-5EE7C9CCB5A7}"/>
            </c:ext>
          </c:extLst>
        </c:ser>
        <c:ser>
          <c:idx val="17"/>
          <c:order val="17"/>
          <c:tx>
            <c:strRef>
              <c:f>豊中市!$R$23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豊中市!$S$23:$T$23</c:f>
              <c:numCache>
                <c:formatCode>General</c:formatCode>
                <c:ptCount val="2"/>
                <c:pt idx="0">
                  <c:v>363648919</c:v>
                </c:pt>
                <c:pt idx="1">
                  <c:v>595924739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DA3-4342-85C3-5EE7C9CCB5A7}"/>
            </c:ext>
          </c:extLst>
        </c:ser>
        <c:ser>
          <c:idx val="18"/>
          <c:order val="18"/>
          <c:tx>
            <c:strRef>
              <c:f>豊中市!$R$24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豊中市!$S$24:$T$24</c:f>
              <c:numCache>
                <c:formatCode>General</c:formatCode>
                <c:ptCount val="2"/>
                <c:pt idx="0">
                  <c:v>932305770</c:v>
                </c:pt>
                <c:pt idx="1">
                  <c:v>2238582770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DA3-4342-85C3-5EE7C9CCB5A7}"/>
            </c:ext>
          </c:extLst>
        </c:ser>
        <c:ser>
          <c:idx val="19"/>
          <c:order val="19"/>
          <c:tx>
            <c:strRef>
              <c:f>豊中市!$R$25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豊中市!$S$25:$T$25</c:f>
              <c:numCache>
                <c:formatCode>General</c:formatCode>
                <c:ptCount val="2"/>
                <c:pt idx="0">
                  <c:v>95595064</c:v>
                </c:pt>
                <c:pt idx="1">
                  <c:v>159340814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DA3-4342-85C3-5EE7C9CCB5A7}"/>
            </c:ext>
          </c:extLst>
        </c:ser>
        <c:ser>
          <c:idx val="20"/>
          <c:order val="20"/>
          <c:tx>
            <c:strRef>
              <c:f>豊中市!$R$26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豊中市!$S$26:$T$26</c:f>
              <c:numCache>
                <c:formatCode>General</c:formatCode>
                <c:ptCount val="2"/>
                <c:pt idx="0">
                  <c:v>206044199</c:v>
                </c:pt>
                <c:pt idx="1">
                  <c:v>259657085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DA3-4342-85C3-5EE7C9CCB5A7}"/>
            </c:ext>
          </c:extLst>
        </c:ser>
        <c:ser>
          <c:idx val="21"/>
          <c:order val="21"/>
          <c:tx>
            <c:strRef>
              <c:f>豊中市!$R$27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豊中市!$S$27:$T$27</c:f>
              <c:numCache>
                <c:formatCode>General</c:formatCode>
                <c:ptCount val="2"/>
                <c:pt idx="0">
                  <c:v>1423932</c:v>
                </c:pt>
                <c:pt idx="1">
                  <c:v>868988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DA3-4342-85C3-5EE7C9CCB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9600128"/>
        <c:axId val="449234048"/>
      </c:barChart>
      <c:catAx>
        <c:axId val="479600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4048"/>
        <c:crosses val="autoZero"/>
        <c:auto val="1"/>
        <c:lblAlgn val="ctr"/>
        <c:lblOffset val="100"/>
        <c:noMultiLvlLbl val="0"/>
      </c:catAx>
      <c:valAx>
        <c:axId val="44923404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96001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池田市!$R$6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池田市!$S$6:$T$6</c:f>
              <c:numCache>
                <c:formatCode>General</c:formatCode>
                <c:ptCount val="2"/>
                <c:pt idx="0">
                  <c:v>99753451</c:v>
                </c:pt>
                <c:pt idx="1">
                  <c:v>102770604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2-404B-92F0-5023D431FC44}"/>
            </c:ext>
          </c:extLst>
        </c:ser>
        <c:ser>
          <c:idx val="1"/>
          <c:order val="1"/>
          <c:tx>
            <c:strRef>
              <c:f>池田市!$R$7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池田市!$S$7:$T$7</c:f>
              <c:numCache>
                <c:formatCode>General</c:formatCode>
                <c:ptCount val="2"/>
                <c:pt idx="0">
                  <c:v>905229905</c:v>
                </c:pt>
                <c:pt idx="1">
                  <c:v>680404684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12-404B-92F0-5023D431FC44}"/>
            </c:ext>
          </c:extLst>
        </c:ser>
        <c:ser>
          <c:idx val="2"/>
          <c:order val="2"/>
          <c:tx>
            <c:strRef>
              <c:f>池田市!$R$8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池田市!$S$8:$T$8</c:f>
              <c:numCache>
                <c:formatCode>General</c:formatCode>
                <c:ptCount val="2"/>
                <c:pt idx="0">
                  <c:v>115908729</c:v>
                </c:pt>
                <c:pt idx="1">
                  <c:v>60341262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12-404B-92F0-5023D431FC44}"/>
            </c:ext>
          </c:extLst>
        </c:ser>
        <c:ser>
          <c:idx val="3"/>
          <c:order val="3"/>
          <c:tx>
            <c:strRef>
              <c:f>池田市!$R$9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池田市!$S$9:$T$9</c:f>
              <c:numCache>
                <c:formatCode>General</c:formatCode>
                <c:ptCount val="2"/>
                <c:pt idx="0">
                  <c:v>479402282</c:v>
                </c:pt>
                <c:pt idx="1">
                  <c:v>456450283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12-404B-92F0-5023D431FC44}"/>
            </c:ext>
          </c:extLst>
        </c:ser>
        <c:ser>
          <c:idx val="4"/>
          <c:order val="4"/>
          <c:tx>
            <c:strRef>
              <c:f>池田市!$R$10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池田市!$S$10:$T$10</c:f>
              <c:numCache>
                <c:formatCode>General</c:formatCode>
                <c:ptCount val="2"/>
                <c:pt idx="0">
                  <c:v>111019271</c:v>
                </c:pt>
                <c:pt idx="1">
                  <c:v>238419168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12-404B-92F0-5023D431FC44}"/>
            </c:ext>
          </c:extLst>
        </c:ser>
        <c:ser>
          <c:idx val="5"/>
          <c:order val="5"/>
          <c:tx>
            <c:strRef>
              <c:f>池田市!$R$11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池田市!$S$11:$T$11</c:f>
              <c:numCache>
                <c:formatCode>General</c:formatCode>
                <c:ptCount val="2"/>
                <c:pt idx="0">
                  <c:v>283559697</c:v>
                </c:pt>
                <c:pt idx="1">
                  <c:v>515051571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12-404B-92F0-5023D431FC44}"/>
            </c:ext>
          </c:extLst>
        </c:ser>
        <c:ser>
          <c:idx val="6"/>
          <c:order val="6"/>
          <c:tx>
            <c:strRef>
              <c:f>池田市!$R$12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池田市!$S$12:$T$12</c:f>
              <c:numCache>
                <c:formatCode>General</c:formatCode>
                <c:ptCount val="2"/>
                <c:pt idx="0">
                  <c:v>202969298</c:v>
                </c:pt>
                <c:pt idx="1">
                  <c:v>272230136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12-404B-92F0-5023D431FC44}"/>
            </c:ext>
          </c:extLst>
        </c:ser>
        <c:ser>
          <c:idx val="7"/>
          <c:order val="7"/>
          <c:tx>
            <c:strRef>
              <c:f>池田市!$R$13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池田市!$S$13:$T$13</c:f>
              <c:numCache>
                <c:formatCode>General</c:formatCode>
                <c:ptCount val="2"/>
                <c:pt idx="0">
                  <c:v>13342762</c:v>
                </c:pt>
                <c:pt idx="1">
                  <c:v>19698871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12-404B-92F0-5023D431FC44}"/>
            </c:ext>
          </c:extLst>
        </c:ser>
        <c:ser>
          <c:idx val="8"/>
          <c:order val="8"/>
          <c:tx>
            <c:strRef>
              <c:f>池田市!$R$14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池田市!$S$14:$T$14</c:f>
              <c:numCache>
                <c:formatCode>General</c:formatCode>
                <c:ptCount val="2"/>
                <c:pt idx="0">
                  <c:v>1229149300</c:v>
                </c:pt>
                <c:pt idx="1">
                  <c:v>1443704922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12-404B-92F0-5023D431FC44}"/>
            </c:ext>
          </c:extLst>
        </c:ser>
        <c:ser>
          <c:idx val="9"/>
          <c:order val="9"/>
          <c:tx>
            <c:strRef>
              <c:f>池田市!$R$15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池田市!$S$15:$T$15</c:f>
              <c:numCache>
                <c:formatCode>General</c:formatCode>
                <c:ptCount val="2"/>
                <c:pt idx="0">
                  <c:v>461397869</c:v>
                </c:pt>
                <c:pt idx="1">
                  <c:v>392136418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12-404B-92F0-5023D431FC44}"/>
            </c:ext>
          </c:extLst>
        </c:ser>
        <c:ser>
          <c:idx val="10"/>
          <c:order val="10"/>
          <c:tx>
            <c:strRef>
              <c:f>池田市!$R$16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池田市!$S$16:$T$16</c:f>
              <c:numCache>
                <c:formatCode>General</c:formatCode>
                <c:ptCount val="2"/>
                <c:pt idx="0">
                  <c:v>420669052</c:v>
                </c:pt>
                <c:pt idx="1">
                  <c:v>540741530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412-404B-92F0-5023D431FC44}"/>
            </c:ext>
          </c:extLst>
        </c:ser>
        <c:ser>
          <c:idx val="11"/>
          <c:order val="11"/>
          <c:tx>
            <c:strRef>
              <c:f>池田市!$R$17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池田市!$S$17:$T$17</c:f>
              <c:numCache>
                <c:formatCode>General</c:formatCode>
                <c:ptCount val="2"/>
                <c:pt idx="0">
                  <c:v>89061369</c:v>
                </c:pt>
                <c:pt idx="1">
                  <c:v>135141677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12-404B-92F0-5023D431FC44}"/>
            </c:ext>
          </c:extLst>
        </c:ser>
        <c:ser>
          <c:idx val="12"/>
          <c:order val="12"/>
          <c:tx>
            <c:strRef>
              <c:f>池田市!$R$18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池田市!$S$18:$T$18</c:f>
              <c:numCache>
                <c:formatCode>General</c:formatCode>
                <c:ptCount val="2"/>
                <c:pt idx="0">
                  <c:v>450044052</c:v>
                </c:pt>
                <c:pt idx="1">
                  <c:v>1054135327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412-404B-92F0-5023D431FC44}"/>
            </c:ext>
          </c:extLst>
        </c:ser>
        <c:ser>
          <c:idx val="13"/>
          <c:order val="13"/>
          <c:tx>
            <c:strRef>
              <c:f>池田市!$R$19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池田市!$S$19:$T$19</c:f>
              <c:numCache>
                <c:formatCode>General</c:formatCode>
                <c:ptCount val="2"/>
                <c:pt idx="0">
                  <c:v>577171717</c:v>
                </c:pt>
                <c:pt idx="1">
                  <c:v>392461310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412-404B-92F0-5023D431FC44}"/>
            </c:ext>
          </c:extLst>
        </c:ser>
        <c:ser>
          <c:idx val="14"/>
          <c:order val="14"/>
          <c:tx>
            <c:strRef>
              <c:f>池田市!$R$20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池田市!$S$20:$T$20</c:f>
              <c:numCache>
                <c:formatCode>General</c:formatCode>
                <c:ptCount val="2"/>
                <c:pt idx="0">
                  <c:v>4772</c:v>
                </c:pt>
                <c:pt idx="1">
                  <c:v>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412-404B-92F0-5023D431FC44}"/>
            </c:ext>
          </c:extLst>
        </c:ser>
        <c:ser>
          <c:idx val="15"/>
          <c:order val="15"/>
          <c:tx>
            <c:strRef>
              <c:f>池田市!$R$21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池田市!$S$21:$T$21</c:f>
              <c:numCache>
                <c:formatCode>General</c:formatCode>
                <c:ptCount val="2"/>
                <c:pt idx="0">
                  <c:v>1522</c:v>
                </c:pt>
                <c:pt idx="1">
                  <c:v>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412-404B-92F0-5023D431FC44}"/>
            </c:ext>
          </c:extLst>
        </c:ser>
        <c:ser>
          <c:idx val="16"/>
          <c:order val="16"/>
          <c:tx>
            <c:strRef>
              <c:f>池田市!$R$22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池田市!$S$22:$T$22</c:f>
              <c:numCache>
                <c:formatCode>General</c:formatCode>
                <c:ptCount val="2"/>
                <c:pt idx="0">
                  <c:v>961383</c:v>
                </c:pt>
                <c:pt idx="1">
                  <c:v>1381280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412-404B-92F0-5023D431FC44}"/>
            </c:ext>
          </c:extLst>
        </c:ser>
        <c:ser>
          <c:idx val="17"/>
          <c:order val="17"/>
          <c:tx>
            <c:strRef>
              <c:f>池田市!$R$23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池田市!$S$23:$T$23</c:f>
              <c:numCache>
                <c:formatCode>General</c:formatCode>
                <c:ptCount val="2"/>
                <c:pt idx="0">
                  <c:v>103936878</c:v>
                </c:pt>
                <c:pt idx="1">
                  <c:v>163032321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412-404B-92F0-5023D431FC44}"/>
            </c:ext>
          </c:extLst>
        </c:ser>
        <c:ser>
          <c:idx val="18"/>
          <c:order val="18"/>
          <c:tx>
            <c:strRef>
              <c:f>池田市!$R$24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池田市!$S$24:$T$24</c:f>
              <c:numCache>
                <c:formatCode>General</c:formatCode>
                <c:ptCount val="2"/>
                <c:pt idx="0">
                  <c:v>244013046</c:v>
                </c:pt>
                <c:pt idx="1">
                  <c:v>622668556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412-404B-92F0-5023D431FC44}"/>
            </c:ext>
          </c:extLst>
        </c:ser>
        <c:ser>
          <c:idx val="19"/>
          <c:order val="19"/>
          <c:tx>
            <c:strRef>
              <c:f>池田市!$R$25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池田市!$S$25:$T$25</c:f>
              <c:numCache>
                <c:formatCode>General</c:formatCode>
                <c:ptCount val="2"/>
                <c:pt idx="0">
                  <c:v>26397639</c:v>
                </c:pt>
                <c:pt idx="1">
                  <c:v>46974956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412-404B-92F0-5023D431FC44}"/>
            </c:ext>
          </c:extLst>
        </c:ser>
        <c:ser>
          <c:idx val="20"/>
          <c:order val="20"/>
          <c:tx>
            <c:strRef>
              <c:f>池田市!$R$26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池田市!$S$26:$T$26</c:f>
              <c:numCache>
                <c:formatCode>General</c:formatCode>
                <c:ptCount val="2"/>
                <c:pt idx="0">
                  <c:v>95522710</c:v>
                </c:pt>
                <c:pt idx="1">
                  <c:v>120113394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412-404B-92F0-5023D431FC44}"/>
            </c:ext>
          </c:extLst>
        </c:ser>
        <c:ser>
          <c:idx val="21"/>
          <c:order val="21"/>
          <c:tx>
            <c:strRef>
              <c:f>池田市!$R$27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池田市!$S$27:$T$27</c:f>
              <c:numCache>
                <c:formatCode>General</c:formatCode>
                <c:ptCount val="2"/>
                <c:pt idx="0">
                  <c:v>147786</c:v>
                </c:pt>
                <c:pt idx="1">
                  <c:v>112920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412-404B-92F0-5023D431F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0771584"/>
        <c:axId val="449236928"/>
      </c:barChart>
      <c:catAx>
        <c:axId val="480771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6928"/>
        <c:crosses val="autoZero"/>
        <c:auto val="1"/>
        <c:lblAlgn val="ctr"/>
        <c:lblOffset val="100"/>
        <c:noMultiLvlLbl val="0"/>
      </c:catAx>
      <c:valAx>
        <c:axId val="449236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07715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吹田市!$R$6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吹田市!$S$6:$T$6</c:f>
              <c:numCache>
                <c:formatCode>General</c:formatCode>
                <c:ptCount val="2"/>
                <c:pt idx="0">
                  <c:v>396487022</c:v>
                </c:pt>
                <c:pt idx="1">
                  <c:v>403888986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3-4168-AB93-B4EAD3C48C9F}"/>
            </c:ext>
          </c:extLst>
        </c:ser>
        <c:ser>
          <c:idx val="1"/>
          <c:order val="1"/>
          <c:tx>
            <c:strRef>
              <c:f>吹田市!$R$7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吹田市!$S$7:$T$7</c:f>
              <c:numCache>
                <c:formatCode>General</c:formatCode>
                <c:ptCount val="2"/>
                <c:pt idx="0">
                  <c:v>2771854215</c:v>
                </c:pt>
                <c:pt idx="1">
                  <c:v>1911151118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3-4168-AB93-B4EAD3C48C9F}"/>
            </c:ext>
          </c:extLst>
        </c:ser>
        <c:ser>
          <c:idx val="2"/>
          <c:order val="2"/>
          <c:tx>
            <c:strRef>
              <c:f>吹田市!$R$8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吹田市!$S$8:$T$8</c:f>
              <c:numCache>
                <c:formatCode>General</c:formatCode>
                <c:ptCount val="2"/>
                <c:pt idx="0">
                  <c:v>234022122</c:v>
                </c:pt>
                <c:pt idx="1">
                  <c:v>337086556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73-4168-AB93-B4EAD3C48C9F}"/>
            </c:ext>
          </c:extLst>
        </c:ser>
        <c:ser>
          <c:idx val="3"/>
          <c:order val="3"/>
          <c:tx>
            <c:strRef>
              <c:f>吹田市!$R$9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吹田市!$S$9:$T$9</c:f>
              <c:numCache>
                <c:formatCode>General</c:formatCode>
                <c:ptCount val="2"/>
                <c:pt idx="0">
                  <c:v>1373604838</c:v>
                </c:pt>
                <c:pt idx="1">
                  <c:v>1620805619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3-4168-AB93-B4EAD3C48C9F}"/>
            </c:ext>
          </c:extLst>
        </c:ser>
        <c:ser>
          <c:idx val="4"/>
          <c:order val="4"/>
          <c:tx>
            <c:strRef>
              <c:f>吹田市!$R$10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吹田市!$S$10:$T$10</c:f>
              <c:numCache>
                <c:formatCode>General</c:formatCode>
                <c:ptCount val="2"/>
                <c:pt idx="0">
                  <c:v>323000505</c:v>
                </c:pt>
                <c:pt idx="1">
                  <c:v>710500811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3-4168-AB93-B4EAD3C48C9F}"/>
            </c:ext>
          </c:extLst>
        </c:ser>
        <c:ser>
          <c:idx val="5"/>
          <c:order val="5"/>
          <c:tx>
            <c:strRef>
              <c:f>吹田市!$R$11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吹田市!$S$11:$T$11</c:f>
              <c:numCache>
                <c:formatCode>General</c:formatCode>
                <c:ptCount val="2"/>
                <c:pt idx="0">
                  <c:v>817730058</c:v>
                </c:pt>
                <c:pt idx="1">
                  <c:v>1464611019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73-4168-AB93-B4EAD3C48C9F}"/>
            </c:ext>
          </c:extLst>
        </c:ser>
        <c:ser>
          <c:idx val="6"/>
          <c:order val="6"/>
          <c:tx>
            <c:strRef>
              <c:f>吹田市!$R$12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吹田市!$S$12:$T$12</c:f>
              <c:numCache>
                <c:formatCode>General</c:formatCode>
                <c:ptCount val="2"/>
                <c:pt idx="0">
                  <c:v>630810411</c:v>
                </c:pt>
                <c:pt idx="1">
                  <c:v>961000973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73-4168-AB93-B4EAD3C48C9F}"/>
            </c:ext>
          </c:extLst>
        </c:ser>
        <c:ser>
          <c:idx val="7"/>
          <c:order val="7"/>
          <c:tx>
            <c:strRef>
              <c:f>吹田市!$R$13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吹田市!$S$13:$T$13</c:f>
              <c:numCache>
                <c:formatCode>General</c:formatCode>
                <c:ptCount val="2"/>
                <c:pt idx="0">
                  <c:v>50392311</c:v>
                </c:pt>
                <c:pt idx="1">
                  <c:v>91692733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73-4168-AB93-B4EAD3C48C9F}"/>
            </c:ext>
          </c:extLst>
        </c:ser>
        <c:ser>
          <c:idx val="8"/>
          <c:order val="8"/>
          <c:tx>
            <c:strRef>
              <c:f>吹田市!$R$14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吹田市!$S$14:$T$14</c:f>
              <c:numCache>
                <c:formatCode>General</c:formatCode>
                <c:ptCount val="2"/>
                <c:pt idx="0">
                  <c:v>3761551115</c:v>
                </c:pt>
                <c:pt idx="1">
                  <c:v>4395690027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73-4168-AB93-B4EAD3C48C9F}"/>
            </c:ext>
          </c:extLst>
        </c:ser>
        <c:ser>
          <c:idx val="9"/>
          <c:order val="9"/>
          <c:tx>
            <c:strRef>
              <c:f>吹田市!$R$15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吹田市!$S$15:$T$15</c:f>
              <c:numCache>
                <c:formatCode>General</c:formatCode>
                <c:ptCount val="2"/>
                <c:pt idx="0">
                  <c:v>1419990632</c:v>
                </c:pt>
                <c:pt idx="1">
                  <c:v>1247324689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73-4168-AB93-B4EAD3C48C9F}"/>
            </c:ext>
          </c:extLst>
        </c:ser>
        <c:ser>
          <c:idx val="10"/>
          <c:order val="10"/>
          <c:tx>
            <c:strRef>
              <c:f>吹田市!$R$16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吹田市!$S$16:$T$16</c:f>
              <c:numCache>
                <c:formatCode>General</c:formatCode>
                <c:ptCount val="2"/>
                <c:pt idx="0">
                  <c:v>1287029807</c:v>
                </c:pt>
                <c:pt idx="1">
                  <c:v>1789690957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73-4168-AB93-B4EAD3C48C9F}"/>
            </c:ext>
          </c:extLst>
        </c:ser>
        <c:ser>
          <c:idx val="11"/>
          <c:order val="11"/>
          <c:tx>
            <c:strRef>
              <c:f>吹田市!$R$17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吹田市!$S$17:$T$17</c:f>
              <c:numCache>
                <c:formatCode>General</c:formatCode>
                <c:ptCount val="2"/>
                <c:pt idx="0">
                  <c:v>366830094</c:v>
                </c:pt>
                <c:pt idx="1">
                  <c:v>524083323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373-4168-AB93-B4EAD3C48C9F}"/>
            </c:ext>
          </c:extLst>
        </c:ser>
        <c:ser>
          <c:idx val="12"/>
          <c:order val="12"/>
          <c:tx>
            <c:strRef>
              <c:f>吹田市!$R$18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吹田市!$S$18:$T$18</c:f>
              <c:numCache>
                <c:formatCode>General</c:formatCode>
                <c:ptCount val="2"/>
                <c:pt idx="0">
                  <c:v>1367819429</c:v>
                </c:pt>
                <c:pt idx="1">
                  <c:v>3947200470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373-4168-AB93-B4EAD3C48C9F}"/>
            </c:ext>
          </c:extLst>
        </c:ser>
        <c:ser>
          <c:idx val="13"/>
          <c:order val="13"/>
          <c:tx>
            <c:strRef>
              <c:f>吹田市!$R$19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吹田市!$S$19:$T$19</c:f>
              <c:numCache>
                <c:formatCode>General</c:formatCode>
                <c:ptCount val="2"/>
                <c:pt idx="0">
                  <c:v>1568954063</c:v>
                </c:pt>
                <c:pt idx="1">
                  <c:v>1213028088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73-4168-AB93-B4EAD3C48C9F}"/>
            </c:ext>
          </c:extLst>
        </c:ser>
        <c:ser>
          <c:idx val="14"/>
          <c:order val="14"/>
          <c:tx>
            <c:strRef>
              <c:f>吹田市!$R$20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吹田市!$S$20:$T$20</c:f>
              <c:numCache>
                <c:formatCode>General</c:formatCode>
                <c:ptCount val="2"/>
                <c:pt idx="0">
                  <c:v>8365</c:v>
                </c:pt>
                <c:pt idx="1">
                  <c:v>225774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373-4168-AB93-B4EAD3C48C9F}"/>
            </c:ext>
          </c:extLst>
        </c:ser>
        <c:ser>
          <c:idx val="15"/>
          <c:order val="15"/>
          <c:tx>
            <c:strRef>
              <c:f>吹田市!$R$21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吹田市!$S$21:$T$21</c:f>
              <c:numCache>
                <c:formatCode>General</c:formatCode>
                <c:ptCount val="2"/>
                <c:pt idx="0">
                  <c:v>0</c:v>
                </c:pt>
                <c:pt idx="1">
                  <c:v>7508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373-4168-AB93-B4EAD3C48C9F}"/>
            </c:ext>
          </c:extLst>
        </c:ser>
        <c:ser>
          <c:idx val="16"/>
          <c:order val="16"/>
          <c:tx>
            <c:strRef>
              <c:f>吹田市!$R$22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吹田市!$S$22:$T$22</c:f>
              <c:numCache>
                <c:formatCode>General</c:formatCode>
                <c:ptCount val="2"/>
                <c:pt idx="0">
                  <c:v>4974363</c:v>
                </c:pt>
                <c:pt idx="1">
                  <c:v>6176830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373-4168-AB93-B4EAD3C48C9F}"/>
            </c:ext>
          </c:extLst>
        </c:ser>
        <c:ser>
          <c:idx val="17"/>
          <c:order val="17"/>
          <c:tx>
            <c:strRef>
              <c:f>吹田市!$R$23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吹田市!$S$23:$T$23</c:f>
              <c:numCache>
                <c:formatCode>General</c:formatCode>
                <c:ptCount val="2"/>
                <c:pt idx="0">
                  <c:v>333040234</c:v>
                </c:pt>
                <c:pt idx="1">
                  <c:v>479364916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373-4168-AB93-B4EAD3C48C9F}"/>
            </c:ext>
          </c:extLst>
        </c:ser>
        <c:ser>
          <c:idx val="18"/>
          <c:order val="18"/>
          <c:tx>
            <c:strRef>
              <c:f>吹田市!$R$24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吹田市!$S$24:$T$24</c:f>
              <c:numCache>
                <c:formatCode>General</c:formatCode>
                <c:ptCount val="2"/>
                <c:pt idx="0">
                  <c:v>803525350</c:v>
                </c:pt>
                <c:pt idx="1">
                  <c:v>1964633857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373-4168-AB93-B4EAD3C48C9F}"/>
            </c:ext>
          </c:extLst>
        </c:ser>
        <c:ser>
          <c:idx val="19"/>
          <c:order val="19"/>
          <c:tx>
            <c:strRef>
              <c:f>吹田市!$R$25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吹田市!$S$25:$T$25</c:f>
              <c:numCache>
                <c:formatCode>General</c:formatCode>
                <c:ptCount val="2"/>
                <c:pt idx="0">
                  <c:v>64072058</c:v>
                </c:pt>
                <c:pt idx="1">
                  <c:v>151160721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373-4168-AB93-B4EAD3C48C9F}"/>
            </c:ext>
          </c:extLst>
        </c:ser>
        <c:ser>
          <c:idx val="20"/>
          <c:order val="20"/>
          <c:tx>
            <c:strRef>
              <c:f>吹田市!$R$26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吹田市!$S$26:$T$26</c:f>
              <c:numCache>
                <c:formatCode>General</c:formatCode>
                <c:ptCount val="2"/>
                <c:pt idx="0">
                  <c:v>338517073</c:v>
                </c:pt>
                <c:pt idx="1">
                  <c:v>356943222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373-4168-AB93-B4EAD3C48C9F}"/>
            </c:ext>
          </c:extLst>
        </c:ser>
        <c:ser>
          <c:idx val="21"/>
          <c:order val="21"/>
          <c:tx>
            <c:strRef>
              <c:f>吹田市!$R$27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吹田市!$S$27:$T$27</c:f>
              <c:numCache>
                <c:formatCode>General</c:formatCode>
                <c:ptCount val="2"/>
                <c:pt idx="0">
                  <c:v>1067955</c:v>
                </c:pt>
                <c:pt idx="1">
                  <c:v>1230763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373-4168-AB93-B4EAD3C48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3433984"/>
        <c:axId val="449239808"/>
      </c:barChart>
      <c:catAx>
        <c:axId val="48343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9808"/>
        <c:crosses val="autoZero"/>
        <c:auto val="1"/>
        <c:lblAlgn val="ctr"/>
        <c:lblOffset val="100"/>
        <c:noMultiLvlLbl val="0"/>
      </c:catAx>
      <c:valAx>
        <c:axId val="449239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34339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泉大津市!$R$6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泉大津市!$S$6:$T$6</c:f>
              <c:numCache>
                <c:formatCode>General</c:formatCode>
                <c:ptCount val="2"/>
                <c:pt idx="0">
                  <c:v>62494600</c:v>
                </c:pt>
                <c:pt idx="1">
                  <c:v>99131987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2-4148-96E8-62BEABC024C7}"/>
            </c:ext>
          </c:extLst>
        </c:ser>
        <c:ser>
          <c:idx val="1"/>
          <c:order val="1"/>
          <c:tx>
            <c:strRef>
              <c:f>泉大津市!$R$7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泉大津市!$S$7:$T$7</c:f>
              <c:numCache>
                <c:formatCode>General</c:formatCode>
                <c:ptCount val="2"/>
                <c:pt idx="0">
                  <c:v>565367851</c:v>
                </c:pt>
                <c:pt idx="1">
                  <c:v>477280221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32-4148-96E8-62BEABC024C7}"/>
            </c:ext>
          </c:extLst>
        </c:ser>
        <c:ser>
          <c:idx val="2"/>
          <c:order val="2"/>
          <c:tx>
            <c:strRef>
              <c:f>泉大津市!$R$8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泉大津市!$S$8:$T$8</c:f>
              <c:numCache>
                <c:formatCode>General</c:formatCode>
                <c:ptCount val="2"/>
                <c:pt idx="0">
                  <c:v>53118643</c:v>
                </c:pt>
                <c:pt idx="1">
                  <c:v>78134137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32-4148-96E8-62BEABC024C7}"/>
            </c:ext>
          </c:extLst>
        </c:ser>
        <c:ser>
          <c:idx val="3"/>
          <c:order val="3"/>
          <c:tx>
            <c:strRef>
              <c:f>泉大津市!$R$9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泉大津市!$S$9:$T$9</c:f>
              <c:numCache>
                <c:formatCode>General</c:formatCode>
                <c:ptCount val="2"/>
                <c:pt idx="0">
                  <c:v>244612303</c:v>
                </c:pt>
                <c:pt idx="1">
                  <c:v>331536833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32-4148-96E8-62BEABC024C7}"/>
            </c:ext>
          </c:extLst>
        </c:ser>
        <c:ser>
          <c:idx val="4"/>
          <c:order val="4"/>
          <c:tx>
            <c:strRef>
              <c:f>泉大津市!$R$10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泉大津市!$S$10:$T$10</c:f>
              <c:numCache>
                <c:formatCode>General</c:formatCode>
                <c:ptCount val="2"/>
                <c:pt idx="0">
                  <c:v>106110411</c:v>
                </c:pt>
                <c:pt idx="1">
                  <c:v>238335993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32-4148-96E8-62BEABC024C7}"/>
            </c:ext>
          </c:extLst>
        </c:ser>
        <c:ser>
          <c:idx val="5"/>
          <c:order val="5"/>
          <c:tx>
            <c:strRef>
              <c:f>泉大津市!$R$11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泉大津市!$S$11:$T$11</c:f>
              <c:numCache>
                <c:formatCode>General</c:formatCode>
                <c:ptCount val="2"/>
                <c:pt idx="0">
                  <c:v>183621169</c:v>
                </c:pt>
                <c:pt idx="1">
                  <c:v>405531989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32-4148-96E8-62BEABC024C7}"/>
            </c:ext>
          </c:extLst>
        </c:ser>
        <c:ser>
          <c:idx val="6"/>
          <c:order val="6"/>
          <c:tx>
            <c:strRef>
              <c:f>泉大津市!$R$12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泉大津市!$S$12:$T$12</c:f>
              <c:numCache>
                <c:formatCode>General</c:formatCode>
                <c:ptCount val="2"/>
                <c:pt idx="0">
                  <c:v>141327461</c:v>
                </c:pt>
                <c:pt idx="1">
                  <c:v>212482307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32-4148-96E8-62BEABC024C7}"/>
            </c:ext>
          </c:extLst>
        </c:ser>
        <c:ser>
          <c:idx val="7"/>
          <c:order val="7"/>
          <c:tx>
            <c:strRef>
              <c:f>泉大津市!$R$13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泉大津市!$S$13:$T$13</c:f>
              <c:numCache>
                <c:formatCode>General</c:formatCode>
                <c:ptCount val="2"/>
                <c:pt idx="0">
                  <c:v>9841132</c:v>
                </c:pt>
                <c:pt idx="1">
                  <c:v>19051853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32-4148-96E8-62BEABC024C7}"/>
            </c:ext>
          </c:extLst>
        </c:ser>
        <c:ser>
          <c:idx val="8"/>
          <c:order val="8"/>
          <c:tx>
            <c:strRef>
              <c:f>泉大津市!$R$14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泉大津市!$S$14:$T$14</c:f>
              <c:numCache>
                <c:formatCode>General</c:formatCode>
                <c:ptCount val="2"/>
                <c:pt idx="0">
                  <c:v>745144499</c:v>
                </c:pt>
                <c:pt idx="1">
                  <c:v>1024152193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B32-4148-96E8-62BEABC024C7}"/>
            </c:ext>
          </c:extLst>
        </c:ser>
        <c:ser>
          <c:idx val="9"/>
          <c:order val="9"/>
          <c:tx>
            <c:strRef>
              <c:f>泉大津市!$R$15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泉大津市!$S$15:$T$15</c:f>
              <c:numCache>
                <c:formatCode>General</c:formatCode>
                <c:ptCount val="2"/>
                <c:pt idx="0">
                  <c:v>349336090</c:v>
                </c:pt>
                <c:pt idx="1">
                  <c:v>261487877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B32-4148-96E8-62BEABC024C7}"/>
            </c:ext>
          </c:extLst>
        </c:ser>
        <c:ser>
          <c:idx val="10"/>
          <c:order val="10"/>
          <c:tx>
            <c:strRef>
              <c:f>泉大津市!$R$16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泉大津市!$S$16:$T$16</c:f>
              <c:numCache>
                <c:formatCode>General</c:formatCode>
                <c:ptCount val="2"/>
                <c:pt idx="0">
                  <c:v>287655357</c:v>
                </c:pt>
                <c:pt idx="1">
                  <c:v>397727776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32-4148-96E8-62BEABC024C7}"/>
            </c:ext>
          </c:extLst>
        </c:ser>
        <c:ser>
          <c:idx val="11"/>
          <c:order val="11"/>
          <c:tx>
            <c:strRef>
              <c:f>泉大津市!$R$17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泉大津市!$S$17:$T$17</c:f>
              <c:numCache>
                <c:formatCode>General</c:formatCode>
                <c:ptCount val="2"/>
                <c:pt idx="0">
                  <c:v>55079784</c:v>
                </c:pt>
                <c:pt idx="1">
                  <c:v>73419595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B32-4148-96E8-62BEABC024C7}"/>
            </c:ext>
          </c:extLst>
        </c:ser>
        <c:ser>
          <c:idx val="12"/>
          <c:order val="12"/>
          <c:tx>
            <c:strRef>
              <c:f>泉大津市!$R$18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泉大津市!$S$18:$T$18</c:f>
              <c:numCache>
                <c:formatCode>General</c:formatCode>
                <c:ptCount val="2"/>
                <c:pt idx="0">
                  <c:v>340910396</c:v>
                </c:pt>
                <c:pt idx="1">
                  <c:v>860860941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B32-4148-96E8-62BEABC024C7}"/>
            </c:ext>
          </c:extLst>
        </c:ser>
        <c:ser>
          <c:idx val="13"/>
          <c:order val="13"/>
          <c:tx>
            <c:strRef>
              <c:f>泉大津市!$R$19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泉大津市!$S$19:$T$19</c:f>
              <c:numCache>
                <c:formatCode>General</c:formatCode>
                <c:ptCount val="2"/>
                <c:pt idx="0">
                  <c:v>354028586</c:v>
                </c:pt>
                <c:pt idx="1">
                  <c:v>242140636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B32-4148-96E8-62BEABC024C7}"/>
            </c:ext>
          </c:extLst>
        </c:ser>
        <c:ser>
          <c:idx val="14"/>
          <c:order val="14"/>
          <c:tx>
            <c:strRef>
              <c:f>泉大津市!$R$20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泉大津市!$S$20:$T$20</c:f>
              <c:numCache>
                <c:formatCode>General</c:formatCode>
                <c:ptCount val="2"/>
                <c:pt idx="0">
                  <c:v>1286</c:v>
                </c:pt>
                <c:pt idx="1">
                  <c:v>3567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32-4148-96E8-62BEABC024C7}"/>
            </c:ext>
          </c:extLst>
        </c:ser>
        <c:ser>
          <c:idx val="15"/>
          <c:order val="15"/>
          <c:tx>
            <c:strRef>
              <c:f>泉大津市!$R$21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泉大津市!$S$21:$T$21</c:f>
              <c:numCache>
                <c:formatCode>General</c:formatCode>
                <c:ptCount val="2"/>
                <c:pt idx="0">
                  <c:v>120</c:v>
                </c:pt>
                <c:pt idx="1">
                  <c:v>4628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B32-4148-96E8-62BEABC024C7}"/>
            </c:ext>
          </c:extLst>
        </c:ser>
        <c:ser>
          <c:idx val="16"/>
          <c:order val="16"/>
          <c:tx>
            <c:strRef>
              <c:f>泉大津市!$R$22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泉大津市!$S$22:$T$22</c:f>
              <c:numCache>
                <c:formatCode>General</c:formatCode>
                <c:ptCount val="2"/>
                <c:pt idx="0">
                  <c:v>1575078</c:v>
                </c:pt>
                <c:pt idx="1">
                  <c:v>916845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B32-4148-96E8-62BEABC024C7}"/>
            </c:ext>
          </c:extLst>
        </c:ser>
        <c:ser>
          <c:idx val="17"/>
          <c:order val="17"/>
          <c:tx>
            <c:strRef>
              <c:f>泉大津市!$R$23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泉大津市!$S$23:$T$23</c:f>
              <c:numCache>
                <c:formatCode>General</c:formatCode>
                <c:ptCount val="2"/>
                <c:pt idx="0">
                  <c:v>54320581</c:v>
                </c:pt>
                <c:pt idx="1">
                  <c:v>94452303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B32-4148-96E8-62BEABC024C7}"/>
            </c:ext>
          </c:extLst>
        </c:ser>
        <c:ser>
          <c:idx val="18"/>
          <c:order val="18"/>
          <c:tx>
            <c:strRef>
              <c:f>泉大津市!$R$24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泉大津市!$S$24:$T$24</c:f>
              <c:numCache>
                <c:formatCode>General</c:formatCode>
                <c:ptCount val="2"/>
                <c:pt idx="0">
                  <c:v>166545221</c:v>
                </c:pt>
                <c:pt idx="1">
                  <c:v>455972729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B32-4148-96E8-62BEABC024C7}"/>
            </c:ext>
          </c:extLst>
        </c:ser>
        <c:ser>
          <c:idx val="19"/>
          <c:order val="19"/>
          <c:tx>
            <c:strRef>
              <c:f>泉大津市!$R$25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泉大津市!$S$25:$T$25</c:f>
              <c:numCache>
                <c:formatCode>General</c:formatCode>
                <c:ptCount val="2"/>
                <c:pt idx="0">
                  <c:v>26796210</c:v>
                </c:pt>
                <c:pt idx="1">
                  <c:v>27413031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32-4148-96E8-62BEABC024C7}"/>
            </c:ext>
          </c:extLst>
        </c:ser>
        <c:ser>
          <c:idx val="20"/>
          <c:order val="20"/>
          <c:tx>
            <c:strRef>
              <c:f>泉大津市!$R$26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泉大津市!$S$26:$T$26</c:f>
              <c:numCache>
                <c:formatCode>General</c:formatCode>
                <c:ptCount val="2"/>
                <c:pt idx="0">
                  <c:v>51044790</c:v>
                </c:pt>
                <c:pt idx="1">
                  <c:v>61070426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B32-4148-96E8-62BEABC024C7}"/>
            </c:ext>
          </c:extLst>
        </c:ser>
        <c:ser>
          <c:idx val="21"/>
          <c:order val="21"/>
          <c:tx>
            <c:strRef>
              <c:f>泉大津市!$R$27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泉大津市!$S$27:$T$27</c:f>
              <c:numCache>
                <c:formatCode>General</c:formatCode>
                <c:ptCount val="2"/>
                <c:pt idx="0">
                  <c:v>38522</c:v>
                </c:pt>
                <c:pt idx="1">
                  <c:v>208093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B32-4148-96E8-62BEABC0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4871680"/>
        <c:axId val="452831488"/>
      </c:barChart>
      <c:catAx>
        <c:axId val="48487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1488"/>
        <c:crosses val="autoZero"/>
        <c:auto val="1"/>
        <c:lblAlgn val="ctr"/>
        <c:lblOffset val="100"/>
        <c:noMultiLvlLbl val="0"/>
      </c:catAx>
      <c:valAx>
        <c:axId val="452831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4871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高槻市!$R$6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高槻市!$S$6:$T$6</c:f>
              <c:numCache>
                <c:formatCode>General</c:formatCode>
                <c:ptCount val="2"/>
                <c:pt idx="0">
                  <c:v>408956760</c:v>
                </c:pt>
                <c:pt idx="1">
                  <c:v>470673803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7-4CC7-82EA-6C75D099D12B}"/>
            </c:ext>
          </c:extLst>
        </c:ser>
        <c:ser>
          <c:idx val="1"/>
          <c:order val="1"/>
          <c:tx>
            <c:strRef>
              <c:f>高槻市!$R$7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高槻市!$S$7:$T$7</c:f>
              <c:numCache>
                <c:formatCode>General</c:formatCode>
                <c:ptCount val="2"/>
                <c:pt idx="0">
                  <c:v>3399062353</c:v>
                </c:pt>
                <c:pt idx="1">
                  <c:v>2476841874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67-4CC7-82EA-6C75D099D12B}"/>
            </c:ext>
          </c:extLst>
        </c:ser>
        <c:ser>
          <c:idx val="2"/>
          <c:order val="2"/>
          <c:tx>
            <c:strRef>
              <c:f>高槻市!$R$8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高槻市!$S$8:$T$8</c:f>
              <c:numCache>
                <c:formatCode>General</c:formatCode>
                <c:ptCount val="2"/>
                <c:pt idx="0">
                  <c:v>318256618</c:v>
                </c:pt>
                <c:pt idx="1">
                  <c:v>374720451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67-4CC7-82EA-6C75D099D12B}"/>
            </c:ext>
          </c:extLst>
        </c:ser>
        <c:ser>
          <c:idx val="3"/>
          <c:order val="3"/>
          <c:tx>
            <c:strRef>
              <c:f>高槻市!$R$9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高槻市!$S$9:$T$9</c:f>
              <c:numCache>
                <c:formatCode>General</c:formatCode>
                <c:ptCount val="2"/>
                <c:pt idx="0">
                  <c:v>1643284469</c:v>
                </c:pt>
                <c:pt idx="1">
                  <c:v>1860788118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67-4CC7-82EA-6C75D099D12B}"/>
            </c:ext>
          </c:extLst>
        </c:ser>
        <c:ser>
          <c:idx val="4"/>
          <c:order val="4"/>
          <c:tx>
            <c:strRef>
              <c:f>高槻市!$R$10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高槻市!$S$10:$T$10</c:f>
              <c:numCache>
                <c:formatCode>General</c:formatCode>
                <c:ptCount val="2"/>
                <c:pt idx="0">
                  <c:v>466433117</c:v>
                </c:pt>
                <c:pt idx="1">
                  <c:v>894623399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67-4CC7-82EA-6C75D099D12B}"/>
            </c:ext>
          </c:extLst>
        </c:ser>
        <c:ser>
          <c:idx val="5"/>
          <c:order val="5"/>
          <c:tx>
            <c:strRef>
              <c:f>高槻市!$R$11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高槻市!$S$11:$T$11</c:f>
              <c:numCache>
                <c:formatCode>General</c:formatCode>
                <c:ptCount val="2"/>
                <c:pt idx="0">
                  <c:v>1209817190</c:v>
                </c:pt>
                <c:pt idx="1">
                  <c:v>1846414010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67-4CC7-82EA-6C75D099D12B}"/>
            </c:ext>
          </c:extLst>
        </c:ser>
        <c:ser>
          <c:idx val="6"/>
          <c:order val="6"/>
          <c:tx>
            <c:strRef>
              <c:f>高槻市!$R$12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高槻市!$S$12:$T$12</c:f>
              <c:numCache>
                <c:formatCode>General</c:formatCode>
                <c:ptCount val="2"/>
                <c:pt idx="0">
                  <c:v>913604342</c:v>
                </c:pt>
                <c:pt idx="1">
                  <c:v>1288490604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67-4CC7-82EA-6C75D099D12B}"/>
            </c:ext>
          </c:extLst>
        </c:ser>
        <c:ser>
          <c:idx val="7"/>
          <c:order val="7"/>
          <c:tx>
            <c:strRef>
              <c:f>高槻市!$R$13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高槻市!$S$13:$T$13</c:f>
              <c:numCache>
                <c:formatCode>General</c:formatCode>
                <c:ptCount val="2"/>
                <c:pt idx="0">
                  <c:v>58034378</c:v>
                </c:pt>
                <c:pt idx="1">
                  <c:v>82969237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67-4CC7-82EA-6C75D099D12B}"/>
            </c:ext>
          </c:extLst>
        </c:ser>
        <c:ser>
          <c:idx val="8"/>
          <c:order val="8"/>
          <c:tx>
            <c:strRef>
              <c:f>高槻市!$R$14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高槻市!$S$14:$T$14</c:f>
              <c:numCache>
                <c:formatCode>General</c:formatCode>
                <c:ptCount val="2"/>
                <c:pt idx="0">
                  <c:v>4317066935</c:v>
                </c:pt>
                <c:pt idx="1">
                  <c:v>5055555806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67-4CC7-82EA-6C75D099D12B}"/>
            </c:ext>
          </c:extLst>
        </c:ser>
        <c:ser>
          <c:idx val="9"/>
          <c:order val="9"/>
          <c:tx>
            <c:strRef>
              <c:f>高槻市!$R$15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高槻市!$S$15:$T$15</c:f>
              <c:numCache>
                <c:formatCode>General</c:formatCode>
                <c:ptCount val="2"/>
                <c:pt idx="0">
                  <c:v>1704743189</c:v>
                </c:pt>
                <c:pt idx="1">
                  <c:v>1333417211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567-4CC7-82EA-6C75D099D12B}"/>
            </c:ext>
          </c:extLst>
        </c:ser>
        <c:ser>
          <c:idx val="10"/>
          <c:order val="10"/>
          <c:tx>
            <c:strRef>
              <c:f>高槻市!$R$16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高槻市!$S$16:$T$16</c:f>
              <c:numCache>
                <c:formatCode>General</c:formatCode>
                <c:ptCount val="2"/>
                <c:pt idx="0">
                  <c:v>1630191767</c:v>
                </c:pt>
                <c:pt idx="1">
                  <c:v>2053771690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67-4CC7-82EA-6C75D099D12B}"/>
            </c:ext>
          </c:extLst>
        </c:ser>
        <c:ser>
          <c:idx val="11"/>
          <c:order val="11"/>
          <c:tx>
            <c:strRef>
              <c:f>高槻市!$R$17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高槻市!$S$17:$T$17</c:f>
              <c:numCache>
                <c:formatCode>General</c:formatCode>
                <c:ptCount val="2"/>
                <c:pt idx="0">
                  <c:v>373660007</c:v>
                </c:pt>
                <c:pt idx="1">
                  <c:v>526669432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67-4CC7-82EA-6C75D099D12B}"/>
            </c:ext>
          </c:extLst>
        </c:ser>
        <c:ser>
          <c:idx val="12"/>
          <c:order val="12"/>
          <c:tx>
            <c:strRef>
              <c:f>高槻市!$R$18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高槻市!$S$18:$T$18</c:f>
              <c:numCache>
                <c:formatCode>General</c:formatCode>
                <c:ptCount val="2"/>
                <c:pt idx="0">
                  <c:v>1781518357</c:v>
                </c:pt>
                <c:pt idx="1">
                  <c:v>4185533293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567-4CC7-82EA-6C75D099D12B}"/>
            </c:ext>
          </c:extLst>
        </c:ser>
        <c:ser>
          <c:idx val="13"/>
          <c:order val="13"/>
          <c:tx>
            <c:strRef>
              <c:f>高槻市!$R$19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高槻市!$S$19:$T$19</c:f>
              <c:numCache>
                <c:formatCode>General</c:formatCode>
                <c:ptCount val="2"/>
                <c:pt idx="0">
                  <c:v>1867627184</c:v>
                </c:pt>
                <c:pt idx="1">
                  <c:v>1345000461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67-4CC7-82EA-6C75D099D12B}"/>
            </c:ext>
          </c:extLst>
        </c:ser>
        <c:ser>
          <c:idx val="14"/>
          <c:order val="14"/>
          <c:tx>
            <c:strRef>
              <c:f>高槻市!$R$20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高槻市!$S$20:$T$20</c:f>
              <c:numCache>
                <c:formatCode>General</c:formatCode>
                <c:ptCount val="2"/>
                <c:pt idx="0">
                  <c:v>55582</c:v>
                </c:pt>
                <c:pt idx="1">
                  <c:v>104605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567-4CC7-82EA-6C75D099D12B}"/>
            </c:ext>
          </c:extLst>
        </c:ser>
        <c:ser>
          <c:idx val="15"/>
          <c:order val="15"/>
          <c:tx>
            <c:strRef>
              <c:f>高槻市!$R$21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高槻市!$S$21:$T$21</c:f>
              <c:numCache>
                <c:formatCode>General</c:formatCode>
                <c:ptCount val="2"/>
                <c:pt idx="0">
                  <c:v>6874</c:v>
                </c:pt>
                <c:pt idx="1">
                  <c:v>5959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567-4CC7-82EA-6C75D099D12B}"/>
            </c:ext>
          </c:extLst>
        </c:ser>
        <c:ser>
          <c:idx val="16"/>
          <c:order val="16"/>
          <c:tx>
            <c:strRef>
              <c:f>高槻市!$R$22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高槻市!$S$22:$T$22</c:f>
              <c:numCache>
                <c:formatCode>General</c:formatCode>
                <c:ptCount val="2"/>
                <c:pt idx="0">
                  <c:v>8543053</c:v>
                </c:pt>
                <c:pt idx="1">
                  <c:v>11395506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567-4CC7-82EA-6C75D099D12B}"/>
            </c:ext>
          </c:extLst>
        </c:ser>
        <c:ser>
          <c:idx val="17"/>
          <c:order val="17"/>
          <c:tx>
            <c:strRef>
              <c:f>高槻市!$R$23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高槻市!$S$23:$T$23</c:f>
              <c:numCache>
                <c:formatCode>General</c:formatCode>
                <c:ptCount val="2"/>
                <c:pt idx="0">
                  <c:v>362510091</c:v>
                </c:pt>
                <c:pt idx="1">
                  <c:v>499252953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567-4CC7-82EA-6C75D099D12B}"/>
            </c:ext>
          </c:extLst>
        </c:ser>
        <c:ser>
          <c:idx val="18"/>
          <c:order val="18"/>
          <c:tx>
            <c:strRef>
              <c:f>高槻市!$R$24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高槻市!$S$24:$T$24</c:f>
              <c:numCache>
                <c:formatCode>General</c:formatCode>
                <c:ptCount val="2"/>
                <c:pt idx="0">
                  <c:v>942192072</c:v>
                </c:pt>
                <c:pt idx="1">
                  <c:v>2330610667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567-4CC7-82EA-6C75D099D12B}"/>
            </c:ext>
          </c:extLst>
        </c:ser>
        <c:ser>
          <c:idx val="19"/>
          <c:order val="19"/>
          <c:tx>
            <c:strRef>
              <c:f>高槻市!$R$25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高槻市!$S$25:$T$25</c:f>
              <c:numCache>
                <c:formatCode>General</c:formatCode>
                <c:ptCount val="2"/>
                <c:pt idx="0">
                  <c:v>102034062</c:v>
                </c:pt>
                <c:pt idx="1">
                  <c:v>177055038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567-4CC7-82EA-6C75D099D12B}"/>
            </c:ext>
          </c:extLst>
        </c:ser>
        <c:ser>
          <c:idx val="20"/>
          <c:order val="20"/>
          <c:tx>
            <c:strRef>
              <c:f>高槻市!$R$26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高槻市!$S$26:$T$26</c:f>
              <c:numCache>
                <c:formatCode>General</c:formatCode>
                <c:ptCount val="2"/>
                <c:pt idx="0">
                  <c:v>350847211</c:v>
                </c:pt>
                <c:pt idx="1">
                  <c:v>442298874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567-4CC7-82EA-6C75D099D12B}"/>
            </c:ext>
          </c:extLst>
        </c:ser>
        <c:ser>
          <c:idx val="21"/>
          <c:order val="21"/>
          <c:tx>
            <c:strRef>
              <c:f>高槻市!$R$27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高槻市!$S$27:$T$27</c:f>
              <c:numCache>
                <c:formatCode>General</c:formatCode>
                <c:ptCount val="2"/>
                <c:pt idx="0">
                  <c:v>3382189</c:v>
                </c:pt>
                <c:pt idx="1">
                  <c:v>3826139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567-4CC7-82EA-6C75D099D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6909440"/>
        <c:axId val="452833792"/>
      </c:barChart>
      <c:catAx>
        <c:axId val="486909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3792"/>
        <c:crosses val="autoZero"/>
        <c:auto val="1"/>
        <c:lblAlgn val="ctr"/>
        <c:lblOffset val="100"/>
        <c:noMultiLvlLbl val="0"/>
      </c:catAx>
      <c:valAx>
        <c:axId val="45283379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6909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貝塚市!$R$6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貝塚市!$S$6:$T$6</c:f>
              <c:numCache>
                <c:formatCode>General</c:formatCode>
                <c:ptCount val="2"/>
                <c:pt idx="0">
                  <c:v>72679463</c:v>
                </c:pt>
                <c:pt idx="1">
                  <c:v>83575807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3-44FF-9B96-D50E726A7CA9}"/>
            </c:ext>
          </c:extLst>
        </c:ser>
        <c:ser>
          <c:idx val="1"/>
          <c:order val="1"/>
          <c:tx>
            <c:strRef>
              <c:f>貝塚市!$R$7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貝塚市!$S$7:$T$7</c:f>
              <c:numCache>
                <c:formatCode>General</c:formatCode>
                <c:ptCount val="2"/>
                <c:pt idx="0">
                  <c:v>739029323</c:v>
                </c:pt>
                <c:pt idx="1">
                  <c:v>447887726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43-44FF-9B96-D50E726A7CA9}"/>
            </c:ext>
          </c:extLst>
        </c:ser>
        <c:ser>
          <c:idx val="2"/>
          <c:order val="2"/>
          <c:tx>
            <c:strRef>
              <c:f>貝塚市!$R$8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貝塚市!$S$8:$T$8</c:f>
              <c:numCache>
                <c:formatCode>General</c:formatCode>
                <c:ptCount val="2"/>
                <c:pt idx="0">
                  <c:v>74772379</c:v>
                </c:pt>
                <c:pt idx="1">
                  <c:v>68547022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43-44FF-9B96-D50E726A7CA9}"/>
            </c:ext>
          </c:extLst>
        </c:ser>
        <c:ser>
          <c:idx val="3"/>
          <c:order val="3"/>
          <c:tx>
            <c:strRef>
              <c:f>貝塚市!$R$9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貝塚市!$S$9:$T$9</c:f>
              <c:numCache>
                <c:formatCode>General</c:formatCode>
                <c:ptCount val="2"/>
                <c:pt idx="0">
                  <c:v>373542774</c:v>
                </c:pt>
                <c:pt idx="1">
                  <c:v>382517819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43-44FF-9B96-D50E726A7CA9}"/>
            </c:ext>
          </c:extLst>
        </c:ser>
        <c:ser>
          <c:idx val="4"/>
          <c:order val="4"/>
          <c:tx>
            <c:strRef>
              <c:f>貝塚市!$R$10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貝塚市!$S$10:$T$10</c:f>
              <c:numCache>
                <c:formatCode>General</c:formatCode>
                <c:ptCount val="2"/>
                <c:pt idx="0">
                  <c:v>289410452</c:v>
                </c:pt>
                <c:pt idx="1">
                  <c:v>465473551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43-44FF-9B96-D50E726A7CA9}"/>
            </c:ext>
          </c:extLst>
        </c:ser>
        <c:ser>
          <c:idx val="5"/>
          <c:order val="5"/>
          <c:tx>
            <c:strRef>
              <c:f>貝塚市!$R$11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貝塚市!$S$11:$T$11</c:f>
              <c:numCache>
                <c:formatCode>General</c:formatCode>
                <c:ptCount val="2"/>
                <c:pt idx="0">
                  <c:v>358145142</c:v>
                </c:pt>
                <c:pt idx="1">
                  <c:v>649845680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43-44FF-9B96-D50E726A7CA9}"/>
            </c:ext>
          </c:extLst>
        </c:ser>
        <c:ser>
          <c:idx val="6"/>
          <c:order val="6"/>
          <c:tx>
            <c:strRef>
              <c:f>貝塚市!$R$12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貝塚市!$S$12:$T$12</c:f>
              <c:numCache>
                <c:formatCode>General</c:formatCode>
                <c:ptCount val="2"/>
                <c:pt idx="0">
                  <c:v>152132216</c:v>
                </c:pt>
                <c:pt idx="1">
                  <c:v>212216446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43-44FF-9B96-D50E726A7CA9}"/>
            </c:ext>
          </c:extLst>
        </c:ser>
        <c:ser>
          <c:idx val="7"/>
          <c:order val="7"/>
          <c:tx>
            <c:strRef>
              <c:f>貝塚市!$R$13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貝塚市!$S$13:$T$13</c:f>
              <c:numCache>
                <c:formatCode>General</c:formatCode>
                <c:ptCount val="2"/>
                <c:pt idx="0">
                  <c:v>9955316</c:v>
                </c:pt>
                <c:pt idx="1">
                  <c:v>16455367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43-44FF-9B96-D50E726A7CA9}"/>
            </c:ext>
          </c:extLst>
        </c:ser>
        <c:ser>
          <c:idx val="8"/>
          <c:order val="8"/>
          <c:tx>
            <c:strRef>
              <c:f>貝塚市!$R$14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貝塚市!$S$14:$T$14</c:f>
              <c:numCache>
                <c:formatCode>General</c:formatCode>
                <c:ptCount val="2"/>
                <c:pt idx="0">
                  <c:v>996807470</c:v>
                </c:pt>
                <c:pt idx="1">
                  <c:v>1251939144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B43-44FF-9B96-D50E726A7CA9}"/>
            </c:ext>
          </c:extLst>
        </c:ser>
        <c:ser>
          <c:idx val="9"/>
          <c:order val="9"/>
          <c:tx>
            <c:strRef>
              <c:f>貝塚市!$R$15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貝塚市!$S$15:$T$15</c:f>
              <c:numCache>
                <c:formatCode>General</c:formatCode>
                <c:ptCount val="2"/>
                <c:pt idx="0">
                  <c:v>356768844</c:v>
                </c:pt>
                <c:pt idx="1">
                  <c:v>316880511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B43-44FF-9B96-D50E726A7CA9}"/>
            </c:ext>
          </c:extLst>
        </c:ser>
        <c:ser>
          <c:idx val="10"/>
          <c:order val="10"/>
          <c:tx>
            <c:strRef>
              <c:f>貝塚市!$R$16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貝塚市!$S$16:$T$16</c:f>
              <c:numCache>
                <c:formatCode>General</c:formatCode>
                <c:ptCount val="2"/>
                <c:pt idx="0">
                  <c:v>348056517</c:v>
                </c:pt>
                <c:pt idx="1">
                  <c:v>430873010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43-44FF-9B96-D50E726A7CA9}"/>
            </c:ext>
          </c:extLst>
        </c:ser>
        <c:ser>
          <c:idx val="11"/>
          <c:order val="11"/>
          <c:tx>
            <c:strRef>
              <c:f>貝塚市!$R$17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貝塚市!$S$17:$T$17</c:f>
              <c:numCache>
                <c:formatCode>General</c:formatCode>
                <c:ptCount val="2"/>
                <c:pt idx="0">
                  <c:v>58865939</c:v>
                </c:pt>
                <c:pt idx="1">
                  <c:v>91683284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B43-44FF-9B96-D50E726A7CA9}"/>
            </c:ext>
          </c:extLst>
        </c:ser>
        <c:ser>
          <c:idx val="12"/>
          <c:order val="12"/>
          <c:tx>
            <c:strRef>
              <c:f>貝塚市!$R$18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貝塚市!$S$18:$T$18</c:f>
              <c:numCache>
                <c:formatCode>General</c:formatCode>
                <c:ptCount val="2"/>
                <c:pt idx="0">
                  <c:v>509545856</c:v>
                </c:pt>
                <c:pt idx="1">
                  <c:v>1155802919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B43-44FF-9B96-D50E726A7CA9}"/>
            </c:ext>
          </c:extLst>
        </c:ser>
        <c:ser>
          <c:idx val="13"/>
          <c:order val="13"/>
          <c:tx>
            <c:strRef>
              <c:f>貝塚市!$R$19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貝塚市!$S$19:$T$19</c:f>
              <c:numCache>
                <c:formatCode>General</c:formatCode>
                <c:ptCount val="2"/>
                <c:pt idx="0">
                  <c:v>442339428</c:v>
                </c:pt>
                <c:pt idx="1">
                  <c:v>338241417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B43-44FF-9B96-D50E726A7CA9}"/>
            </c:ext>
          </c:extLst>
        </c:ser>
        <c:ser>
          <c:idx val="14"/>
          <c:order val="14"/>
          <c:tx>
            <c:strRef>
              <c:f>貝塚市!$R$20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貝塚市!$S$20:$T$20</c:f>
              <c:numCache>
                <c:formatCode>General</c:formatCode>
                <c:ptCount val="2"/>
                <c:pt idx="0">
                  <c:v>6009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43-44FF-9B96-D50E726A7CA9}"/>
            </c:ext>
          </c:extLst>
        </c:ser>
        <c:ser>
          <c:idx val="15"/>
          <c:order val="15"/>
          <c:tx>
            <c:strRef>
              <c:f>貝塚市!$R$21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B43-44FF-9B96-D50E726A7CA9}"/>
            </c:ext>
          </c:extLst>
        </c:ser>
        <c:ser>
          <c:idx val="16"/>
          <c:order val="16"/>
          <c:tx>
            <c:strRef>
              <c:f>貝塚市!$R$22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貝塚市!$S$22:$T$22</c:f>
              <c:numCache>
                <c:formatCode>General</c:formatCode>
                <c:ptCount val="2"/>
                <c:pt idx="0">
                  <c:v>3580600</c:v>
                </c:pt>
                <c:pt idx="1">
                  <c:v>927872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B43-44FF-9B96-D50E726A7CA9}"/>
            </c:ext>
          </c:extLst>
        </c:ser>
        <c:ser>
          <c:idx val="17"/>
          <c:order val="17"/>
          <c:tx>
            <c:strRef>
              <c:f>貝塚市!$R$23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貝塚市!$S$23:$T$23</c:f>
              <c:numCache>
                <c:formatCode>General</c:formatCode>
                <c:ptCount val="2"/>
                <c:pt idx="0">
                  <c:v>66309419</c:v>
                </c:pt>
                <c:pt idx="1">
                  <c:v>109939437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B43-44FF-9B96-D50E726A7CA9}"/>
            </c:ext>
          </c:extLst>
        </c:ser>
        <c:ser>
          <c:idx val="18"/>
          <c:order val="18"/>
          <c:tx>
            <c:strRef>
              <c:f>貝塚市!$R$24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貝塚市!$S$24:$T$24</c:f>
              <c:numCache>
                <c:formatCode>General</c:formatCode>
                <c:ptCount val="2"/>
                <c:pt idx="0">
                  <c:v>250401829</c:v>
                </c:pt>
                <c:pt idx="1">
                  <c:v>599621903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B43-44FF-9B96-D50E726A7CA9}"/>
            </c:ext>
          </c:extLst>
        </c:ser>
        <c:ser>
          <c:idx val="19"/>
          <c:order val="19"/>
          <c:tx>
            <c:strRef>
              <c:f>貝塚市!$R$25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貝塚市!$S$25:$T$25</c:f>
              <c:numCache>
                <c:formatCode>General</c:formatCode>
                <c:ptCount val="2"/>
                <c:pt idx="0">
                  <c:v>13462294</c:v>
                </c:pt>
                <c:pt idx="1">
                  <c:v>31419208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43-44FF-9B96-D50E726A7CA9}"/>
            </c:ext>
          </c:extLst>
        </c:ser>
        <c:ser>
          <c:idx val="20"/>
          <c:order val="20"/>
          <c:tx>
            <c:strRef>
              <c:f>貝塚市!$R$26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貝塚市!$S$26:$T$26</c:f>
              <c:numCache>
                <c:formatCode>General</c:formatCode>
                <c:ptCount val="2"/>
                <c:pt idx="0">
                  <c:v>54721773</c:v>
                </c:pt>
                <c:pt idx="1">
                  <c:v>52004764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B43-44FF-9B96-D50E726A7CA9}"/>
            </c:ext>
          </c:extLst>
        </c:ser>
        <c:ser>
          <c:idx val="21"/>
          <c:order val="21"/>
          <c:tx>
            <c:strRef>
              <c:f>貝塚市!$R$27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貝塚市!$S$27:$T$27</c:f>
              <c:numCache>
                <c:formatCode>General</c:formatCode>
                <c:ptCount val="2"/>
                <c:pt idx="0">
                  <c:v>38397</c:v>
                </c:pt>
                <c:pt idx="1">
                  <c:v>20523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B43-44FF-9B96-D50E726A7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8773120"/>
        <c:axId val="452836672"/>
      </c:barChart>
      <c:catAx>
        <c:axId val="488773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6672"/>
        <c:crosses val="autoZero"/>
        <c:auto val="1"/>
        <c:lblAlgn val="ctr"/>
        <c:lblOffset val="100"/>
        <c:noMultiLvlLbl val="0"/>
      </c:catAx>
      <c:valAx>
        <c:axId val="452836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87731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中河内医療圏!$R$6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中河内医療圏!$S$6:$T$6</c:f>
              <c:numCache>
                <c:formatCode>General</c:formatCode>
                <c:ptCount val="2"/>
                <c:pt idx="0">
                  <c:v>895987536</c:v>
                </c:pt>
                <c:pt idx="1">
                  <c:v>921653226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F-44FB-A6C2-23909885F76B}"/>
            </c:ext>
          </c:extLst>
        </c:ser>
        <c:ser>
          <c:idx val="1"/>
          <c:order val="1"/>
          <c:tx>
            <c:strRef>
              <c:f>中河内医療圏!$R$7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1F-44FB-A6C2-23909885F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中河内医療圏!$S$7:$T$7</c:f>
              <c:numCache>
                <c:formatCode>General</c:formatCode>
                <c:ptCount val="2"/>
                <c:pt idx="0">
                  <c:v>6877771674</c:v>
                </c:pt>
                <c:pt idx="1">
                  <c:v>4656478813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1F-44FB-A6C2-23909885F76B}"/>
            </c:ext>
          </c:extLst>
        </c:ser>
        <c:ser>
          <c:idx val="2"/>
          <c:order val="2"/>
          <c:tx>
            <c:strRef>
              <c:f>中河内医療圏!$R$8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中河内医療圏!$S$8:$T$8</c:f>
              <c:numCache>
                <c:formatCode>General</c:formatCode>
                <c:ptCount val="2"/>
                <c:pt idx="0">
                  <c:v>629091644</c:v>
                </c:pt>
                <c:pt idx="1">
                  <c:v>725871727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1F-44FB-A6C2-23909885F76B}"/>
            </c:ext>
          </c:extLst>
        </c:ser>
        <c:ser>
          <c:idx val="3"/>
          <c:order val="3"/>
          <c:tx>
            <c:strRef>
              <c:f>中河内医療圏!$R$9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1F-44FB-A6C2-23909885F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中河内医療圏!$S$9:$T$9</c:f>
              <c:numCache>
                <c:formatCode>General</c:formatCode>
                <c:ptCount val="2"/>
                <c:pt idx="0">
                  <c:v>3182560049</c:v>
                </c:pt>
                <c:pt idx="1">
                  <c:v>4079147720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1F-44FB-A6C2-23909885F76B}"/>
            </c:ext>
          </c:extLst>
        </c:ser>
        <c:ser>
          <c:idx val="4"/>
          <c:order val="4"/>
          <c:tx>
            <c:strRef>
              <c:f>中河内医療圏!$R$10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1F-44FB-A6C2-23909885F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中河内医療圏!$S$10:$T$10</c:f>
              <c:numCache>
                <c:formatCode>General</c:formatCode>
                <c:ptCount val="2"/>
                <c:pt idx="0">
                  <c:v>839987563</c:v>
                </c:pt>
                <c:pt idx="1">
                  <c:v>1547569614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1F-44FB-A6C2-23909885F76B}"/>
            </c:ext>
          </c:extLst>
        </c:ser>
        <c:ser>
          <c:idx val="5"/>
          <c:order val="5"/>
          <c:tx>
            <c:strRef>
              <c:f>中河内医療圏!$R$11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1F-44FB-A6C2-23909885F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中河内医療圏!$S$11:$T$11</c:f>
              <c:numCache>
                <c:formatCode>General</c:formatCode>
                <c:ptCount val="2"/>
                <c:pt idx="0">
                  <c:v>2206447442</c:v>
                </c:pt>
                <c:pt idx="1">
                  <c:v>3525017443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1F-44FB-A6C2-23909885F76B}"/>
            </c:ext>
          </c:extLst>
        </c:ser>
        <c:ser>
          <c:idx val="6"/>
          <c:order val="6"/>
          <c:tx>
            <c:strRef>
              <c:f>中河内医療圏!$R$12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中河内医療圏!$S$12:$T$12</c:f>
              <c:numCache>
                <c:formatCode>General</c:formatCode>
                <c:ptCount val="2"/>
                <c:pt idx="0">
                  <c:v>1642455676</c:v>
                </c:pt>
                <c:pt idx="1">
                  <c:v>2462253842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1F-44FB-A6C2-23909885F76B}"/>
            </c:ext>
          </c:extLst>
        </c:ser>
        <c:ser>
          <c:idx val="7"/>
          <c:order val="7"/>
          <c:tx>
            <c:strRef>
              <c:f>中河内医療圏!$R$13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中河内医療圏!$S$13:$T$13</c:f>
              <c:numCache>
                <c:formatCode>General</c:formatCode>
                <c:ptCount val="2"/>
                <c:pt idx="0">
                  <c:v>137275744</c:v>
                </c:pt>
                <c:pt idx="1">
                  <c:v>218393503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21F-44FB-A6C2-23909885F76B}"/>
            </c:ext>
          </c:extLst>
        </c:ser>
        <c:ser>
          <c:idx val="8"/>
          <c:order val="8"/>
          <c:tx>
            <c:strRef>
              <c:f>中河内医療圏!$R$14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1F-44FB-A6C2-23909885F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中河内医療圏!$S$14:$T$14</c:f>
              <c:numCache>
                <c:formatCode>General</c:formatCode>
                <c:ptCount val="2"/>
                <c:pt idx="0">
                  <c:v>9311920351</c:v>
                </c:pt>
                <c:pt idx="1">
                  <c:v>10912281371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21F-44FB-A6C2-23909885F76B}"/>
            </c:ext>
          </c:extLst>
        </c:ser>
        <c:ser>
          <c:idx val="9"/>
          <c:order val="9"/>
          <c:tx>
            <c:strRef>
              <c:f>中河内医療圏!$R$15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1F-44FB-A6C2-23909885F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中河内医療圏!$S$15:$T$15</c:f>
              <c:numCache>
                <c:formatCode>General</c:formatCode>
                <c:ptCount val="2"/>
                <c:pt idx="0">
                  <c:v>3829171299</c:v>
                </c:pt>
                <c:pt idx="1">
                  <c:v>3270101570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21F-44FB-A6C2-23909885F76B}"/>
            </c:ext>
          </c:extLst>
        </c:ser>
        <c:ser>
          <c:idx val="10"/>
          <c:order val="10"/>
          <c:tx>
            <c:strRef>
              <c:f>中河内医療圏!$R$16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1F-44FB-A6C2-23909885F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中河内医療圏!$S$16:$T$16</c:f>
              <c:numCache>
                <c:formatCode>General</c:formatCode>
                <c:ptCount val="2"/>
                <c:pt idx="0">
                  <c:v>3393418505</c:v>
                </c:pt>
                <c:pt idx="1">
                  <c:v>4615525486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21F-44FB-A6C2-23909885F76B}"/>
            </c:ext>
          </c:extLst>
        </c:ser>
        <c:ser>
          <c:idx val="11"/>
          <c:order val="11"/>
          <c:tx>
            <c:strRef>
              <c:f>中河内医療圏!$R$17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中河内医療圏!$S$17:$T$17</c:f>
              <c:numCache>
                <c:formatCode>General</c:formatCode>
                <c:ptCount val="2"/>
                <c:pt idx="0">
                  <c:v>729922314</c:v>
                </c:pt>
                <c:pt idx="1">
                  <c:v>970870886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21F-44FB-A6C2-23909885F76B}"/>
            </c:ext>
          </c:extLst>
        </c:ser>
        <c:ser>
          <c:idx val="12"/>
          <c:order val="12"/>
          <c:tx>
            <c:strRef>
              <c:f>中河内医療圏!$R$18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1F-44FB-A6C2-23909885F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中河内医療圏!$S$18:$T$18</c:f>
              <c:numCache>
                <c:formatCode>General</c:formatCode>
                <c:ptCount val="2"/>
                <c:pt idx="0">
                  <c:v>3779805238</c:v>
                </c:pt>
                <c:pt idx="1">
                  <c:v>9804078660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21F-44FB-A6C2-23909885F76B}"/>
            </c:ext>
          </c:extLst>
        </c:ser>
        <c:ser>
          <c:idx val="13"/>
          <c:order val="13"/>
          <c:tx>
            <c:strRef>
              <c:f>中河内医療圏!$R$19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1F-44FB-A6C2-23909885F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中河内医療圏!$S$19:$T$19</c:f>
              <c:numCache>
                <c:formatCode>General</c:formatCode>
                <c:ptCount val="2"/>
                <c:pt idx="0">
                  <c:v>4314603390</c:v>
                </c:pt>
                <c:pt idx="1">
                  <c:v>3343129858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1F-44FB-A6C2-23909885F76B}"/>
            </c:ext>
          </c:extLst>
        </c:ser>
        <c:ser>
          <c:idx val="14"/>
          <c:order val="14"/>
          <c:tx>
            <c:strRef>
              <c:f>中河内医療圏!$R$20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中河内医療圏!$S$20:$T$20</c:f>
              <c:numCache>
                <c:formatCode>General</c:formatCode>
                <c:ptCount val="2"/>
                <c:pt idx="0">
                  <c:v>12112</c:v>
                </c:pt>
                <c:pt idx="1">
                  <c:v>68717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21F-44FB-A6C2-23909885F76B}"/>
            </c:ext>
          </c:extLst>
        </c:ser>
        <c:ser>
          <c:idx val="15"/>
          <c:order val="15"/>
          <c:tx>
            <c:strRef>
              <c:f>中河内医療圏!$R$21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中河内医療圏!$S$21:$T$21</c:f>
              <c:numCache>
                <c:formatCode>General</c:formatCode>
                <c:ptCount val="2"/>
                <c:pt idx="0">
                  <c:v>30454</c:v>
                </c:pt>
                <c:pt idx="1">
                  <c:v>18223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21F-44FB-A6C2-23909885F76B}"/>
            </c:ext>
          </c:extLst>
        </c:ser>
        <c:ser>
          <c:idx val="16"/>
          <c:order val="16"/>
          <c:tx>
            <c:strRef>
              <c:f>中河内医療圏!$R$22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中河内医療圏!$S$22:$T$22</c:f>
              <c:numCache>
                <c:formatCode>General</c:formatCode>
                <c:ptCount val="2"/>
                <c:pt idx="0">
                  <c:v>16669462</c:v>
                </c:pt>
                <c:pt idx="1">
                  <c:v>22038311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21F-44FB-A6C2-23909885F76B}"/>
            </c:ext>
          </c:extLst>
        </c:ser>
        <c:ser>
          <c:idx val="17"/>
          <c:order val="17"/>
          <c:tx>
            <c:strRef>
              <c:f>中河内医療圏!$R$23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中河内医療圏!$S$23:$T$23</c:f>
              <c:numCache>
                <c:formatCode>General</c:formatCode>
                <c:ptCount val="2"/>
                <c:pt idx="0">
                  <c:v>830319311</c:v>
                </c:pt>
                <c:pt idx="1">
                  <c:v>1222379559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21F-44FB-A6C2-23909885F76B}"/>
            </c:ext>
          </c:extLst>
        </c:ser>
        <c:ser>
          <c:idx val="18"/>
          <c:order val="18"/>
          <c:tx>
            <c:strRef>
              <c:f>中河内医療圏!$R$24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1F-44FB-A6C2-23909885F76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1F-44FB-A6C2-23909885F76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中河内医療圏!$S$24:$T$24</c:f>
              <c:numCache>
                <c:formatCode>General</c:formatCode>
                <c:ptCount val="2"/>
                <c:pt idx="0">
                  <c:v>1801911893</c:v>
                </c:pt>
                <c:pt idx="1">
                  <c:v>4562044715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21F-44FB-A6C2-23909885F76B}"/>
            </c:ext>
          </c:extLst>
        </c:ser>
        <c:ser>
          <c:idx val="19"/>
          <c:order val="19"/>
          <c:tx>
            <c:strRef>
              <c:f>中河内医療圏!$R$25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中河内医療圏!$S$25:$T$25</c:f>
              <c:numCache>
                <c:formatCode>General</c:formatCode>
                <c:ptCount val="2"/>
                <c:pt idx="0">
                  <c:v>209714807</c:v>
                </c:pt>
                <c:pt idx="1">
                  <c:v>344698428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21F-44FB-A6C2-23909885F76B}"/>
            </c:ext>
          </c:extLst>
        </c:ser>
        <c:ser>
          <c:idx val="20"/>
          <c:order val="20"/>
          <c:tx>
            <c:strRef>
              <c:f>中河内医療圏!$R$26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中河内医療圏!$S$26:$T$26</c:f>
              <c:numCache>
                <c:formatCode>General</c:formatCode>
                <c:ptCount val="2"/>
                <c:pt idx="0">
                  <c:v>994480126</c:v>
                </c:pt>
                <c:pt idx="1">
                  <c:v>1217630271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21F-44FB-A6C2-23909885F76B}"/>
            </c:ext>
          </c:extLst>
        </c:ser>
        <c:ser>
          <c:idx val="21"/>
          <c:order val="21"/>
          <c:tx>
            <c:strRef>
              <c:f>中河内医療圏!$R$27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中河内医療圏!$S$27:$T$27</c:f>
              <c:numCache>
                <c:formatCode>General</c:formatCode>
                <c:ptCount val="2"/>
                <c:pt idx="0">
                  <c:v>2960580</c:v>
                </c:pt>
                <c:pt idx="1">
                  <c:v>5645997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21F-44FB-A6C2-23909885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5263824"/>
        <c:axId val="325264384"/>
      </c:barChart>
      <c:catAx>
        <c:axId val="325263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264384"/>
        <c:crosses val="autoZero"/>
        <c:auto val="1"/>
        <c:lblAlgn val="ctr"/>
        <c:lblOffset val="100"/>
        <c:noMultiLvlLbl val="0"/>
      </c:catAx>
      <c:valAx>
        <c:axId val="3252643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26382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守口市!$R$6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守口市!$S$6:$T$6</c:f>
              <c:numCache>
                <c:formatCode>General</c:formatCode>
                <c:ptCount val="2"/>
                <c:pt idx="0">
                  <c:v>158333170</c:v>
                </c:pt>
                <c:pt idx="1">
                  <c:v>181344946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45-4FC2-A8C2-28F2C44F361D}"/>
            </c:ext>
          </c:extLst>
        </c:ser>
        <c:ser>
          <c:idx val="1"/>
          <c:order val="1"/>
          <c:tx>
            <c:strRef>
              <c:f>守口市!$R$7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守口市!$S$7:$T$7</c:f>
              <c:numCache>
                <c:formatCode>General</c:formatCode>
                <c:ptCount val="2"/>
                <c:pt idx="0">
                  <c:v>1330188937</c:v>
                </c:pt>
                <c:pt idx="1">
                  <c:v>965109748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45-4FC2-A8C2-28F2C44F361D}"/>
            </c:ext>
          </c:extLst>
        </c:ser>
        <c:ser>
          <c:idx val="2"/>
          <c:order val="2"/>
          <c:tx>
            <c:strRef>
              <c:f>守口市!$R$8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守口市!$S$8:$T$8</c:f>
              <c:numCache>
                <c:formatCode>General</c:formatCode>
                <c:ptCount val="2"/>
                <c:pt idx="0">
                  <c:v>101843658</c:v>
                </c:pt>
                <c:pt idx="1">
                  <c:v>163955263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45-4FC2-A8C2-28F2C44F361D}"/>
            </c:ext>
          </c:extLst>
        </c:ser>
        <c:ser>
          <c:idx val="3"/>
          <c:order val="3"/>
          <c:tx>
            <c:strRef>
              <c:f>守口市!$R$9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守口市!$S$9:$T$9</c:f>
              <c:numCache>
                <c:formatCode>General</c:formatCode>
                <c:ptCount val="2"/>
                <c:pt idx="0">
                  <c:v>703484146</c:v>
                </c:pt>
                <c:pt idx="1">
                  <c:v>828939179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45-4FC2-A8C2-28F2C44F361D}"/>
            </c:ext>
          </c:extLst>
        </c:ser>
        <c:ser>
          <c:idx val="4"/>
          <c:order val="4"/>
          <c:tx>
            <c:strRef>
              <c:f>守口市!$R$10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守口市!$S$10:$T$10</c:f>
              <c:numCache>
                <c:formatCode>General</c:formatCode>
                <c:ptCount val="2"/>
                <c:pt idx="0">
                  <c:v>144214972</c:v>
                </c:pt>
                <c:pt idx="1">
                  <c:v>272848241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45-4FC2-A8C2-28F2C44F361D}"/>
            </c:ext>
          </c:extLst>
        </c:ser>
        <c:ser>
          <c:idx val="5"/>
          <c:order val="5"/>
          <c:tx>
            <c:strRef>
              <c:f>守口市!$R$11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守口市!$S$11:$T$11</c:f>
              <c:numCache>
                <c:formatCode>General</c:formatCode>
                <c:ptCount val="2"/>
                <c:pt idx="0">
                  <c:v>359403451</c:v>
                </c:pt>
                <c:pt idx="1">
                  <c:v>573600405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45-4FC2-A8C2-28F2C44F361D}"/>
            </c:ext>
          </c:extLst>
        </c:ser>
        <c:ser>
          <c:idx val="6"/>
          <c:order val="6"/>
          <c:tx>
            <c:strRef>
              <c:f>守口市!$R$12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守口市!$S$12:$T$12</c:f>
              <c:numCache>
                <c:formatCode>General</c:formatCode>
                <c:ptCount val="2"/>
                <c:pt idx="0">
                  <c:v>278808358</c:v>
                </c:pt>
                <c:pt idx="1">
                  <c:v>471269546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45-4FC2-A8C2-28F2C44F361D}"/>
            </c:ext>
          </c:extLst>
        </c:ser>
        <c:ser>
          <c:idx val="7"/>
          <c:order val="7"/>
          <c:tx>
            <c:strRef>
              <c:f>守口市!$R$13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守口市!$S$13:$T$13</c:f>
              <c:numCache>
                <c:formatCode>General</c:formatCode>
                <c:ptCount val="2"/>
                <c:pt idx="0">
                  <c:v>16819686</c:v>
                </c:pt>
                <c:pt idx="1">
                  <c:v>34253806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745-4FC2-A8C2-28F2C44F361D}"/>
            </c:ext>
          </c:extLst>
        </c:ser>
        <c:ser>
          <c:idx val="8"/>
          <c:order val="8"/>
          <c:tx>
            <c:strRef>
              <c:f>守口市!$R$14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守口市!$S$14:$T$14</c:f>
              <c:numCache>
                <c:formatCode>General</c:formatCode>
                <c:ptCount val="2"/>
                <c:pt idx="0">
                  <c:v>1595012812</c:v>
                </c:pt>
                <c:pt idx="1">
                  <c:v>2069492043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745-4FC2-A8C2-28F2C44F361D}"/>
            </c:ext>
          </c:extLst>
        </c:ser>
        <c:ser>
          <c:idx val="9"/>
          <c:order val="9"/>
          <c:tx>
            <c:strRef>
              <c:f>守口市!$R$15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守口市!$S$15:$T$15</c:f>
              <c:numCache>
                <c:formatCode>General</c:formatCode>
                <c:ptCount val="2"/>
                <c:pt idx="0">
                  <c:v>675255076</c:v>
                </c:pt>
                <c:pt idx="1">
                  <c:v>602646013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745-4FC2-A8C2-28F2C44F361D}"/>
            </c:ext>
          </c:extLst>
        </c:ser>
        <c:ser>
          <c:idx val="10"/>
          <c:order val="10"/>
          <c:tx>
            <c:strRef>
              <c:f>守口市!$R$16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守口市!$S$16:$T$16</c:f>
              <c:numCache>
                <c:formatCode>General</c:formatCode>
                <c:ptCount val="2"/>
                <c:pt idx="0">
                  <c:v>585844913</c:v>
                </c:pt>
                <c:pt idx="1">
                  <c:v>825574234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745-4FC2-A8C2-28F2C44F361D}"/>
            </c:ext>
          </c:extLst>
        </c:ser>
        <c:ser>
          <c:idx val="11"/>
          <c:order val="11"/>
          <c:tx>
            <c:strRef>
              <c:f>守口市!$R$17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守口市!$S$17:$T$17</c:f>
              <c:numCache>
                <c:formatCode>General</c:formatCode>
                <c:ptCount val="2"/>
                <c:pt idx="0">
                  <c:v>139433714</c:v>
                </c:pt>
                <c:pt idx="1">
                  <c:v>189121378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745-4FC2-A8C2-28F2C44F361D}"/>
            </c:ext>
          </c:extLst>
        </c:ser>
        <c:ser>
          <c:idx val="12"/>
          <c:order val="12"/>
          <c:tx>
            <c:strRef>
              <c:f>守口市!$R$18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守口市!$S$18:$T$18</c:f>
              <c:numCache>
                <c:formatCode>General</c:formatCode>
                <c:ptCount val="2"/>
                <c:pt idx="0">
                  <c:v>686409325</c:v>
                </c:pt>
                <c:pt idx="1">
                  <c:v>1874440534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745-4FC2-A8C2-28F2C44F361D}"/>
            </c:ext>
          </c:extLst>
        </c:ser>
        <c:ser>
          <c:idx val="13"/>
          <c:order val="13"/>
          <c:tx>
            <c:strRef>
              <c:f>守口市!$R$19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守口市!$S$19:$T$19</c:f>
              <c:numCache>
                <c:formatCode>General</c:formatCode>
                <c:ptCount val="2"/>
                <c:pt idx="0">
                  <c:v>928442233</c:v>
                </c:pt>
                <c:pt idx="1">
                  <c:v>760175645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745-4FC2-A8C2-28F2C44F361D}"/>
            </c:ext>
          </c:extLst>
        </c:ser>
        <c:ser>
          <c:idx val="14"/>
          <c:order val="14"/>
          <c:tx>
            <c:strRef>
              <c:f>守口市!$R$20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守口市!$S$20:$T$20</c:f>
              <c:numCache>
                <c:formatCode>General</c:formatCode>
                <c:ptCount val="2"/>
                <c:pt idx="0">
                  <c:v>13171</c:v>
                </c:pt>
                <c:pt idx="1">
                  <c:v>16132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745-4FC2-A8C2-28F2C44F361D}"/>
            </c:ext>
          </c:extLst>
        </c:ser>
        <c:ser>
          <c:idx val="15"/>
          <c:order val="15"/>
          <c:tx>
            <c:strRef>
              <c:f>守口市!$R$21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745-4FC2-A8C2-28F2C44F361D}"/>
            </c:ext>
          </c:extLst>
        </c:ser>
        <c:ser>
          <c:idx val="16"/>
          <c:order val="16"/>
          <c:tx>
            <c:strRef>
              <c:f>守口市!$R$22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守口市!$S$22:$T$22</c:f>
              <c:numCache>
                <c:formatCode>General</c:formatCode>
                <c:ptCount val="2"/>
                <c:pt idx="0">
                  <c:v>4428210</c:v>
                </c:pt>
                <c:pt idx="1">
                  <c:v>2325487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745-4FC2-A8C2-28F2C44F361D}"/>
            </c:ext>
          </c:extLst>
        </c:ser>
        <c:ser>
          <c:idx val="17"/>
          <c:order val="17"/>
          <c:tx>
            <c:strRef>
              <c:f>守口市!$R$23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守口市!$S$23:$T$23</c:f>
              <c:numCache>
                <c:formatCode>General</c:formatCode>
                <c:ptCount val="2"/>
                <c:pt idx="0">
                  <c:v>174704512</c:v>
                </c:pt>
                <c:pt idx="1">
                  <c:v>204127778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745-4FC2-A8C2-28F2C44F361D}"/>
            </c:ext>
          </c:extLst>
        </c:ser>
        <c:ser>
          <c:idx val="18"/>
          <c:order val="18"/>
          <c:tx>
            <c:strRef>
              <c:f>守口市!$R$24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守口市!$S$24:$T$24</c:f>
              <c:numCache>
                <c:formatCode>General</c:formatCode>
                <c:ptCount val="2"/>
                <c:pt idx="0">
                  <c:v>411202333</c:v>
                </c:pt>
                <c:pt idx="1">
                  <c:v>904149603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745-4FC2-A8C2-28F2C44F361D}"/>
            </c:ext>
          </c:extLst>
        </c:ser>
        <c:ser>
          <c:idx val="19"/>
          <c:order val="19"/>
          <c:tx>
            <c:strRef>
              <c:f>守口市!$R$25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守口市!$S$25:$T$25</c:f>
              <c:numCache>
                <c:formatCode>General</c:formatCode>
                <c:ptCount val="2"/>
                <c:pt idx="0">
                  <c:v>28729433</c:v>
                </c:pt>
                <c:pt idx="1">
                  <c:v>68572156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745-4FC2-A8C2-28F2C44F361D}"/>
            </c:ext>
          </c:extLst>
        </c:ser>
        <c:ser>
          <c:idx val="20"/>
          <c:order val="20"/>
          <c:tx>
            <c:strRef>
              <c:f>守口市!$R$26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守口市!$S$26:$T$26</c:f>
              <c:numCache>
                <c:formatCode>General</c:formatCode>
                <c:ptCount val="2"/>
                <c:pt idx="0">
                  <c:v>135269624</c:v>
                </c:pt>
                <c:pt idx="1">
                  <c:v>195728879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745-4FC2-A8C2-28F2C44F361D}"/>
            </c:ext>
          </c:extLst>
        </c:ser>
        <c:ser>
          <c:idx val="21"/>
          <c:order val="21"/>
          <c:tx>
            <c:strRef>
              <c:f>守口市!$R$27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守口市!$S$27:$T$27</c:f>
              <c:numCache>
                <c:formatCode>General</c:formatCode>
                <c:ptCount val="2"/>
                <c:pt idx="0">
                  <c:v>1638426</c:v>
                </c:pt>
                <c:pt idx="1">
                  <c:v>291622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745-4FC2-A8C2-28F2C44F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1271680"/>
        <c:axId val="452454656"/>
      </c:barChart>
      <c:catAx>
        <c:axId val="49127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4656"/>
        <c:crosses val="autoZero"/>
        <c:auto val="1"/>
        <c:lblAlgn val="ctr"/>
        <c:lblOffset val="100"/>
        <c:noMultiLvlLbl val="0"/>
      </c:catAx>
      <c:valAx>
        <c:axId val="45245465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271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枚方市!$R$6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枚方市!$S$6:$T$6</c:f>
              <c:numCache>
                <c:formatCode>General</c:formatCode>
                <c:ptCount val="2"/>
                <c:pt idx="0">
                  <c:v>421638346</c:v>
                </c:pt>
                <c:pt idx="1">
                  <c:v>434313093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B-444D-BF06-F89FAAA1C9A5}"/>
            </c:ext>
          </c:extLst>
        </c:ser>
        <c:ser>
          <c:idx val="1"/>
          <c:order val="1"/>
          <c:tx>
            <c:strRef>
              <c:f>枚方市!$R$7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枚方市!$S$7:$T$7</c:f>
              <c:numCache>
                <c:formatCode>General</c:formatCode>
                <c:ptCount val="2"/>
                <c:pt idx="0">
                  <c:v>3899607251</c:v>
                </c:pt>
                <c:pt idx="1">
                  <c:v>2378545215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B-444D-BF06-F89FAAA1C9A5}"/>
            </c:ext>
          </c:extLst>
        </c:ser>
        <c:ser>
          <c:idx val="2"/>
          <c:order val="2"/>
          <c:tx>
            <c:strRef>
              <c:f>枚方市!$R$8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枚方市!$S$8:$T$8</c:f>
              <c:numCache>
                <c:formatCode>General</c:formatCode>
                <c:ptCount val="2"/>
                <c:pt idx="0">
                  <c:v>253351246</c:v>
                </c:pt>
                <c:pt idx="1">
                  <c:v>262548155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6B-444D-BF06-F89FAAA1C9A5}"/>
            </c:ext>
          </c:extLst>
        </c:ser>
        <c:ser>
          <c:idx val="3"/>
          <c:order val="3"/>
          <c:tx>
            <c:strRef>
              <c:f>枚方市!$R$9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枚方市!$S$9:$T$9</c:f>
              <c:numCache>
                <c:formatCode>General</c:formatCode>
                <c:ptCount val="2"/>
                <c:pt idx="0">
                  <c:v>1597811870</c:v>
                </c:pt>
                <c:pt idx="1">
                  <c:v>1786788302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6B-444D-BF06-F89FAAA1C9A5}"/>
            </c:ext>
          </c:extLst>
        </c:ser>
        <c:ser>
          <c:idx val="4"/>
          <c:order val="4"/>
          <c:tx>
            <c:strRef>
              <c:f>枚方市!$R$10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枚方市!$S$10:$T$10</c:f>
              <c:numCache>
                <c:formatCode>General</c:formatCode>
                <c:ptCount val="2"/>
                <c:pt idx="0">
                  <c:v>334827273</c:v>
                </c:pt>
                <c:pt idx="1">
                  <c:v>644237656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6B-444D-BF06-F89FAAA1C9A5}"/>
            </c:ext>
          </c:extLst>
        </c:ser>
        <c:ser>
          <c:idx val="5"/>
          <c:order val="5"/>
          <c:tx>
            <c:strRef>
              <c:f>枚方市!$R$11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枚方市!$S$11:$T$11</c:f>
              <c:numCache>
                <c:formatCode>General</c:formatCode>
                <c:ptCount val="2"/>
                <c:pt idx="0">
                  <c:v>1072647743</c:v>
                </c:pt>
                <c:pt idx="1">
                  <c:v>1689056204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6B-444D-BF06-F89FAAA1C9A5}"/>
            </c:ext>
          </c:extLst>
        </c:ser>
        <c:ser>
          <c:idx val="6"/>
          <c:order val="6"/>
          <c:tx>
            <c:strRef>
              <c:f>枚方市!$R$12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枚方市!$S$12:$T$12</c:f>
              <c:numCache>
                <c:formatCode>General</c:formatCode>
                <c:ptCount val="2"/>
                <c:pt idx="0">
                  <c:v>826036134</c:v>
                </c:pt>
                <c:pt idx="1">
                  <c:v>1083223701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6B-444D-BF06-F89FAAA1C9A5}"/>
            </c:ext>
          </c:extLst>
        </c:ser>
        <c:ser>
          <c:idx val="7"/>
          <c:order val="7"/>
          <c:tx>
            <c:strRef>
              <c:f>枚方市!$R$13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枚方市!$S$13:$T$13</c:f>
              <c:numCache>
                <c:formatCode>General</c:formatCode>
                <c:ptCount val="2"/>
                <c:pt idx="0">
                  <c:v>53000206</c:v>
                </c:pt>
                <c:pt idx="1">
                  <c:v>90354684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6B-444D-BF06-F89FAAA1C9A5}"/>
            </c:ext>
          </c:extLst>
        </c:ser>
        <c:ser>
          <c:idx val="8"/>
          <c:order val="8"/>
          <c:tx>
            <c:strRef>
              <c:f>枚方市!$R$14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枚方市!$S$14:$T$14</c:f>
              <c:numCache>
                <c:formatCode>General</c:formatCode>
                <c:ptCount val="2"/>
                <c:pt idx="0">
                  <c:v>4460405791</c:v>
                </c:pt>
                <c:pt idx="1">
                  <c:v>4910110546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76B-444D-BF06-F89FAAA1C9A5}"/>
            </c:ext>
          </c:extLst>
        </c:ser>
        <c:ser>
          <c:idx val="9"/>
          <c:order val="9"/>
          <c:tx>
            <c:strRef>
              <c:f>枚方市!$R$15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枚方市!$S$15:$T$15</c:f>
              <c:numCache>
                <c:formatCode>General</c:formatCode>
                <c:ptCount val="2"/>
                <c:pt idx="0">
                  <c:v>1659184486</c:v>
                </c:pt>
                <c:pt idx="1">
                  <c:v>1345470783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76B-444D-BF06-F89FAAA1C9A5}"/>
            </c:ext>
          </c:extLst>
        </c:ser>
        <c:ser>
          <c:idx val="10"/>
          <c:order val="10"/>
          <c:tx>
            <c:strRef>
              <c:f>枚方市!$R$16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枚方市!$S$16:$T$16</c:f>
              <c:numCache>
                <c:formatCode>General</c:formatCode>
                <c:ptCount val="2"/>
                <c:pt idx="0">
                  <c:v>1724096191</c:v>
                </c:pt>
                <c:pt idx="1">
                  <c:v>2051442545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76B-444D-BF06-F89FAAA1C9A5}"/>
            </c:ext>
          </c:extLst>
        </c:ser>
        <c:ser>
          <c:idx val="11"/>
          <c:order val="11"/>
          <c:tx>
            <c:strRef>
              <c:f>枚方市!$R$17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枚方市!$S$17:$T$17</c:f>
              <c:numCache>
                <c:formatCode>General</c:formatCode>
                <c:ptCount val="2"/>
                <c:pt idx="0">
                  <c:v>386093510</c:v>
                </c:pt>
                <c:pt idx="1">
                  <c:v>487214214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76B-444D-BF06-F89FAAA1C9A5}"/>
            </c:ext>
          </c:extLst>
        </c:ser>
        <c:ser>
          <c:idx val="12"/>
          <c:order val="12"/>
          <c:tx>
            <c:strRef>
              <c:f>枚方市!$R$18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枚方市!$S$18:$T$18</c:f>
              <c:numCache>
                <c:formatCode>General</c:formatCode>
                <c:ptCount val="2"/>
                <c:pt idx="0">
                  <c:v>1931006814</c:v>
                </c:pt>
                <c:pt idx="1">
                  <c:v>4704446804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76B-444D-BF06-F89FAAA1C9A5}"/>
            </c:ext>
          </c:extLst>
        </c:ser>
        <c:ser>
          <c:idx val="13"/>
          <c:order val="13"/>
          <c:tx>
            <c:strRef>
              <c:f>枚方市!$R$19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枚方市!$S$19:$T$19</c:f>
              <c:numCache>
                <c:formatCode>General</c:formatCode>
                <c:ptCount val="2"/>
                <c:pt idx="0">
                  <c:v>2280694838</c:v>
                </c:pt>
                <c:pt idx="1">
                  <c:v>1505444738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6B-444D-BF06-F89FAAA1C9A5}"/>
            </c:ext>
          </c:extLst>
        </c:ser>
        <c:ser>
          <c:idx val="14"/>
          <c:order val="14"/>
          <c:tx>
            <c:strRef>
              <c:f>枚方市!$R$20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枚方市!$S$20:$T$20</c:f>
              <c:numCache>
                <c:formatCode>General</c:formatCode>
                <c:ptCount val="2"/>
                <c:pt idx="0">
                  <c:v>2705</c:v>
                </c:pt>
                <c:pt idx="1">
                  <c:v>107353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76B-444D-BF06-F89FAAA1C9A5}"/>
            </c:ext>
          </c:extLst>
        </c:ser>
        <c:ser>
          <c:idx val="15"/>
          <c:order val="15"/>
          <c:tx>
            <c:strRef>
              <c:f>枚方市!$R$21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枚方市!$S$21:$T$21</c:f>
              <c:numCache>
                <c:formatCode>General</c:formatCode>
                <c:ptCount val="2"/>
                <c:pt idx="0">
                  <c:v>6544</c:v>
                </c:pt>
                <c:pt idx="1">
                  <c:v>2258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76B-444D-BF06-F89FAAA1C9A5}"/>
            </c:ext>
          </c:extLst>
        </c:ser>
        <c:ser>
          <c:idx val="16"/>
          <c:order val="16"/>
          <c:tx>
            <c:strRef>
              <c:f>枚方市!$R$22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枚方市!$S$22:$T$22</c:f>
              <c:numCache>
                <c:formatCode>General</c:formatCode>
                <c:ptCount val="2"/>
                <c:pt idx="0">
                  <c:v>4296649</c:v>
                </c:pt>
                <c:pt idx="1">
                  <c:v>7965213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76B-444D-BF06-F89FAAA1C9A5}"/>
            </c:ext>
          </c:extLst>
        </c:ser>
        <c:ser>
          <c:idx val="17"/>
          <c:order val="17"/>
          <c:tx>
            <c:strRef>
              <c:f>枚方市!$R$23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枚方市!$S$23:$T$23</c:f>
              <c:numCache>
                <c:formatCode>General</c:formatCode>
                <c:ptCount val="2"/>
                <c:pt idx="0">
                  <c:v>403114566</c:v>
                </c:pt>
                <c:pt idx="1">
                  <c:v>504037960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76B-444D-BF06-F89FAAA1C9A5}"/>
            </c:ext>
          </c:extLst>
        </c:ser>
        <c:ser>
          <c:idx val="18"/>
          <c:order val="18"/>
          <c:tx>
            <c:strRef>
              <c:f>枚方市!$R$24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枚方市!$S$24:$T$24</c:f>
              <c:numCache>
                <c:formatCode>General</c:formatCode>
                <c:ptCount val="2"/>
                <c:pt idx="0">
                  <c:v>949946491</c:v>
                </c:pt>
                <c:pt idx="1">
                  <c:v>2190225940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76B-444D-BF06-F89FAAA1C9A5}"/>
            </c:ext>
          </c:extLst>
        </c:ser>
        <c:ser>
          <c:idx val="19"/>
          <c:order val="19"/>
          <c:tx>
            <c:strRef>
              <c:f>枚方市!$R$25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枚方市!$S$25:$T$25</c:f>
              <c:numCache>
                <c:formatCode>General</c:formatCode>
                <c:ptCount val="2"/>
                <c:pt idx="0">
                  <c:v>115160648</c:v>
                </c:pt>
                <c:pt idx="1">
                  <c:v>233554046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76B-444D-BF06-F89FAAA1C9A5}"/>
            </c:ext>
          </c:extLst>
        </c:ser>
        <c:ser>
          <c:idx val="20"/>
          <c:order val="20"/>
          <c:tx>
            <c:strRef>
              <c:f>枚方市!$R$26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枚方市!$S$26:$T$26</c:f>
              <c:numCache>
                <c:formatCode>General</c:formatCode>
                <c:ptCount val="2"/>
                <c:pt idx="0">
                  <c:v>283502633</c:v>
                </c:pt>
                <c:pt idx="1">
                  <c:v>365602572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76B-444D-BF06-F89FAAA1C9A5}"/>
            </c:ext>
          </c:extLst>
        </c:ser>
        <c:ser>
          <c:idx val="21"/>
          <c:order val="21"/>
          <c:tx>
            <c:strRef>
              <c:f>枚方市!$R$27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枚方市!$S$27:$T$27</c:f>
              <c:numCache>
                <c:formatCode>General</c:formatCode>
                <c:ptCount val="2"/>
                <c:pt idx="0">
                  <c:v>2660625</c:v>
                </c:pt>
                <c:pt idx="1">
                  <c:v>3449648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76B-444D-BF06-F89FAAA1C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1951616"/>
        <c:axId val="452458112"/>
      </c:barChart>
      <c:catAx>
        <c:axId val="491951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8112"/>
        <c:crosses val="autoZero"/>
        <c:auto val="1"/>
        <c:lblAlgn val="ctr"/>
        <c:lblOffset val="100"/>
        <c:noMultiLvlLbl val="0"/>
      </c:catAx>
      <c:valAx>
        <c:axId val="4524581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9516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茨木市!$R$6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茨木市!$S$6:$T$6</c:f>
              <c:numCache>
                <c:formatCode>General</c:formatCode>
                <c:ptCount val="2"/>
                <c:pt idx="0">
                  <c:v>325895150</c:v>
                </c:pt>
                <c:pt idx="1">
                  <c:v>327908269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6-40E3-BF6F-9AF97DEB78F8}"/>
            </c:ext>
          </c:extLst>
        </c:ser>
        <c:ser>
          <c:idx val="1"/>
          <c:order val="1"/>
          <c:tx>
            <c:strRef>
              <c:f>茨木市!$R$7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茨木市!$S$7:$T$7</c:f>
              <c:numCache>
                <c:formatCode>General</c:formatCode>
                <c:ptCount val="2"/>
                <c:pt idx="0">
                  <c:v>2225655247</c:v>
                </c:pt>
                <c:pt idx="1">
                  <c:v>1487958300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16-40E3-BF6F-9AF97DEB78F8}"/>
            </c:ext>
          </c:extLst>
        </c:ser>
        <c:ser>
          <c:idx val="2"/>
          <c:order val="2"/>
          <c:tx>
            <c:strRef>
              <c:f>茨木市!$R$8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茨木市!$S$8:$T$8</c:f>
              <c:numCache>
                <c:formatCode>General</c:formatCode>
                <c:ptCount val="2"/>
                <c:pt idx="0">
                  <c:v>201914357</c:v>
                </c:pt>
                <c:pt idx="1">
                  <c:v>256758210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16-40E3-BF6F-9AF97DEB78F8}"/>
            </c:ext>
          </c:extLst>
        </c:ser>
        <c:ser>
          <c:idx val="3"/>
          <c:order val="3"/>
          <c:tx>
            <c:strRef>
              <c:f>茨木市!$R$9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茨木市!$S$9:$T$9</c:f>
              <c:numCache>
                <c:formatCode>General</c:formatCode>
                <c:ptCount val="2"/>
                <c:pt idx="0">
                  <c:v>1161680546</c:v>
                </c:pt>
                <c:pt idx="1">
                  <c:v>1256015513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16-40E3-BF6F-9AF97DEB78F8}"/>
            </c:ext>
          </c:extLst>
        </c:ser>
        <c:ser>
          <c:idx val="4"/>
          <c:order val="4"/>
          <c:tx>
            <c:strRef>
              <c:f>茨木市!$R$10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茨木市!$S$10:$T$10</c:f>
              <c:numCache>
                <c:formatCode>General</c:formatCode>
                <c:ptCount val="2"/>
                <c:pt idx="0">
                  <c:v>284092243</c:v>
                </c:pt>
                <c:pt idx="1">
                  <c:v>645817681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16-40E3-BF6F-9AF97DEB78F8}"/>
            </c:ext>
          </c:extLst>
        </c:ser>
        <c:ser>
          <c:idx val="5"/>
          <c:order val="5"/>
          <c:tx>
            <c:strRef>
              <c:f>茨木市!$R$11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茨木市!$S$11:$T$11</c:f>
              <c:numCache>
                <c:formatCode>General</c:formatCode>
                <c:ptCount val="2"/>
                <c:pt idx="0">
                  <c:v>816581496</c:v>
                </c:pt>
                <c:pt idx="1">
                  <c:v>1358200994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516-40E3-BF6F-9AF97DEB78F8}"/>
            </c:ext>
          </c:extLst>
        </c:ser>
        <c:ser>
          <c:idx val="6"/>
          <c:order val="6"/>
          <c:tx>
            <c:strRef>
              <c:f>茨木市!$R$12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茨木市!$S$12:$T$12</c:f>
              <c:numCache>
                <c:formatCode>General</c:formatCode>
                <c:ptCount val="2"/>
                <c:pt idx="0">
                  <c:v>545278226</c:v>
                </c:pt>
                <c:pt idx="1">
                  <c:v>665817007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16-40E3-BF6F-9AF97DEB78F8}"/>
            </c:ext>
          </c:extLst>
        </c:ser>
        <c:ser>
          <c:idx val="7"/>
          <c:order val="7"/>
          <c:tx>
            <c:strRef>
              <c:f>茨木市!$R$13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茨木市!$S$13:$T$13</c:f>
              <c:numCache>
                <c:formatCode>General</c:formatCode>
                <c:ptCount val="2"/>
                <c:pt idx="0">
                  <c:v>33735436</c:v>
                </c:pt>
                <c:pt idx="1">
                  <c:v>52934711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516-40E3-BF6F-9AF97DEB78F8}"/>
            </c:ext>
          </c:extLst>
        </c:ser>
        <c:ser>
          <c:idx val="8"/>
          <c:order val="8"/>
          <c:tx>
            <c:strRef>
              <c:f>茨木市!$R$14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茨木市!$S$14:$T$14</c:f>
              <c:numCache>
                <c:formatCode>General</c:formatCode>
                <c:ptCount val="2"/>
                <c:pt idx="0">
                  <c:v>2738085094</c:v>
                </c:pt>
                <c:pt idx="1">
                  <c:v>3207550132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516-40E3-BF6F-9AF97DEB78F8}"/>
            </c:ext>
          </c:extLst>
        </c:ser>
        <c:ser>
          <c:idx val="9"/>
          <c:order val="9"/>
          <c:tx>
            <c:strRef>
              <c:f>茨木市!$R$15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茨木市!$S$15:$T$15</c:f>
              <c:numCache>
                <c:formatCode>General</c:formatCode>
                <c:ptCount val="2"/>
                <c:pt idx="0">
                  <c:v>1147972366</c:v>
                </c:pt>
                <c:pt idx="1">
                  <c:v>994284995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516-40E3-BF6F-9AF97DEB78F8}"/>
            </c:ext>
          </c:extLst>
        </c:ser>
        <c:ser>
          <c:idx val="10"/>
          <c:order val="10"/>
          <c:tx>
            <c:strRef>
              <c:f>茨木市!$R$16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茨木市!$S$16:$T$16</c:f>
              <c:numCache>
                <c:formatCode>General</c:formatCode>
                <c:ptCount val="2"/>
                <c:pt idx="0">
                  <c:v>991676077</c:v>
                </c:pt>
                <c:pt idx="1">
                  <c:v>1376172530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516-40E3-BF6F-9AF97DEB78F8}"/>
            </c:ext>
          </c:extLst>
        </c:ser>
        <c:ser>
          <c:idx val="11"/>
          <c:order val="11"/>
          <c:tx>
            <c:strRef>
              <c:f>茨木市!$R$17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茨木市!$S$17:$T$17</c:f>
              <c:numCache>
                <c:formatCode>General</c:formatCode>
                <c:ptCount val="2"/>
                <c:pt idx="0">
                  <c:v>261996992</c:v>
                </c:pt>
                <c:pt idx="1">
                  <c:v>370172097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516-40E3-BF6F-9AF97DEB78F8}"/>
            </c:ext>
          </c:extLst>
        </c:ser>
        <c:ser>
          <c:idx val="12"/>
          <c:order val="12"/>
          <c:tx>
            <c:strRef>
              <c:f>茨木市!$R$18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茨木市!$S$18:$T$18</c:f>
              <c:numCache>
                <c:formatCode>General</c:formatCode>
                <c:ptCount val="2"/>
                <c:pt idx="0">
                  <c:v>1098650699</c:v>
                </c:pt>
                <c:pt idx="1">
                  <c:v>2888531725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516-40E3-BF6F-9AF97DEB78F8}"/>
            </c:ext>
          </c:extLst>
        </c:ser>
        <c:ser>
          <c:idx val="13"/>
          <c:order val="13"/>
          <c:tx>
            <c:strRef>
              <c:f>茨木市!$R$19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茨木市!$S$19:$T$19</c:f>
              <c:numCache>
                <c:formatCode>General</c:formatCode>
                <c:ptCount val="2"/>
                <c:pt idx="0">
                  <c:v>1310723158</c:v>
                </c:pt>
                <c:pt idx="1">
                  <c:v>961613200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516-40E3-BF6F-9AF97DEB78F8}"/>
            </c:ext>
          </c:extLst>
        </c:ser>
        <c:ser>
          <c:idx val="14"/>
          <c:order val="14"/>
          <c:tx>
            <c:strRef>
              <c:f>茨木市!$R$20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茨木市!$S$20:$T$20</c:f>
              <c:numCache>
                <c:formatCode>General</c:formatCode>
                <c:ptCount val="2"/>
                <c:pt idx="0">
                  <c:v>16784</c:v>
                </c:pt>
                <c:pt idx="1">
                  <c:v>41032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516-40E3-BF6F-9AF97DEB78F8}"/>
            </c:ext>
          </c:extLst>
        </c:ser>
        <c:ser>
          <c:idx val="15"/>
          <c:order val="15"/>
          <c:tx>
            <c:strRef>
              <c:f>茨木市!$R$21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茨木市!$S$21:$T$21</c:f>
              <c:numCache>
                <c:formatCode>General</c:formatCode>
                <c:ptCount val="2"/>
                <c:pt idx="0">
                  <c:v>4174</c:v>
                </c:pt>
                <c:pt idx="1">
                  <c:v>21779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516-40E3-BF6F-9AF97DEB78F8}"/>
            </c:ext>
          </c:extLst>
        </c:ser>
        <c:ser>
          <c:idx val="16"/>
          <c:order val="16"/>
          <c:tx>
            <c:strRef>
              <c:f>茨木市!$R$22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茨木市!$S$22:$T$22</c:f>
              <c:numCache>
                <c:formatCode>General</c:formatCode>
                <c:ptCount val="2"/>
                <c:pt idx="0">
                  <c:v>2648214</c:v>
                </c:pt>
                <c:pt idx="1">
                  <c:v>5379339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516-40E3-BF6F-9AF97DEB78F8}"/>
            </c:ext>
          </c:extLst>
        </c:ser>
        <c:ser>
          <c:idx val="17"/>
          <c:order val="17"/>
          <c:tx>
            <c:strRef>
              <c:f>茨木市!$R$23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茨木市!$S$23:$T$23</c:f>
              <c:numCache>
                <c:formatCode>General</c:formatCode>
                <c:ptCount val="2"/>
                <c:pt idx="0">
                  <c:v>241307630</c:v>
                </c:pt>
                <c:pt idx="1">
                  <c:v>451044649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516-40E3-BF6F-9AF97DEB78F8}"/>
            </c:ext>
          </c:extLst>
        </c:ser>
        <c:ser>
          <c:idx val="18"/>
          <c:order val="18"/>
          <c:tx>
            <c:strRef>
              <c:f>茨木市!$R$24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茨木市!$S$24:$T$24</c:f>
              <c:numCache>
                <c:formatCode>General</c:formatCode>
                <c:ptCount val="2"/>
                <c:pt idx="0">
                  <c:v>639742823</c:v>
                </c:pt>
                <c:pt idx="1">
                  <c:v>1657398141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516-40E3-BF6F-9AF97DEB78F8}"/>
            </c:ext>
          </c:extLst>
        </c:ser>
        <c:ser>
          <c:idx val="19"/>
          <c:order val="19"/>
          <c:tx>
            <c:strRef>
              <c:f>茨木市!$R$25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茨木市!$S$25:$T$25</c:f>
              <c:numCache>
                <c:formatCode>General</c:formatCode>
                <c:ptCount val="2"/>
                <c:pt idx="0">
                  <c:v>67817096</c:v>
                </c:pt>
                <c:pt idx="1">
                  <c:v>140687512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516-40E3-BF6F-9AF97DEB78F8}"/>
            </c:ext>
          </c:extLst>
        </c:ser>
        <c:ser>
          <c:idx val="20"/>
          <c:order val="20"/>
          <c:tx>
            <c:strRef>
              <c:f>茨木市!$R$26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茨木市!$S$26:$T$26</c:f>
              <c:numCache>
                <c:formatCode>General</c:formatCode>
                <c:ptCount val="2"/>
                <c:pt idx="0">
                  <c:v>280118554</c:v>
                </c:pt>
                <c:pt idx="1">
                  <c:v>310949645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516-40E3-BF6F-9AF97DEB78F8}"/>
            </c:ext>
          </c:extLst>
        </c:ser>
        <c:ser>
          <c:idx val="21"/>
          <c:order val="21"/>
          <c:tx>
            <c:strRef>
              <c:f>茨木市!$R$27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茨木市!$S$27:$T$27</c:f>
              <c:numCache>
                <c:formatCode>General</c:formatCode>
                <c:ptCount val="2"/>
                <c:pt idx="0">
                  <c:v>2384578</c:v>
                </c:pt>
                <c:pt idx="1">
                  <c:v>340279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516-40E3-BF6F-9AF97DEB7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443136"/>
        <c:axId val="452458688"/>
      </c:barChart>
      <c:catAx>
        <c:axId val="492443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8688"/>
        <c:crosses val="autoZero"/>
        <c:auto val="1"/>
        <c:lblAlgn val="ctr"/>
        <c:lblOffset val="100"/>
        <c:noMultiLvlLbl val="0"/>
      </c:catAx>
      <c:valAx>
        <c:axId val="4524586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443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八尾市!$R$6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八尾市!$S$6:$T$6</c:f>
              <c:numCache>
                <c:formatCode>General</c:formatCode>
                <c:ptCount val="2"/>
                <c:pt idx="0">
                  <c:v>274446903</c:v>
                </c:pt>
                <c:pt idx="1">
                  <c:v>284843291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0-498E-9FCC-9D766D6D4828}"/>
            </c:ext>
          </c:extLst>
        </c:ser>
        <c:ser>
          <c:idx val="1"/>
          <c:order val="1"/>
          <c:tx>
            <c:strRef>
              <c:f>八尾市!$R$7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八尾市!$S$7:$T$7</c:f>
              <c:numCache>
                <c:formatCode>General</c:formatCode>
                <c:ptCount val="2"/>
                <c:pt idx="0">
                  <c:v>2191514608</c:v>
                </c:pt>
                <c:pt idx="1">
                  <c:v>1449667933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10-498E-9FCC-9D766D6D4828}"/>
            </c:ext>
          </c:extLst>
        </c:ser>
        <c:ser>
          <c:idx val="2"/>
          <c:order val="2"/>
          <c:tx>
            <c:strRef>
              <c:f>八尾市!$R$8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八尾市!$S$8:$T$8</c:f>
              <c:numCache>
                <c:formatCode>General</c:formatCode>
                <c:ptCount val="2"/>
                <c:pt idx="0">
                  <c:v>205938789</c:v>
                </c:pt>
                <c:pt idx="1">
                  <c:v>216092763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10-498E-9FCC-9D766D6D4828}"/>
            </c:ext>
          </c:extLst>
        </c:ser>
        <c:ser>
          <c:idx val="3"/>
          <c:order val="3"/>
          <c:tx>
            <c:strRef>
              <c:f>八尾市!$R$9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八尾市!$S$9:$T$9</c:f>
              <c:numCache>
                <c:formatCode>General</c:formatCode>
                <c:ptCount val="2"/>
                <c:pt idx="0">
                  <c:v>976452853</c:v>
                </c:pt>
                <c:pt idx="1">
                  <c:v>1312253081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10-498E-9FCC-9D766D6D4828}"/>
            </c:ext>
          </c:extLst>
        </c:ser>
        <c:ser>
          <c:idx val="4"/>
          <c:order val="4"/>
          <c:tx>
            <c:strRef>
              <c:f>八尾市!$R$10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八尾市!$S$10:$T$10</c:f>
              <c:numCache>
                <c:formatCode>General</c:formatCode>
                <c:ptCount val="2"/>
                <c:pt idx="0">
                  <c:v>232951066</c:v>
                </c:pt>
                <c:pt idx="1">
                  <c:v>477606156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10-498E-9FCC-9D766D6D4828}"/>
            </c:ext>
          </c:extLst>
        </c:ser>
        <c:ser>
          <c:idx val="5"/>
          <c:order val="5"/>
          <c:tx>
            <c:strRef>
              <c:f>八尾市!$R$11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八尾市!$S$11:$T$11</c:f>
              <c:numCache>
                <c:formatCode>General</c:formatCode>
                <c:ptCount val="2"/>
                <c:pt idx="0">
                  <c:v>734837576</c:v>
                </c:pt>
                <c:pt idx="1">
                  <c:v>1188884298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10-498E-9FCC-9D766D6D4828}"/>
            </c:ext>
          </c:extLst>
        </c:ser>
        <c:ser>
          <c:idx val="6"/>
          <c:order val="6"/>
          <c:tx>
            <c:strRef>
              <c:f>八尾市!$R$12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八尾市!$S$12:$T$12</c:f>
              <c:numCache>
                <c:formatCode>General</c:formatCode>
                <c:ptCount val="2"/>
                <c:pt idx="0">
                  <c:v>528190733</c:v>
                </c:pt>
                <c:pt idx="1">
                  <c:v>782744874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10-498E-9FCC-9D766D6D4828}"/>
            </c:ext>
          </c:extLst>
        </c:ser>
        <c:ser>
          <c:idx val="7"/>
          <c:order val="7"/>
          <c:tx>
            <c:strRef>
              <c:f>八尾市!$R$13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八尾市!$S$13:$T$13</c:f>
              <c:numCache>
                <c:formatCode>General</c:formatCode>
                <c:ptCount val="2"/>
                <c:pt idx="0">
                  <c:v>44252580</c:v>
                </c:pt>
                <c:pt idx="1">
                  <c:v>71948363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10-498E-9FCC-9D766D6D4828}"/>
            </c:ext>
          </c:extLst>
        </c:ser>
        <c:ser>
          <c:idx val="8"/>
          <c:order val="8"/>
          <c:tx>
            <c:strRef>
              <c:f>八尾市!$R$14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八尾市!$S$14:$T$14</c:f>
              <c:numCache>
                <c:formatCode>General</c:formatCode>
                <c:ptCount val="2"/>
                <c:pt idx="0">
                  <c:v>2967887129</c:v>
                </c:pt>
                <c:pt idx="1">
                  <c:v>3399236210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110-498E-9FCC-9D766D6D4828}"/>
            </c:ext>
          </c:extLst>
        </c:ser>
        <c:ser>
          <c:idx val="9"/>
          <c:order val="9"/>
          <c:tx>
            <c:strRef>
              <c:f>八尾市!$R$15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八尾市!$S$15:$T$15</c:f>
              <c:numCache>
                <c:formatCode>General</c:formatCode>
                <c:ptCount val="2"/>
                <c:pt idx="0">
                  <c:v>1258898630</c:v>
                </c:pt>
                <c:pt idx="1">
                  <c:v>1046726241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110-498E-9FCC-9D766D6D4828}"/>
            </c:ext>
          </c:extLst>
        </c:ser>
        <c:ser>
          <c:idx val="10"/>
          <c:order val="10"/>
          <c:tx>
            <c:strRef>
              <c:f>八尾市!$R$16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八尾市!$S$16:$T$16</c:f>
              <c:numCache>
                <c:formatCode>General</c:formatCode>
                <c:ptCount val="2"/>
                <c:pt idx="0">
                  <c:v>1099524947</c:v>
                </c:pt>
                <c:pt idx="1">
                  <c:v>1477389021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110-498E-9FCC-9D766D6D4828}"/>
            </c:ext>
          </c:extLst>
        </c:ser>
        <c:ser>
          <c:idx val="11"/>
          <c:order val="11"/>
          <c:tx>
            <c:strRef>
              <c:f>八尾市!$R$17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八尾市!$S$17:$T$17</c:f>
              <c:numCache>
                <c:formatCode>General</c:formatCode>
                <c:ptCount val="2"/>
                <c:pt idx="0">
                  <c:v>229380364</c:v>
                </c:pt>
                <c:pt idx="1">
                  <c:v>314432314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110-498E-9FCC-9D766D6D4828}"/>
            </c:ext>
          </c:extLst>
        </c:ser>
        <c:ser>
          <c:idx val="12"/>
          <c:order val="12"/>
          <c:tx>
            <c:strRef>
              <c:f>八尾市!$R$18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八尾市!$S$18:$T$18</c:f>
              <c:numCache>
                <c:formatCode>General</c:formatCode>
                <c:ptCount val="2"/>
                <c:pt idx="0">
                  <c:v>1147329787</c:v>
                </c:pt>
                <c:pt idx="1">
                  <c:v>2968523380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110-498E-9FCC-9D766D6D4828}"/>
            </c:ext>
          </c:extLst>
        </c:ser>
        <c:ser>
          <c:idx val="13"/>
          <c:order val="13"/>
          <c:tx>
            <c:strRef>
              <c:f>八尾市!$R$19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八尾市!$S$19:$T$19</c:f>
              <c:numCache>
                <c:formatCode>General</c:formatCode>
                <c:ptCount val="2"/>
                <c:pt idx="0">
                  <c:v>1441854830</c:v>
                </c:pt>
                <c:pt idx="1">
                  <c:v>1017355376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110-498E-9FCC-9D766D6D4828}"/>
            </c:ext>
          </c:extLst>
        </c:ser>
        <c:ser>
          <c:idx val="14"/>
          <c:order val="14"/>
          <c:tx>
            <c:strRef>
              <c:f>八尾市!$R$20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八尾市!$S$20:$T$20</c:f>
              <c:numCache>
                <c:formatCode>General</c:formatCode>
                <c:ptCount val="2"/>
                <c:pt idx="0">
                  <c:v>1106</c:v>
                </c:pt>
                <c:pt idx="1">
                  <c:v>34568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110-498E-9FCC-9D766D6D4828}"/>
            </c:ext>
          </c:extLst>
        </c:ser>
        <c:ser>
          <c:idx val="15"/>
          <c:order val="15"/>
          <c:tx>
            <c:strRef>
              <c:f>八尾市!$R$21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八尾市!$S$21:$T$21</c:f>
              <c:numCache>
                <c:formatCode>General</c:formatCode>
                <c:ptCount val="2"/>
                <c:pt idx="0">
                  <c:v>5984</c:v>
                </c:pt>
                <c:pt idx="1">
                  <c:v>8876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110-498E-9FCC-9D766D6D4828}"/>
            </c:ext>
          </c:extLst>
        </c:ser>
        <c:ser>
          <c:idx val="16"/>
          <c:order val="16"/>
          <c:tx>
            <c:strRef>
              <c:f>八尾市!$R$22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八尾市!$S$22:$T$22</c:f>
              <c:numCache>
                <c:formatCode>General</c:formatCode>
                <c:ptCount val="2"/>
                <c:pt idx="0">
                  <c:v>4878487</c:v>
                </c:pt>
                <c:pt idx="1">
                  <c:v>8757308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110-498E-9FCC-9D766D6D4828}"/>
            </c:ext>
          </c:extLst>
        </c:ser>
        <c:ser>
          <c:idx val="17"/>
          <c:order val="17"/>
          <c:tx>
            <c:strRef>
              <c:f>八尾市!$R$23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八尾市!$S$23:$T$23</c:f>
              <c:numCache>
                <c:formatCode>General</c:formatCode>
                <c:ptCount val="2"/>
                <c:pt idx="0">
                  <c:v>268345499</c:v>
                </c:pt>
                <c:pt idx="1">
                  <c:v>399818307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110-498E-9FCC-9D766D6D4828}"/>
            </c:ext>
          </c:extLst>
        </c:ser>
        <c:ser>
          <c:idx val="18"/>
          <c:order val="18"/>
          <c:tx>
            <c:strRef>
              <c:f>八尾市!$R$24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八尾市!$S$24:$T$24</c:f>
              <c:numCache>
                <c:formatCode>General</c:formatCode>
                <c:ptCount val="2"/>
                <c:pt idx="0">
                  <c:v>574234926</c:v>
                </c:pt>
                <c:pt idx="1">
                  <c:v>1420934622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110-498E-9FCC-9D766D6D4828}"/>
            </c:ext>
          </c:extLst>
        </c:ser>
        <c:ser>
          <c:idx val="19"/>
          <c:order val="19"/>
          <c:tx>
            <c:strRef>
              <c:f>八尾市!$R$25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八尾市!$S$25:$T$25</c:f>
              <c:numCache>
                <c:formatCode>General</c:formatCode>
                <c:ptCount val="2"/>
                <c:pt idx="0">
                  <c:v>62849703</c:v>
                </c:pt>
                <c:pt idx="1">
                  <c:v>98197825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110-498E-9FCC-9D766D6D4828}"/>
            </c:ext>
          </c:extLst>
        </c:ser>
        <c:ser>
          <c:idx val="20"/>
          <c:order val="20"/>
          <c:tx>
            <c:strRef>
              <c:f>八尾市!$R$26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八尾市!$S$26:$T$26</c:f>
              <c:numCache>
                <c:formatCode>General</c:formatCode>
                <c:ptCount val="2"/>
                <c:pt idx="0">
                  <c:v>423128837</c:v>
                </c:pt>
                <c:pt idx="1">
                  <c:v>536174107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110-498E-9FCC-9D766D6D4828}"/>
            </c:ext>
          </c:extLst>
        </c:ser>
        <c:ser>
          <c:idx val="21"/>
          <c:order val="21"/>
          <c:tx>
            <c:strRef>
              <c:f>八尾市!$R$27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八尾市!$S$27:$T$27</c:f>
              <c:numCache>
                <c:formatCode>General</c:formatCode>
                <c:ptCount val="2"/>
                <c:pt idx="0">
                  <c:v>523283</c:v>
                </c:pt>
                <c:pt idx="1">
                  <c:v>2753346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110-498E-9FCC-9D766D6D4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943360"/>
        <c:axId val="452127552"/>
      </c:barChart>
      <c:catAx>
        <c:axId val="492943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127552"/>
        <c:crosses val="autoZero"/>
        <c:auto val="1"/>
        <c:lblAlgn val="ctr"/>
        <c:lblOffset val="100"/>
        <c:noMultiLvlLbl val="0"/>
      </c:catAx>
      <c:valAx>
        <c:axId val="452127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9433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泉佐野市!$R$6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泉佐野市!$S$6:$T$6</c:f>
              <c:numCache>
                <c:formatCode>General</c:formatCode>
                <c:ptCount val="2"/>
                <c:pt idx="0">
                  <c:v>117480437</c:v>
                </c:pt>
                <c:pt idx="1">
                  <c:v>117632944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F-4F79-8CFF-8B3B5E14603E}"/>
            </c:ext>
          </c:extLst>
        </c:ser>
        <c:ser>
          <c:idx val="1"/>
          <c:order val="1"/>
          <c:tx>
            <c:strRef>
              <c:f>泉佐野市!$R$7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泉佐野市!$S$7:$T$7</c:f>
              <c:numCache>
                <c:formatCode>General</c:formatCode>
                <c:ptCount val="2"/>
                <c:pt idx="0">
                  <c:v>681674616</c:v>
                </c:pt>
                <c:pt idx="1">
                  <c:v>479487345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3F-4F79-8CFF-8B3B5E14603E}"/>
            </c:ext>
          </c:extLst>
        </c:ser>
        <c:ser>
          <c:idx val="2"/>
          <c:order val="2"/>
          <c:tx>
            <c:strRef>
              <c:f>泉佐野市!$R$8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泉佐野市!$S$8:$T$8</c:f>
              <c:numCache>
                <c:formatCode>General</c:formatCode>
                <c:ptCount val="2"/>
                <c:pt idx="0">
                  <c:v>78065569</c:v>
                </c:pt>
                <c:pt idx="1">
                  <c:v>89586374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3F-4F79-8CFF-8B3B5E14603E}"/>
            </c:ext>
          </c:extLst>
        </c:ser>
        <c:ser>
          <c:idx val="3"/>
          <c:order val="3"/>
          <c:tx>
            <c:strRef>
              <c:f>泉佐野市!$R$9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泉佐野市!$S$9:$T$9</c:f>
              <c:numCache>
                <c:formatCode>General</c:formatCode>
                <c:ptCount val="2"/>
                <c:pt idx="0">
                  <c:v>368533393</c:v>
                </c:pt>
                <c:pt idx="1">
                  <c:v>493509730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3F-4F79-8CFF-8B3B5E14603E}"/>
            </c:ext>
          </c:extLst>
        </c:ser>
        <c:ser>
          <c:idx val="4"/>
          <c:order val="4"/>
          <c:tx>
            <c:strRef>
              <c:f>泉佐野市!$R$10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泉佐野市!$S$10:$T$10</c:f>
              <c:numCache>
                <c:formatCode>General</c:formatCode>
                <c:ptCount val="2"/>
                <c:pt idx="0">
                  <c:v>201624003</c:v>
                </c:pt>
                <c:pt idx="1">
                  <c:v>443863475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3F-4F79-8CFF-8B3B5E14603E}"/>
            </c:ext>
          </c:extLst>
        </c:ser>
        <c:ser>
          <c:idx val="5"/>
          <c:order val="5"/>
          <c:tx>
            <c:strRef>
              <c:f>泉佐野市!$R$11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泉佐野市!$S$11:$T$11</c:f>
              <c:numCache>
                <c:formatCode>General</c:formatCode>
                <c:ptCount val="2"/>
                <c:pt idx="0">
                  <c:v>320122426</c:v>
                </c:pt>
                <c:pt idx="1">
                  <c:v>601252959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3F-4F79-8CFF-8B3B5E14603E}"/>
            </c:ext>
          </c:extLst>
        </c:ser>
        <c:ser>
          <c:idx val="6"/>
          <c:order val="6"/>
          <c:tx>
            <c:strRef>
              <c:f>泉佐野市!$R$12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泉佐野市!$S$12:$T$12</c:f>
              <c:numCache>
                <c:formatCode>General</c:formatCode>
                <c:ptCount val="2"/>
                <c:pt idx="0">
                  <c:v>182032131</c:v>
                </c:pt>
                <c:pt idx="1">
                  <c:v>262393445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3F-4F79-8CFF-8B3B5E14603E}"/>
            </c:ext>
          </c:extLst>
        </c:ser>
        <c:ser>
          <c:idx val="7"/>
          <c:order val="7"/>
          <c:tx>
            <c:strRef>
              <c:f>泉佐野市!$R$13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泉佐野市!$S$13:$T$13</c:f>
              <c:numCache>
                <c:formatCode>General</c:formatCode>
                <c:ptCount val="2"/>
                <c:pt idx="0">
                  <c:v>15325873</c:v>
                </c:pt>
                <c:pt idx="1">
                  <c:v>31214681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63F-4F79-8CFF-8B3B5E14603E}"/>
            </c:ext>
          </c:extLst>
        </c:ser>
        <c:ser>
          <c:idx val="8"/>
          <c:order val="8"/>
          <c:tx>
            <c:strRef>
              <c:f>泉佐野市!$R$14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泉佐野市!$S$14:$T$14</c:f>
              <c:numCache>
                <c:formatCode>General</c:formatCode>
                <c:ptCount val="2"/>
                <c:pt idx="0">
                  <c:v>1022707399</c:v>
                </c:pt>
                <c:pt idx="1">
                  <c:v>1403716441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3F-4F79-8CFF-8B3B5E14603E}"/>
            </c:ext>
          </c:extLst>
        </c:ser>
        <c:ser>
          <c:idx val="9"/>
          <c:order val="9"/>
          <c:tx>
            <c:strRef>
              <c:f>泉佐野市!$R$15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泉佐野市!$S$15:$T$15</c:f>
              <c:numCache>
                <c:formatCode>General</c:formatCode>
                <c:ptCount val="2"/>
                <c:pt idx="0">
                  <c:v>414396086</c:v>
                </c:pt>
                <c:pt idx="1">
                  <c:v>391481248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3F-4F79-8CFF-8B3B5E14603E}"/>
            </c:ext>
          </c:extLst>
        </c:ser>
        <c:ser>
          <c:idx val="10"/>
          <c:order val="10"/>
          <c:tx>
            <c:strRef>
              <c:f>泉佐野市!$R$16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泉佐野市!$S$16:$T$16</c:f>
              <c:numCache>
                <c:formatCode>General</c:formatCode>
                <c:ptCount val="2"/>
                <c:pt idx="0">
                  <c:v>371009407</c:v>
                </c:pt>
                <c:pt idx="1">
                  <c:v>515824470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63F-4F79-8CFF-8B3B5E14603E}"/>
            </c:ext>
          </c:extLst>
        </c:ser>
        <c:ser>
          <c:idx val="11"/>
          <c:order val="11"/>
          <c:tx>
            <c:strRef>
              <c:f>泉佐野市!$R$17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泉佐野市!$S$17:$T$17</c:f>
              <c:numCache>
                <c:formatCode>General</c:formatCode>
                <c:ptCount val="2"/>
                <c:pt idx="0">
                  <c:v>76355748</c:v>
                </c:pt>
                <c:pt idx="1">
                  <c:v>112277430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63F-4F79-8CFF-8B3B5E14603E}"/>
            </c:ext>
          </c:extLst>
        </c:ser>
        <c:ser>
          <c:idx val="12"/>
          <c:order val="12"/>
          <c:tx>
            <c:strRef>
              <c:f>泉佐野市!$R$18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泉佐野市!$S$18:$T$18</c:f>
              <c:numCache>
                <c:formatCode>General</c:formatCode>
                <c:ptCount val="2"/>
                <c:pt idx="0">
                  <c:v>581419859</c:v>
                </c:pt>
                <c:pt idx="1">
                  <c:v>1362816729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63F-4F79-8CFF-8B3B5E14603E}"/>
            </c:ext>
          </c:extLst>
        </c:ser>
        <c:ser>
          <c:idx val="13"/>
          <c:order val="13"/>
          <c:tx>
            <c:strRef>
              <c:f>泉佐野市!$R$19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泉佐野市!$S$19:$T$19</c:f>
              <c:numCache>
                <c:formatCode>General</c:formatCode>
                <c:ptCount val="2"/>
                <c:pt idx="0">
                  <c:v>588493625</c:v>
                </c:pt>
                <c:pt idx="1">
                  <c:v>407985693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3F-4F79-8CFF-8B3B5E14603E}"/>
            </c:ext>
          </c:extLst>
        </c:ser>
        <c:ser>
          <c:idx val="14"/>
          <c:order val="14"/>
          <c:tx>
            <c:strRef>
              <c:f>泉佐野市!$R$20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泉佐野市!$S$20:$T$20</c:f>
              <c:numCache>
                <c:formatCode>General</c:formatCode>
                <c:ptCount val="2"/>
                <c:pt idx="0">
                  <c:v>2458</c:v>
                </c:pt>
                <c:pt idx="1">
                  <c:v>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63F-4F79-8CFF-8B3B5E14603E}"/>
            </c:ext>
          </c:extLst>
        </c:ser>
        <c:ser>
          <c:idx val="15"/>
          <c:order val="15"/>
          <c:tx>
            <c:strRef>
              <c:f>泉佐野市!$R$21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63F-4F79-8CFF-8B3B5E14603E}"/>
            </c:ext>
          </c:extLst>
        </c:ser>
        <c:ser>
          <c:idx val="16"/>
          <c:order val="16"/>
          <c:tx>
            <c:strRef>
              <c:f>泉佐野市!$R$22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泉佐野市!$S$22:$T$22</c:f>
              <c:numCache>
                <c:formatCode>General</c:formatCode>
                <c:ptCount val="2"/>
                <c:pt idx="0">
                  <c:v>5274720</c:v>
                </c:pt>
                <c:pt idx="1">
                  <c:v>6988126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63F-4F79-8CFF-8B3B5E14603E}"/>
            </c:ext>
          </c:extLst>
        </c:ser>
        <c:ser>
          <c:idx val="17"/>
          <c:order val="17"/>
          <c:tx>
            <c:strRef>
              <c:f>泉佐野市!$R$23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泉佐野市!$S$23:$T$23</c:f>
              <c:numCache>
                <c:formatCode>General</c:formatCode>
                <c:ptCount val="2"/>
                <c:pt idx="0">
                  <c:v>93792495</c:v>
                </c:pt>
                <c:pt idx="1">
                  <c:v>147916520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63F-4F79-8CFF-8B3B5E14603E}"/>
            </c:ext>
          </c:extLst>
        </c:ser>
        <c:ser>
          <c:idx val="18"/>
          <c:order val="18"/>
          <c:tx>
            <c:strRef>
              <c:f>泉佐野市!$R$24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泉佐野市!$S$24:$T$24</c:f>
              <c:numCache>
                <c:formatCode>General</c:formatCode>
                <c:ptCount val="2"/>
                <c:pt idx="0">
                  <c:v>249657754</c:v>
                </c:pt>
                <c:pt idx="1">
                  <c:v>596402519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63F-4F79-8CFF-8B3B5E14603E}"/>
            </c:ext>
          </c:extLst>
        </c:ser>
        <c:ser>
          <c:idx val="19"/>
          <c:order val="19"/>
          <c:tx>
            <c:strRef>
              <c:f>泉佐野市!$R$25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泉佐野市!$S$25:$T$25</c:f>
              <c:numCache>
                <c:formatCode>General</c:formatCode>
                <c:ptCount val="2"/>
                <c:pt idx="0">
                  <c:v>17738244</c:v>
                </c:pt>
                <c:pt idx="1">
                  <c:v>30398969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63F-4F79-8CFF-8B3B5E14603E}"/>
            </c:ext>
          </c:extLst>
        </c:ser>
        <c:ser>
          <c:idx val="20"/>
          <c:order val="20"/>
          <c:tx>
            <c:strRef>
              <c:f>泉佐野市!$R$26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泉佐野市!$S$26:$T$26</c:f>
              <c:numCache>
                <c:formatCode>General</c:formatCode>
                <c:ptCount val="2"/>
                <c:pt idx="0">
                  <c:v>62753551</c:v>
                </c:pt>
                <c:pt idx="1">
                  <c:v>70466493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3F-4F79-8CFF-8B3B5E14603E}"/>
            </c:ext>
          </c:extLst>
        </c:ser>
        <c:ser>
          <c:idx val="21"/>
          <c:order val="21"/>
          <c:tx>
            <c:strRef>
              <c:f>泉佐野市!$R$27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泉佐野市!$S$27:$T$27</c:f>
              <c:numCache>
                <c:formatCode>General</c:formatCode>
                <c:ptCount val="2"/>
                <c:pt idx="0">
                  <c:v>61166</c:v>
                </c:pt>
                <c:pt idx="1">
                  <c:v>46752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63F-4F79-8CFF-8B3B5E146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6829952"/>
        <c:axId val="452130432"/>
      </c:barChart>
      <c:catAx>
        <c:axId val="496829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130432"/>
        <c:crosses val="autoZero"/>
        <c:auto val="1"/>
        <c:lblAlgn val="ctr"/>
        <c:lblOffset val="100"/>
        <c:noMultiLvlLbl val="0"/>
      </c:catAx>
      <c:valAx>
        <c:axId val="4521304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68299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富田林市!$R$6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富田林市!$S$6:$T$6</c:f>
              <c:numCache>
                <c:formatCode>General</c:formatCode>
                <c:ptCount val="2"/>
                <c:pt idx="0">
                  <c:v>130571620</c:v>
                </c:pt>
                <c:pt idx="1">
                  <c:v>131486129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5-47D9-A57A-FBFB7BDE7BE5}"/>
            </c:ext>
          </c:extLst>
        </c:ser>
        <c:ser>
          <c:idx val="1"/>
          <c:order val="1"/>
          <c:tx>
            <c:strRef>
              <c:f>富田林市!$R$7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富田林市!$S$7:$T$7</c:f>
              <c:numCache>
                <c:formatCode>General</c:formatCode>
                <c:ptCount val="2"/>
                <c:pt idx="0">
                  <c:v>1051640292</c:v>
                </c:pt>
                <c:pt idx="1">
                  <c:v>776596767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5-47D9-A57A-FBFB7BDE7BE5}"/>
            </c:ext>
          </c:extLst>
        </c:ser>
        <c:ser>
          <c:idx val="2"/>
          <c:order val="2"/>
          <c:tx>
            <c:strRef>
              <c:f>富田林市!$R$8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富田林市!$S$8:$T$8</c:f>
              <c:numCache>
                <c:formatCode>General</c:formatCode>
                <c:ptCount val="2"/>
                <c:pt idx="0">
                  <c:v>91631269</c:v>
                </c:pt>
                <c:pt idx="1">
                  <c:v>108497248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A5-47D9-A57A-FBFB7BDE7BE5}"/>
            </c:ext>
          </c:extLst>
        </c:ser>
        <c:ser>
          <c:idx val="3"/>
          <c:order val="3"/>
          <c:tx>
            <c:strRef>
              <c:f>富田林市!$R$9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富田林市!$S$9:$T$9</c:f>
              <c:numCache>
                <c:formatCode>General</c:formatCode>
                <c:ptCount val="2"/>
                <c:pt idx="0">
                  <c:v>447914667</c:v>
                </c:pt>
                <c:pt idx="1">
                  <c:v>536434005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A5-47D9-A57A-FBFB7BDE7BE5}"/>
            </c:ext>
          </c:extLst>
        </c:ser>
        <c:ser>
          <c:idx val="4"/>
          <c:order val="4"/>
          <c:tx>
            <c:strRef>
              <c:f>富田林市!$R$10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富田林市!$S$10:$T$10</c:f>
              <c:numCache>
                <c:formatCode>General</c:formatCode>
                <c:ptCount val="2"/>
                <c:pt idx="0">
                  <c:v>159694120</c:v>
                </c:pt>
                <c:pt idx="1">
                  <c:v>334757946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A5-47D9-A57A-FBFB7BDE7BE5}"/>
            </c:ext>
          </c:extLst>
        </c:ser>
        <c:ser>
          <c:idx val="5"/>
          <c:order val="5"/>
          <c:tx>
            <c:strRef>
              <c:f>富田林市!$R$11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富田林市!$S$11:$T$11</c:f>
              <c:numCache>
                <c:formatCode>General</c:formatCode>
                <c:ptCount val="2"/>
                <c:pt idx="0">
                  <c:v>333968581</c:v>
                </c:pt>
                <c:pt idx="1">
                  <c:v>587749157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A5-47D9-A57A-FBFB7BDE7BE5}"/>
            </c:ext>
          </c:extLst>
        </c:ser>
        <c:ser>
          <c:idx val="6"/>
          <c:order val="6"/>
          <c:tx>
            <c:strRef>
              <c:f>富田林市!$R$12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富田林市!$S$12:$T$12</c:f>
              <c:numCache>
                <c:formatCode>General</c:formatCode>
                <c:ptCount val="2"/>
                <c:pt idx="0">
                  <c:v>223404245</c:v>
                </c:pt>
                <c:pt idx="1">
                  <c:v>335207453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A5-47D9-A57A-FBFB7BDE7BE5}"/>
            </c:ext>
          </c:extLst>
        </c:ser>
        <c:ser>
          <c:idx val="7"/>
          <c:order val="7"/>
          <c:tx>
            <c:strRef>
              <c:f>富田林市!$R$13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富田林市!$S$13:$T$13</c:f>
              <c:numCache>
                <c:formatCode>General</c:formatCode>
                <c:ptCount val="2"/>
                <c:pt idx="0">
                  <c:v>13091198</c:v>
                </c:pt>
                <c:pt idx="1">
                  <c:v>28944113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DA5-47D9-A57A-FBFB7BDE7BE5}"/>
            </c:ext>
          </c:extLst>
        </c:ser>
        <c:ser>
          <c:idx val="8"/>
          <c:order val="8"/>
          <c:tx>
            <c:strRef>
              <c:f>富田林市!$R$14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富田林市!$S$14:$T$14</c:f>
              <c:numCache>
                <c:formatCode>General</c:formatCode>
                <c:ptCount val="2"/>
                <c:pt idx="0">
                  <c:v>1358262724</c:v>
                </c:pt>
                <c:pt idx="1">
                  <c:v>1450643070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DA5-47D9-A57A-FBFB7BDE7BE5}"/>
            </c:ext>
          </c:extLst>
        </c:ser>
        <c:ser>
          <c:idx val="9"/>
          <c:order val="9"/>
          <c:tx>
            <c:strRef>
              <c:f>富田林市!$R$15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富田林市!$S$15:$T$15</c:f>
              <c:numCache>
                <c:formatCode>General</c:formatCode>
                <c:ptCount val="2"/>
                <c:pt idx="0">
                  <c:v>521957391</c:v>
                </c:pt>
                <c:pt idx="1">
                  <c:v>457193993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DA5-47D9-A57A-FBFB7BDE7BE5}"/>
            </c:ext>
          </c:extLst>
        </c:ser>
        <c:ser>
          <c:idx val="10"/>
          <c:order val="10"/>
          <c:tx>
            <c:strRef>
              <c:f>富田林市!$R$16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富田林市!$S$16:$T$16</c:f>
              <c:numCache>
                <c:formatCode>General</c:formatCode>
                <c:ptCount val="2"/>
                <c:pt idx="0">
                  <c:v>503376281</c:v>
                </c:pt>
                <c:pt idx="1">
                  <c:v>632411816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DA5-47D9-A57A-FBFB7BDE7BE5}"/>
            </c:ext>
          </c:extLst>
        </c:ser>
        <c:ser>
          <c:idx val="11"/>
          <c:order val="11"/>
          <c:tx>
            <c:strRef>
              <c:f>富田林市!$R$17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富田林市!$S$17:$T$17</c:f>
              <c:numCache>
                <c:formatCode>General</c:formatCode>
                <c:ptCount val="2"/>
                <c:pt idx="0">
                  <c:v>118185208</c:v>
                </c:pt>
                <c:pt idx="1">
                  <c:v>135888052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A5-47D9-A57A-FBFB7BDE7BE5}"/>
            </c:ext>
          </c:extLst>
        </c:ser>
        <c:ser>
          <c:idx val="12"/>
          <c:order val="12"/>
          <c:tx>
            <c:strRef>
              <c:f>富田林市!$R$18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富田林市!$S$18:$T$18</c:f>
              <c:numCache>
                <c:formatCode>General</c:formatCode>
                <c:ptCount val="2"/>
                <c:pt idx="0">
                  <c:v>493106036</c:v>
                </c:pt>
                <c:pt idx="1">
                  <c:v>1351517487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DA5-47D9-A57A-FBFB7BDE7BE5}"/>
            </c:ext>
          </c:extLst>
        </c:ser>
        <c:ser>
          <c:idx val="13"/>
          <c:order val="13"/>
          <c:tx>
            <c:strRef>
              <c:f>富田林市!$R$19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富田林市!$S$19:$T$19</c:f>
              <c:numCache>
                <c:formatCode>General</c:formatCode>
                <c:ptCount val="2"/>
                <c:pt idx="0">
                  <c:v>756361365</c:v>
                </c:pt>
                <c:pt idx="1">
                  <c:v>499915914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DA5-47D9-A57A-FBFB7BDE7BE5}"/>
            </c:ext>
          </c:extLst>
        </c:ser>
        <c:ser>
          <c:idx val="14"/>
          <c:order val="14"/>
          <c:tx>
            <c:strRef>
              <c:f>富田林市!$R$20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136093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DA5-47D9-A57A-FBFB7BDE7BE5}"/>
            </c:ext>
          </c:extLst>
        </c:ser>
        <c:ser>
          <c:idx val="15"/>
          <c:order val="15"/>
          <c:tx>
            <c:strRef>
              <c:f>富田林市!$R$21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DA5-47D9-A57A-FBFB7BDE7BE5}"/>
            </c:ext>
          </c:extLst>
        </c:ser>
        <c:ser>
          <c:idx val="16"/>
          <c:order val="16"/>
          <c:tx>
            <c:strRef>
              <c:f>富田林市!$R$22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富田林市!$S$22:$T$22</c:f>
              <c:numCache>
                <c:formatCode>General</c:formatCode>
                <c:ptCount val="2"/>
                <c:pt idx="0">
                  <c:v>5018731</c:v>
                </c:pt>
                <c:pt idx="1">
                  <c:v>3625634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DA5-47D9-A57A-FBFB7BDE7BE5}"/>
            </c:ext>
          </c:extLst>
        </c:ser>
        <c:ser>
          <c:idx val="17"/>
          <c:order val="17"/>
          <c:tx>
            <c:strRef>
              <c:f>富田林市!$R$23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富田林市!$S$23:$T$23</c:f>
              <c:numCache>
                <c:formatCode>General</c:formatCode>
                <c:ptCount val="2"/>
                <c:pt idx="0">
                  <c:v>140269522</c:v>
                </c:pt>
                <c:pt idx="1">
                  <c:v>196898050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DA5-47D9-A57A-FBFB7BDE7BE5}"/>
            </c:ext>
          </c:extLst>
        </c:ser>
        <c:ser>
          <c:idx val="18"/>
          <c:order val="18"/>
          <c:tx>
            <c:strRef>
              <c:f>富田林市!$R$24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富田林市!$S$24:$T$24</c:f>
              <c:numCache>
                <c:formatCode>General</c:formatCode>
                <c:ptCount val="2"/>
                <c:pt idx="0">
                  <c:v>313285194</c:v>
                </c:pt>
                <c:pt idx="1">
                  <c:v>696598625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DA5-47D9-A57A-FBFB7BDE7BE5}"/>
            </c:ext>
          </c:extLst>
        </c:ser>
        <c:ser>
          <c:idx val="19"/>
          <c:order val="19"/>
          <c:tx>
            <c:strRef>
              <c:f>富田林市!$R$25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富田林市!$S$25:$T$25</c:f>
              <c:numCache>
                <c:formatCode>General</c:formatCode>
                <c:ptCount val="2"/>
                <c:pt idx="0">
                  <c:v>31794318</c:v>
                </c:pt>
                <c:pt idx="1">
                  <c:v>52859675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DA5-47D9-A57A-FBFB7BDE7BE5}"/>
            </c:ext>
          </c:extLst>
        </c:ser>
        <c:ser>
          <c:idx val="20"/>
          <c:order val="20"/>
          <c:tx>
            <c:strRef>
              <c:f>富田林市!$R$26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富田林市!$S$26:$T$26</c:f>
              <c:numCache>
                <c:formatCode>General</c:formatCode>
                <c:ptCount val="2"/>
                <c:pt idx="0">
                  <c:v>115224385</c:v>
                </c:pt>
                <c:pt idx="1">
                  <c:v>121161035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DA5-47D9-A57A-FBFB7BDE7BE5}"/>
            </c:ext>
          </c:extLst>
        </c:ser>
        <c:ser>
          <c:idx val="21"/>
          <c:order val="21"/>
          <c:tx>
            <c:strRef>
              <c:f>富田林市!$R$27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富田林市!$S$27:$T$27</c:f>
              <c:numCache>
                <c:formatCode>General</c:formatCode>
                <c:ptCount val="2"/>
                <c:pt idx="0">
                  <c:v>927943</c:v>
                </c:pt>
                <c:pt idx="1">
                  <c:v>1773058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DA5-47D9-A57A-FBFB7BDE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8773888"/>
        <c:axId val="455050368"/>
      </c:barChart>
      <c:catAx>
        <c:axId val="508773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0368"/>
        <c:crosses val="autoZero"/>
        <c:auto val="1"/>
        <c:lblAlgn val="ctr"/>
        <c:lblOffset val="100"/>
        <c:noMultiLvlLbl val="0"/>
      </c:catAx>
      <c:valAx>
        <c:axId val="45505036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87738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寝屋川市!$R$6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寝屋川市!$S$6:$T$6</c:f>
              <c:numCache>
                <c:formatCode>General</c:formatCode>
                <c:ptCount val="2"/>
                <c:pt idx="0">
                  <c:v>243502805</c:v>
                </c:pt>
                <c:pt idx="1">
                  <c:v>316517734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F5-415A-A773-5B56B1BFDA6B}"/>
            </c:ext>
          </c:extLst>
        </c:ser>
        <c:ser>
          <c:idx val="1"/>
          <c:order val="1"/>
          <c:tx>
            <c:strRef>
              <c:f>寝屋川市!$R$7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寝屋川市!$S$7:$T$7</c:f>
              <c:numCache>
                <c:formatCode>General</c:formatCode>
                <c:ptCount val="2"/>
                <c:pt idx="0">
                  <c:v>2348193811</c:v>
                </c:pt>
                <c:pt idx="1">
                  <c:v>1580007022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F5-415A-A773-5B56B1BFDA6B}"/>
            </c:ext>
          </c:extLst>
        </c:ser>
        <c:ser>
          <c:idx val="2"/>
          <c:order val="2"/>
          <c:tx>
            <c:strRef>
              <c:f>寝屋川市!$R$8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寝屋川市!$S$8:$T$8</c:f>
              <c:numCache>
                <c:formatCode>General</c:formatCode>
                <c:ptCount val="2"/>
                <c:pt idx="0">
                  <c:v>232402300</c:v>
                </c:pt>
                <c:pt idx="1">
                  <c:v>200650950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F5-415A-A773-5B56B1BFDA6B}"/>
            </c:ext>
          </c:extLst>
        </c:ser>
        <c:ser>
          <c:idx val="3"/>
          <c:order val="3"/>
          <c:tx>
            <c:strRef>
              <c:f>寝屋川市!$R$9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寝屋川市!$S$9:$T$9</c:f>
              <c:numCache>
                <c:formatCode>General</c:formatCode>
                <c:ptCount val="2"/>
                <c:pt idx="0">
                  <c:v>940960030</c:v>
                </c:pt>
                <c:pt idx="1">
                  <c:v>1181398454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F5-415A-A773-5B56B1BFDA6B}"/>
            </c:ext>
          </c:extLst>
        </c:ser>
        <c:ser>
          <c:idx val="4"/>
          <c:order val="4"/>
          <c:tx>
            <c:strRef>
              <c:f>寝屋川市!$R$10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寝屋川市!$S$10:$T$10</c:f>
              <c:numCache>
                <c:formatCode>General</c:formatCode>
                <c:ptCount val="2"/>
                <c:pt idx="0">
                  <c:v>239269313</c:v>
                </c:pt>
                <c:pt idx="1">
                  <c:v>469542019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F5-415A-A773-5B56B1BFDA6B}"/>
            </c:ext>
          </c:extLst>
        </c:ser>
        <c:ser>
          <c:idx val="5"/>
          <c:order val="5"/>
          <c:tx>
            <c:strRef>
              <c:f>寝屋川市!$R$11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寝屋川市!$S$11:$T$11</c:f>
              <c:numCache>
                <c:formatCode>General</c:formatCode>
                <c:ptCount val="2"/>
                <c:pt idx="0">
                  <c:v>528516981</c:v>
                </c:pt>
                <c:pt idx="1">
                  <c:v>911998258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F5-415A-A773-5B56B1BFDA6B}"/>
            </c:ext>
          </c:extLst>
        </c:ser>
        <c:ser>
          <c:idx val="6"/>
          <c:order val="6"/>
          <c:tx>
            <c:strRef>
              <c:f>寝屋川市!$R$12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寝屋川市!$S$12:$T$12</c:f>
              <c:numCache>
                <c:formatCode>General</c:formatCode>
                <c:ptCount val="2"/>
                <c:pt idx="0">
                  <c:v>448998209</c:v>
                </c:pt>
                <c:pt idx="1">
                  <c:v>682157743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F5-415A-A773-5B56B1BFDA6B}"/>
            </c:ext>
          </c:extLst>
        </c:ser>
        <c:ser>
          <c:idx val="7"/>
          <c:order val="7"/>
          <c:tx>
            <c:strRef>
              <c:f>寝屋川市!$R$13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寝屋川市!$S$13:$T$13</c:f>
              <c:numCache>
                <c:formatCode>General</c:formatCode>
                <c:ptCount val="2"/>
                <c:pt idx="0">
                  <c:v>40467963</c:v>
                </c:pt>
                <c:pt idx="1">
                  <c:v>82703216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F5-415A-A773-5B56B1BFDA6B}"/>
            </c:ext>
          </c:extLst>
        </c:ser>
        <c:ser>
          <c:idx val="8"/>
          <c:order val="8"/>
          <c:tx>
            <c:strRef>
              <c:f>寝屋川市!$R$14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寝屋川市!$S$14:$T$14</c:f>
              <c:numCache>
                <c:formatCode>General</c:formatCode>
                <c:ptCount val="2"/>
                <c:pt idx="0">
                  <c:v>2655015517</c:v>
                </c:pt>
                <c:pt idx="1">
                  <c:v>3151917165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EF5-415A-A773-5B56B1BFDA6B}"/>
            </c:ext>
          </c:extLst>
        </c:ser>
        <c:ser>
          <c:idx val="9"/>
          <c:order val="9"/>
          <c:tx>
            <c:strRef>
              <c:f>寝屋川市!$R$15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寝屋川市!$S$15:$T$15</c:f>
              <c:numCache>
                <c:formatCode>General</c:formatCode>
                <c:ptCount val="2"/>
                <c:pt idx="0">
                  <c:v>1155924469</c:v>
                </c:pt>
                <c:pt idx="1">
                  <c:v>1017799476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F5-415A-A773-5B56B1BFDA6B}"/>
            </c:ext>
          </c:extLst>
        </c:ser>
        <c:ser>
          <c:idx val="10"/>
          <c:order val="10"/>
          <c:tx>
            <c:strRef>
              <c:f>寝屋川市!$R$16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寝屋川市!$S$16:$T$16</c:f>
              <c:numCache>
                <c:formatCode>General</c:formatCode>
                <c:ptCount val="2"/>
                <c:pt idx="0">
                  <c:v>974289354</c:v>
                </c:pt>
                <c:pt idx="1">
                  <c:v>1327656517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F5-415A-A773-5B56B1BFDA6B}"/>
            </c:ext>
          </c:extLst>
        </c:ser>
        <c:ser>
          <c:idx val="11"/>
          <c:order val="11"/>
          <c:tx>
            <c:strRef>
              <c:f>寝屋川市!$R$17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寝屋川市!$S$17:$T$17</c:f>
              <c:numCache>
                <c:formatCode>General</c:formatCode>
                <c:ptCount val="2"/>
                <c:pt idx="0">
                  <c:v>234677137</c:v>
                </c:pt>
                <c:pt idx="1">
                  <c:v>316792343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EF5-415A-A773-5B56B1BFDA6B}"/>
            </c:ext>
          </c:extLst>
        </c:ser>
        <c:ser>
          <c:idx val="12"/>
          <c:order val="12"/>
          <c:tx>
            <c:strRef>
              <c:f>寝屋川市!$R$18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寝屋川市!$S$18:$T$18</c:f>
              <c:numCache>
                <c:formatCode>General</c:formatCode>
                <c:ptCount val="2"/>
                <c:pt idx="0">
                  <c:v>1049823887</c:v>
                </c:pt>
                <c:pt idx="1">
                  <c:v>2705652223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EF5-415A-A773-5B56B1BFDA6B}"/>
            </c:ext>
          </c:extLst>
        </c:ser>
        <c:ser>
          <c:idx val="13"/>
          <c:order val="13"/>
          <c:tx>
            <c:strRef>
              <c:f>寝屋川市!$R$19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寝屋川市!$S$19:$T$19</c:f>
              <c:numCache>
                <c:formatCode>General</c:formatCode>
                <c:ptCount val="2"/>
                <c:pt idx="0">
                  <c:v>1451908724</c:v>
                </c:pt>
                <c:pt idx="1">
                  <c:v>1072438097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EF5-415A-A773-5B56B1BFDA6B}"/>
            </c:ext>
          </c:extLst>
        </c:ser>
        <c:ser>
          <c:idx val="14"/>
          <c:order val="14"/>
          <c:tx>
            <c:strRef>
              <c:f>寝屋川市!$R$20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25864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F5-415A-A773-5B56B1BFDA6B}"/>
            </c:ext>
          </c:extLst>
        </c:ser>
        <c:ser>
          <c:idx val="15"/>
          <c:order val="15"/>
          <c:tx>
            <c:strRef>
              <c:f>寝屋川市!$R$21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寝屋川市!$S$21:$T$21</c:f>
              <c:numCache>
                <c:formatCode>General</c:formatCode>
                <c:ptCount val="2"/>
                <c:pt idx="0">
                  <c:v>3717</c:v>
                </c:pt>
                <c:pt idx="1">
                  <c:v>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EF5-415A-A773-5B56B1BFDA6B}"/>
            </c:ext>
          </c:extLst>
        </c:ser>
        <c:ser>
          <c:idx val="16"/>
          <c:order val="16"/>
          <c:tx>
            <c:strRef>
              <c:f>寝屋川市!$R$22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寝屋川市!$S$22:$T$22</c:f>
              <c:numCache>
                <c:formatCode>General</c:formatCode>
                <c:ptCount val="2"/>
                <c:pt idx="0">
                  <c:v>2656807</c:v>
                </c:pt>
                <c:pt idx="1">
                  <c:v>4073824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EF5-415A-A773-5B56B1BFDA6B}"/>
            </c:ext>
          </c:extLst>
        </c:ser>
        <c:ser>
          <c:idx val="17"/>
          <c:order val="17"/>
          <c:tx>
            <c:strRef>
              <c:f>寝屋川市!$R$23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寝屋川市!$S$23:$T$23</c:f>
              <c:numCache>
                <c:formatCode>General</c:formatCode>
                <c:ptCount val="2"/>
                <c:pt idx="0">
                  <c:v>228157284</c:v>
                </c:pt>
                <c:pt idx="1">
                  <c:v>341553691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EF5-415A-A773-5B56B1BFDA6B}"/>
            </c:ext>
          </c:extLst>
        </c:ser>
        <c:ser>
          <c:idx val="18"/>
          <c:order val="18"/>
          <c:tx>
            <c:strRef>
              <c:f>寝屋川市!$R$24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寝屋川市!$S$24:$T$24</c:f>
              <c:numCache>
                <c:formatCode>General</c:formatCode>
                <c:ptCount val="2"/>
                <c:pt idx="0">
                  <c:v>561099286</c:v>
                </c:pt>
                <c:pt idx="1">
                  <c:v>1310339745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EF5-415A-A773-5B56B1BFDA6B}"/>
            </c:ext>
          </c:extLst>
        </c:ser>
        <c:ser>
          <c:idx val="19"/>
          <c:order val="19"/>
          <c:tx>
            <c:strRef>
              <c:f>寝屋川市!$R$25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寝屋川市!$S$25:$T$25</c:f>
              <c:numCache>
                <c:formatCode>General</c:formatCode>
                <c:ptCount val="2"/>
                <c:pt idx="0">
                  <c:v>53122786</c:v>
                </c:pt>
                <c:pt idx="1">
                  <c:v>93856142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F5-415A-A773-5B56B1BFDA6B}"/>
            </c:ext>
          </c:extLst>
        </c:ser>
        <c:ser>
          <c:idx val="20"/>
          <c:order val="20"/>
          <c:tx>
            <c:strRef>
              <c:f>寝屋川市!$R$26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寝屋川市!$S$26:$T$26</c:f>
              <c:numCache>
                <c:formatCode>General</c:formatCode>
                <c:ptCount val="2"/>
                <c:pt idx="0">
                  <c:v>327711919</c:v>
                </c:pt>
                <c:pt idx="1">
                  <c:v>350398367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EF5-415A-A773-5B56B1BFDA6B}"/>
            </c:ext>
          </c:extLst>
        </c:ser>
        <c:ser>
          <c:idx val="21"/>
          <c:order val="21"/>
          <c:tx>
            <c:strRef>
              <c:f>寝屋川市!$R$27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寝屋川市!$S$27:$T$27</c:f>
              <c:numCache>
                <c:formatCode>General</c:formatCode>
                <c:ptCount val="2"/>
                <c:pt idx="0">
                  <c:v>3220331</c:v>
                </c:pt>
                <c:pt idx="1">
                  <c:v>524427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EF5-415A-A773-5B56B1BFD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9750784"/>
        <c:axId val="455052672"/>
      </c:barChart>
      <c:catAx>
        <c:axId val="509750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2672"/>
        <c:crosses val="autoZero"/>
        <c:auto val="1"/>
        <c:lblAlgn val="ctr"/>
        <c:lblOffset val="100"/>
        <c:noMultiLvlLbl val="0"/>
      </c:catAx>
      <c:valAx>
        <c:axId val="455052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97507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河内長野市!$R$6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河内長野市!$S$6:$T$6</c:f>
              <c:numCache>
                <c:formatCode>General</c:formatCode>
                <c:ptCount val="2"/>
                <c:pt idx="0">
                  <c:v>115996171</c:v>
                </c:pt>
                <c:pt idx="1">
                  <c:v>144608806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4-41C5-A38C-BD892981BED3}"/>
            </c:ext>
          </c:extLst>
        </c:ser>
        <c:ser>
          <c:idx val="1"/>
          <c:order val="1"/>
          <c:tx>
            <c:strRef>
              <c:f>河内長野市!$R$7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河内長野市!$S$7:$T$7</c:f>
              <c:numCache>
                <c:formatCode>General</c:formatCode>
                <c:ptCount val="2"/>
                <c:pt idx="0">
                  <c:v>1338382239</c:v>
                </c:pt>
                <c:pt idx="1">
                  <c:v>804265734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4-41C5-A38C-BD892981BED3}"/>
            </c:ext>
          </c:extLst>
        </c:ser>
        <c:ser>
          <c:idx val="2"/>
          <c:order val="2"/>
          <c:tx>
            <c:strRef>
              <c:f>河内長野市!$R$8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河内長野市!$S$8:$T$8</c:f>
              <c:numCache>
                <c:formatCode>General</c:formatCode>
                <c:ptCount val="2"/>
                <c:pt idx="0">
                  <c:v>88064460</c:v>
                </c:pt>
                <c:pt idx="1">
                  <c:v>120506933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74-41C5-A38C-BD892981BED3}"/>
            </c:ext>
          </c:extLst>
        </c:ser>
        <c:ser>
          <c:idx val="3"/>
          <c:order val="3"/>
          <c:tx>
            <c:strRef>
              <c:f>河内長野市!$R$9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河内長野市!$S$9:$T$9</c:f>
              <c:numCache>
                <c:formatCode>General</c:formatCode>
                <c:ptCount val="2"/>
                <c:pt idx="0">
                  <c:v>560537036</c:v>
                </c:pt>
                <c:pt idx="1">
                  <c:v>576193128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74-41C5-A38C-BD892981BED3}"/>
            </c:ext>
          </c:extLst>
        </c:ser>
        <c:ser>
          <c:idx val="4"/>
          <c:order val="4"/>
          <c:tx>
            <c:strRef>
              <c:f>河内長野市!$R$10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河内長野市!$S$10:$T$10</c:f>
              <c:numCache>
                <c:formatCode>General</c:formatCode>
                <c:ptCount val="2"/>
                <c:pt idx="0">
                  <c:v>139377732</c:v>
                </c:pt>
                <c:pt idx="1">
                  <c:v>327751275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74-41C5-A38C-BD892981BED3}"/>
            </c:ext>
          </c:extLst>
        </c:ser>
        <c:ser>
          <c:idx val="5"/>
          <c:order val="5"/>
          <c:tx>
            <c:strRef>
              <c:f>河内長野市!$R$11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河内長野市!$S$11:$T$11</c:f>
              <c:numCache>
                <c:formatCode>General</c:formatCode>
                <c:ptCount val="2"/>
                <c:pt idx="0">
                  <c:v>391355490</c:v>
                </c:pt>
                <c:pt idx="1">
                  <c:v>636776625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74-41C5-A38C-BD892981BED3}"/>
            </c:ext>
          </c:extLst>
        </c:ser>
        <c:ser>
          <c:idx val="6"/>
          <c:order val="6"/>
          <c:tx>
            <c:strRef>
              <c:f>河内長野市!$R$12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河内長野市!$S$12:$T$12</c:f>
              <c:numCache>
                <c:formatCode>General</c:formatCode>
                <c:ptCount val="2"/>
                <c:pt idx="0">
                  <c:v>391458737</c:v>
                </c:pt>
                <c:pt idx="1">
                  <c:v>490549206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74-41C5-A38C-BD892981BED3}"/>
            </c:ext>
          </c:extLst>
        </c:ser>
        <c:ser>
          <c:idx val="7"/>
          <c:order val="7"/>
          <c:tx>
            <c:strRef>
              <c:f>河内長野市!$R$13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河内長野市!$S$13:$T$13</c:f>
              <c:numCache>
                <c:formatCode>General</c:formatCode>
                <c:ptCount val="2"/>
                <c:pt idx="0">
                  <c:v>23105669</c:v>
                </c:pt>
                <c:pt idx="1">
                  <c:v>24307273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74-41C5-A38C-BD892981BED3}"/>
            </c:ext>
          </c:extLst>
        </c:ser>
        <c:ser>
          <c:idx val="8"/>
          <c:order val="8"/>
          <c:tx>
            <c:strRef>
              <c:f>河内長野市!$R$14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河内長野市!$S$14:$T$14</c:f>
              <c:numCache>
                <c:formatCode>General</c:formatCode>
                <c:ptCount val="2"/>
                <c:pt idx="0">
                  <c:v>1491273783</c:v>
                </c:pt>
                <c:pt idx="1">
                  <c:v>1712903336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E74-41C5-A38C-BD892981BED3}"/>
            </c:ext>
          </c:extLst>
        </c:ser>
        <c:ser>
          <c:idx val="9"/>
          <c:order val="9"/>
          <c:tx>
            <c:strRef>
              <c:f>河内長野市!$R$15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河内長野市!$S$15:$T$15</c:f>
              <c:numCache>
                <c:formatCode>General</c:formatCode>
                <c:ptCount val="2"/>
                <c:pt idx="0">
                  <c:v>592685185</c:v>
                </c:pt>
                <c:pt idx="1">
                  <c:v>492655571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E74-41C5-A38C-BD892981BED3}"/>
            </c:ext>
          </c:extLst>
        </c:ser>
        <c:ser>
          <c:idx val="10"/>
          <c:order val="10"/>
          <c:tx>
            <c:strRef>
              <c:f>河内長野市!$R$16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河内長野市!$S$16:$T$16</c:f>
              <c:numCache>
                <c:formatCode>General</c:formatCode>
                <c:ptCount val="2"/>
                <c:pt idx="0">
                  <c:v>563231294</c:v>
                </c:pt>
                <c:pt idx="1">
                  <c:v>714986055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74-41C5-A38C-BD892981BED3}"/>
            </c:ext>
          </c:extLst>
        </c:ser>
        <c:ser>
          <c:idx val="11"/>
          <c:order val="11"/>
          <c:tx>
            <c:strRef>
              <c:f>河内長野市!$R$17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河内長野市!$S$17:$T$17</c:f>
              <c:numCache>
                <c:formatCode>General</c:formatCode>
                <c:ptCount val="2"/>
                <c:pt idx="0">
                  <c:v>124960253</c:v>
                </c:pt>
                <c:pt idx="1">
                  <c:v>135026055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74-41C5-A38C-BD892981BED3}"/>
            </c:ext>
          </c:extLst>
        </c:ser>
        <c:ser>
          <c:idx val="12"/>
          <c:order val="12"/>
          <c:tx>
            <c:strRef>
              <c:f>河内長野市!$R$18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河内長野市!$S$18:$T$18</c:f>
              <c:numCache>
                <c:formatCode>General</c:formatCode>
                <c:ptCount val="2"/>
                <c:pt idx="0">
                  <c:v>527931410</c:v>
                </c:pt>
                <c:pt idx="1">
                  <c:v>1411998327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E74-41C5-A38C-BD892981BED3}"/>
            </c:ext>
          </c:extLst>
        </c:ser>
        <c:ser>
          <c:idx val="13"/>
          <c:order val="13"/>
          <c:tx>
            <c:strRef>
              <c:f>河内長野市!$R$19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河内長野市!$S$19:$T$19</c:f>
              <c:numCache>
                <c:formatCode>General</c:formatCode>
                <c:ptCount val="2"/>
                <c:pt idx="0">
                  <c:v>710511119</c:v>
                </c:pt>
                <c:pt idx="1">
                  <c:v>450891400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74-41C5-A38C-BD892981BED3}"/>
            </c:ext>
          </c:extLst>
        </c:ser>
        <c:ser>
          <c:idx val="14"/>
          <c:order val="14"/>
          <c:tx>
            <c:strRef>
              <c:f>河内長野市!$R$20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6496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E74-41C5-A38C-BD892981BED3}"/>
            </c:ext>
          </c:extLst>
        </c:ser>
        <c:ser>
          <c:idx val="15"/>
          <c:order val="15"/>
          <c:tx>
            <c:strRef>
              <c:f>河内長野市!$R$21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E74-41C5-A38C-BD892981BED3}"/>
            </c:ext>
          </c:extLst>
        </c:ser>
        <c:ser>
          <c:idx val="16"/>
          <c:order val="16"/>
          <c:tx>
            <c:strRef>
              <c:f>河内長野市!$R$22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河内長野市!$S$22:$T$22</c:f>
              <c:numCache>
                <c:formatCode>General</c:formatCode>
                <c:ptCount val="2"/>
                <c:pt idx="0">
                  <c:v>961516</c:v>
                </c:pt>
                <c:pt idx="1">
                  <c:v>1682523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E74-41C5-A38C-BD892981BED3}"/>
            </c:ext>
          </c:extLst>
        </c:ser>
        <c:ser>
          <c:idx val="17"/>
          <c:order val="17"/>
          <c:tx>
            <c:strRef>
              <c:f>河内長野市!$R$23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河内長野市!$S$23:$T$23</c:f>
              <c:numCache>
                <c:formatCode>General</c:formatCode>
                <c:ptCount val="2"/>
                <c:pt idx="0">
                  <c:v>142879113</c:v>
                </c:pt>
                <c:pt idx="1">
                  <c:v>186826938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E74-41C5-A38C-BD892981BED3}"/>
            </c:ext>
          </c:extLst>
        </c:ser>
        <c:ser>
          <c:idx val="18"/>
          <c:order val="18"/>
          <c:tx>
            <c:strRef>
              <c:f>河内長野市!$R$24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河内長野市!$S$24:$T$24</c:f>
              <c:numCache>
                <c:formatCode>General</c:formatCode>
                <c:ptCount val="2"/>
                <c:pt idx="0">
                  <c:v>301451829</c:v>
                </c:pt>
                <c:pt idx="1">
                  <c:v>724514181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E74-41C5-A38C-BD892981BED3}"/>
            </c:ext>
          </c:extLst>
        </c:ser>
        <c:ser>
          <c:idx val="19"/>
          <c:order val="19"/>
          <c:tx>
            <c:strRef>
              <c:f>河内長野市!$R$25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河内長野市!$S$25:$T$25</c:f>
              <c:numCache>
                <c:formatCode>General</c:formatCode>
                <c:ptCount val="2"/>
                <c:pt idx="0">
                  <c:v>33211479</c:v>
                </c:pt>
                <c:pt idx="1">
                  <c:v>61907008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E74-41C5-A38C-BD892981BED3}"/>
            </c:ext>
          </c:extLst>
        </c:ser>
        <c:ser>
          <c:idx val="20"/>
          <c:order val="20"/>
          <c:tx>
            <c:strRef>
              <c:f>河内長野市!$R$26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河内長野市!$S$26:$T$26</c:f>
              <c:numCache>
                <c:formatCode>General</c:formatCode>
                <c:ptCount val="2"/>
                <c:pt idx="0">
                  <c:v>117291176</c:v>
                </c:pt>
                <c:pt idx="1">
                  <c:v>158382688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E74-41C5-A38C-BD892981BED3}"/>
            </c:ext>
          </c:extLst>
        </c:ser>
        <c:ser>
          <c:idx val="21"/>
          <c:order val="21"/>
          <c:tx>
            <c:strRef>
              <c:f>河内長野市!$R$27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河内長野市!$S$27:$T$27</c:f>
              <c:numCache>
                <c:formatCode>General</c:formatCode>
                <c:ptCount val="2"/>
                <c:pt idx="0">
                  <c:v>1380989</c:v>
                </c:pt>
                <c:pt idx="1">
                  <c:v>811332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E74-41C5-A38C-BD892981B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9775360"/>
        <c:axId val="455055552"/>
      </c:barChart>
      <c:catAx>
        <c:axId val="509775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5552"/>
        <c:crosses val="autoZero"/>
        <c:auto val="1"/>
        <c:lblAlgn val="ctr"/>
        <c:lblOffset val="100"/>
        <c:noMultiLvlLbl val="0"/>
      </c:catAx>
      <c:valAx>
        <c:axId val="455055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97753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6470592496016226"/>
          <c:y val="8.9117647058823524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松原市!$R$6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松原市!$S$6:$T$6</c:f>
              <c:numCache>
                <c:formatCode>General</c:formatCode>
                <c:ptCount val="2"/>
                <c:pt idx="0">
                  <c:v>176271878</c:v>
                </c:pt>
                <c:pt idx="1">
                  <c:v>183613206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1-4048-99E9-4EDFCDEFD36C}"/>
            </c:ext>
          </c:extLst>
        </c:ser>
        <c:ser>
          <c:idx val="1"/>
          <c:order val="1"/>
          <c:tx>
            <c:strRef>
              <c:f>松原市!$R$7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松原市!$S$7:$T$7</c:f>
              <c:numCache>
                <c:formatCode>General</c:formatCode>
                <c:ptCount val="2"/>
                <c:pt idx="0">
                  <c:v>1032777495</c:v>
                </c:pt>
                <c:pt idx="1">
                  <c:v>785062924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01-4048-99E9-4EDFCDEFD36C}"/>
            </c:ext>
          </c:extLst>
        </c:ser>
        <c:ser>
          <c:idx val="2"/>
          <c:order val="2"/>
          <c:tx>
            <c:strRef>
              <c:f>松原市!$R$8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松原市!$S$8:$T$8</c:f>
              <c:numCache>
                <c:formatCode>General</c:formatCode>
                <c:ptCount val="2"/>
                <c:pt idx="0">
                  <c:v>93774355</c:v>
                </c:pt>
                <c:pt idx="1">
                  <c:v>121676539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01-4048-99E9-4EDFCDEFD36C}"/>
            </c:ext>
          </c:extLst>
        </c:ser>
        <c:ser>
          <c:idx val="3"/>
          <c:order val="3"/>
          <c:tx>
            <c:strRef>
              <c:f>松原市!$R$9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松原市!$S$9:$T$9</c:f>
              <c:numCache>
                <c:formatCode>General</c:formatCode>
                <c:ptCount val="2"/>
                <c:pt idx="0">
                  <c:v>459074002</c:v>
                </c:pt>
                <c:pt idx="1">
                  <c:v>642043697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01-4048-99E9-4EDFCDEFD36C}"/>
            </c:ext>
          </c:extLst>
        </c:ser>
        <c:ser>
          <c:idx val="4"/>
          <c:order val="4"/>
          <c:tx>
            <c:strRef>
              <c:f>松原市!$R$10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松原市!$S$10:$T$10</c:f>
              <c:numCache>
                <c:formatCode>General</c:formatCode>
                <c:ptCount val="2"/>
                <c:pt idx="0">
                  <c:v>142368072</c:v>
                </c:pt>
                <c:pt idx="1">
                  <c:v>334563997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01-4048-99E9-4EDFCDEFD36C}"/>
            </c:ext>
          </c:extLst>
        </c:ser>
        <c:ser>
          <c:idx val="5"/>
          <c:order val="5"/>
          <c:tx>
            <c:strRef>
              <c:f>松原市!$R$11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松原市!$S$11:$T$11</c:f>
              <c:numCache>
                <c:formatCode>General</c:formatCode>
                <c:ptCount val="2"/>
                <c:pt idx="0">
                  <c:v>374158002</c:v>
                </c:pt>
                <c:pt idx="1">
                  <c:v>580579483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01-4048-99E9-4EDFCDEFD36C}"/>
            </c:ext>
          </c:extLst>
        </c:ser>
        <c:ser>
          <c:idx val="6"/>
          <c:order val="6"/>
          <c:tx>
            <c:strRef>
              <c:f>松原市!$R$12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松原市!$S$12:$T$12</c:f>
              <c:numCache>
                <c:formatCode>General</c:formatCode>
                <c:ptCount val="2"/>
                <c:pt idx="0">
                  <c:v>291663773</c:v>
                </c:pt>
                <c:pt idx="1">
                  <c:v>419260381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01-4048-99E9-4EDFCDEFD36C}"/>
            </c:ext>
          </c:extLst>
        </c:ser>
        <c:ser>
          <c:idx val="7"/>
          <c:order val="7"/>
          <c:tx>
            <c:strRef>
              <c:f>松原市!$R$13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松原市!$S$13:$T$13</c:f>
              <c:numCache>
                <c:formatCode>General</c:formatCode>
                <c:ptCount val="2"/>
                <c:pt idx="0">
                  <c:v>17326600</c:v>
                </c:pt>
                <c:pt idx="1">
                  <c:v>27904630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01-4048-99E9-4EDFCDEFD36C}"/>
            </c:ext>
          </c:extLst>
        </c:ser>
        <c:ser>
          <c:idx val="8"/>
          <c:order val="8"/>
          <c:tx>
            <c:strRef>
              <c:f>松原市!$R$14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松原市!$S$14:$T$14</c:f>
              <c:numCache>
                <c:formatCode>General</c:formatCode>
                <c:ptCount val="2"/>
                <c:pt idx="0">
                  <c:v>1368431486</c:v>
                </c:pt>
                <c:pt idx="1">
                  <c:v>1618700644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101-4048-99E9-4EDFCDEFD36C}"/>
            </c:ext>
          </c:extLst>
        </c:ser>
        <c:ser>
          <c:idx val="9"/>
          <c:order val="9"/>
          <c:tx>
            <c:strRef>
              <c:f>松原市!$R$15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松原市!$S$15:$T$15</c:f>
              <c:numCache>
                <c:formatCode>General</c:formatCode>
                <c:ptCount val="2"/>
                <c:pt idx="0">
                  <c:v>584943188</c:v>
                </c:pt>
                <c:pt idx="1">
                  <c:v>530455647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101-4048-99E9-4EDFCDEFD36C}"/>
            </c:ext>
          </c:extLst>
        </c:ser>
        <c:ser>
          <c:idx val="10"/>
          <c:order val="10"/>
          <c:tx>
            <c:strRef>
              <c:f>松原市!$R$16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松原市!$S$16:$T$16</c:f>
              <c:numCache>
                <c:formatCode>General</c:formatCode>
                <c:ptCount val="2"/>
                <c:pt idx="0">
                  <c:v>535486895</c:v>
                </c:pt>
                <c:pt idx="1">
                  <c:v>744391838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101-4048-99E9-4EDFCDEFD36C}"/>
            </c:ext>
          </c:extLst>
        </c:ser>
        <c:ser>
          <c:idx val="11"/>
          <c:order val="11"/>
          <c:tx>
            <c:strRef>
              <c:f>松原市!$R$17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松原市!$S$17:$T$17</c:f>
              <c:numCache>
                <c:formatCode>General</c:formatCode>
                <c:ptCount val="2"/>
                <c:pt idx="0">
                  <c:v>149513133</c:v>
                </c:pt>
                <c:pt idx="1">
                  <c:v>176979432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101-4048-99E9-4EDFCDEFD36C}"/>
            </c:ext>
          </c:extLst>
        </c:ser>
        <c:ser>
          <c:idx val="12"/>
          <c:order val="12"/>
          <c:tx>
            <c:strRef>
              <c:f>松原市!$R$18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松原市!$S$18:$T$18</c:f>
              <c:numCache>
                <c:formatCode>General</c:formatCode>
                <c:ptCount val="2"/>
                <c:pt idx="0">
                  <c:v>584215485</c:v>
                </c:pt>
                <c:pt idx="1">
                  <c:v>1504570279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101-4048-99E9-4EDFCDEFD36C}"/>
            </c:ext>
          </c:extLst>
        </c:ser>
        <c:ser>
          <c:idx val="13"/>
          <c:order val="13"/>
          <c:tx>
            <c:strRef>
              <c:f>松原市!$R$19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松原市!$S$19:$T$19</c:f>
              <c:numCache>
                <c:formatCode>General</c:formatCode>
                <c:ptCount val="2"/>
                <c:pt idx="0">
                  <c:v>686991917</c:v>
                </c:pt>
                <c:pt idx="1">
                  <c:v>505307423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101-4048-99E9-4EDFCDEFD36C}"/>
            </c:ext>
          </c:extLst>
        </c:ser>
        <c:ser>
          <c:idx val="14"/>
          <c:order val="14"/>
          <c:tx>
            <c:strRef>
              <c:f>松原市!$R$20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34482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101-4048-99E9-4EDFCDEFD36C}"/>
            </c:ext>
          </c:extLst>
        </c:ser>
        <c:ser>
          <c:idx val="15"/>
          <c:order val="15"/>
          <c:tx>
            <c:strRef>
              <c:f>松原市!$R$21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101-4048-99E9-4EDFCDEFD36C}"/>
            </c:ext>
          </c:extLst>
        </c:ser>
        <c:ser>
          <c:idx val="16"/>
          <c:order val="16"/>
          <c:tx>
            <c:strRef>
              <c:f>松原市!$R$22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松原市!$S$22:$T$22</c:f>
              <c:numCache>
                <c:formatCode>General</c:formatCode>
                <c:ptCount val="2"/>
                <c:pt idx="0">
                  <c:v>2425180</c:v>
                </c:pt>
                <c:pt idx="1">
                  <c:v>1820352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101-4048-99E9-4EDFCDEFD36C}"/>
            </c:ext>
          </c:extLst>
        </c:ser>
        <c:ser>
          <c:idx val="17"/>
          <c:order val="17"/>
          <c:tx>
            <c:strRef>
              <c:f>松原市!$R$23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松原市!$S$23:$T$23</c:f>
              <c:numCache>
                <c:formatCode>General</c:formatCode>
                <c:ptCount val="2"/>
                <c:pt idx="0">
                  <c:v>106975218</c:v>
                </c:pt>
                <c:pt idx="1">
                  <c:v>156380862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101-4048-99E9-4EDFCDEFD36C}"/>
            </c:ext>
          </c:extLst>
        </c:ser>
        <c:ser>
          <c:idx val="18"/>
          <c:order val="18"/>
          <c:tx>
            <c:strRef>
              <c:f>松原市!$R$24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松原市!$S$24:$T$24</c:f>
              <c:numCache>
                <c:formatCode>General</c:formatCode>
                <c:ptCount val="2"/>
                <c:pt idx="0">
                  <c:v>317433851</c:v>
                </c:pt>
                <c:pt idx="1">
                  <c:v>649846485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101-4048-99E9-4EDFCDEFD36C}"/>
            </c:ext>
          </c:extLst>
        </c:ser>
        <c:ser>
          <c:idx val="19"/>
          <c:order val="19"/>
          <c:tx>
            <c:strRef>
              <c:f>松原市!$R$25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松原市!$S$25:$T$25</c:f>
              <c:numCache>
                <c:formatCode>General</c:formatCode>
                <c:ptCount val="2"/>
                <c:pt idx="0">
                  <c:v>32014788</c:v>
                </c:pt>
                <c:pt idx="1">
                  <c:v>40928052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101-4048-99E9-4EDFCDEFD36C}"/>
            </c:ext>
          </c:extLst>
        </c:ser>
        <c:ser>
          <c:idx val="20"/>
          <c:order val="20"/>
          <c:tx>
            <c:strRef>
              <c:f>松原市!$R$26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松原市!$S$26:$T$26</c:f>
              <c:numCache>
                <c:formatCode>General</c:formatCode>
                <c:ptCount val="2"/>
                <c:pt idx="0">
                  <c:v>103979964</c:v>
                </c:pt>
                <c:pt idx="1">
                  <c:v>158181295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101-4048-99E9-4EDFCDEFD36C}"/>
            </c:ext>
          </c:extLst>
        </c:ser>
        <c:ser>
          <c:idx val="21"/>
          <c:order val="21"/>
          <c:tx>
            <c:strRef>
              <c:f>松原市!$R$27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松原市!$S$27:$T$27</c:f>
              <c:numCache>
                <c:formatCode>General</c:formatCode>
                <c:ptCount val="2"/>
                <c:pt idx="0">
                  <c:v>2283368</c:v>
                </c:pt>
                <c:pt idx="1">
                  <c:v>704612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101-4048-99E9-4EDFCDEFD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0529024"/>
        <c:axId val="455509120"/>
      </c:barChart>
      <c:catAx>
        <c:axId val="51052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09120"/>
        <c:crosses val="autoZero"/>
        <c:auto val="1"/>
        <c:lblAlgn val="ctr"/>
        <c:lblOffset val="100"/>
        <c:noMultiLvlLbl val="0"/>
      </c:catAx>
      <c:valAx>
        <c:axId val="45550912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052902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大東市!$S$6:$T$6</c:f>
              <c:numCache>
                <c:formatCode>General</c:formatCode>
                <c:ptCount val="2"/>
                <c:pt idx="0">
                  <c:v>98724966</c:v>
                </c:pt>
                <c:pt idx="1">
                  <c:v>122596566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3-4B11-9FD9-06AA4968672E}"/>
            </c:ext>
          </c:extLst>
        </c:ser>
        <c:ser>
          <c:idx val="1"/>
          <c:order val="1"/>
          <c:tx>
            <c:strRef>
              <c:f>大東市!$R$7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大東市!$S$7:$T$7</c:f>
              <c:numCache>
                <c:formatCode>General</c:formatCode>
                <c:ptCount val="2"/>
                <c:pt idx="0">
                  <c:v>1042105347</c:v>
                </c:pt>
                <c:pt idx="1">
                  <c:v>631017719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43-4B11-9FD9-06AA4968672E}"/>
            </c:ext>
          </c:extLst>
        </c:ser>
        <c:ser>
          <c:idx val="2"/>
          <c:order val="2"/>
          <c:tx>
            <c:strRef>
              <c:f>大東市!$R$8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大東市!$S$8:$T$8</c:f>
              <c:numCache>
                <c:formatCode>General</c:formatCode>
                <c:ptCount val="2"/>
                <c:pt idx="0">
                  <c:v>67151074</c:v>
                </c:pt>
                <c:pt idx="1">
                  <c:v>122652877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3-4B11-9FD9-06AA4968672E}"/>
            </c:ext>
          </c:extLst>
        </c:ser>
        <c:ser>
          <c:idx val="3"/>
          <c:order val="3"/>
          <c:tx>
            <c:strRef>
              <c:f>大東市!$R$9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大東市!$S$9:$T$9</c:f>
              <c:numCache>
                <c:formatCode>General</c:formatCode>
                <c:ptCount val="2"/>
                <c:pt idx="0">
                  <c:v>462132761</c:v>
                </c:pt>
                <c:pt idx="1">
                  <c:v>544581816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43-4B11-9FD9-06AA4968672E}"/>
            </c:ext>
          </c:extLst>
        </c:ser>
        <c:ser>
          <c:idx val="4"/>
          <c:order val="4"/>
          <c:tx>
            <c:strRef>
              <c:f>大東市!$R$10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大東市!$S$10:$T$10</c:f>
              <c:numCache>
                <c:formatCode>General</c:formatCode>
                <c:ptCount val="2"/>
                <c:pt idx="0">
                  <c:v>149214328</c:v>
                </c:pt>
                <c:pt idx="1">
                  <c:v>240364540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443-4B11-9FD9-06AA4968672E}"/>
            </c:ext>
          </c:extLst>
        </c:ser>
        <c:ser>
          <c:idx val="5"/>
          <c:order val="5"/>
          <c:tx>
            <c:strRef>
              <c:f>大東市!$R$11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大東市!$S$11:$T$11</c:f>
              <c:numCache>
                <c:formatCode>General</c:formatCode>
                <c:ptCount val="2"/>
                <c:pt idx="0">
                  <c:v>283661781</c:v>
                </c:pt>
                <c:pt idx="1">
                  <c:v>418839636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443-4B11-9FD9-06AA4968672E}"/>
            </c:ext>
          </c:extLst>
        </c:ser>
        <c:ser>
          <c:idx val="6"/>
          <c:order val="6"/>
          <c:tx>
            <c:strRef>
              <c:f>大東市!$R$12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大東市!$S$12:$T$12</c:f>
              <c:numCache>
                <c:formatCode>General</c:formatCode>
                <c:ptCount val="2"/>
                <c:pt idx="0">
                  <c:v>278921402</c:v>
                </c:pt>
                <c:pt idx="1">
                  <c:v>410839782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43-4B11-9FD9-06AA4968672E}"/>
            </c:ext>
          </c:extLst>
        </c:ser>
        <c:ser>
          <c:idx val="7"/>
          <c:order val="7"/>
          <c:tx>
            <c:strRef>
              <c:f>大東市!$R$13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大東市!$S$13:$T$13</c:f>
              <c:numCache>
                <c:formatCode>General</c:formatCode>
                <c:ptCount val="2"/>
                <c:pt idx="0">
                  <c:v>15816471</c:v>
                </c:pt>
                <c:pt idx="1">
                  <c:v>26711374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443-4B11-9FD9-06AA4968672E}"/>
            </c:ext>
          </c:extLst>
        </c:ser>
        <c:ser>
          <c:idx val="8"/>
          <c:order val="8"/>
          <c:tx>
            <c:strRef>
              <c:f>大東市!$R$14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大東市!$S$14:$T$14</c:f>
              <c:numCache>
                <c:formatCode>General</c:formatCode>
                <c:ptCount val="2"/>
                <c:pt idx="0">
                  <c:v>1368937561</c:v>
                </c:pt>
                <c:pt idx="1">
                  <c:v>1540181021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443-4B11-9FD9-06AA4968672E}"/>
            </c:ext>
          </c:extLst>
        </c:ser>
        <c:ser>
          <c:idx val="9"/>
          <c:order val="9"/>
          <c:tx>
            <c:strRef>
              <c:f>大東市!$R$15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大東市!$S$15:$T$15</c:f>
              <c:numCache>
                <c:formatCode>General</c:formatCode>
                <c:ptCount val="2"/>
                <c:pt idx="0">
                  <c:v>521828439</c:v>
                </c:pt>
                <c:pt idx="1">
                  <c:v>483129860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443-4B11-9FD9-06AA4968672E}"/>
            </c:ext>
          </c:extLst>
        </c:ser>
        <c:ser>
          <c:idx val="10"/>
          <c:order val="10"/>
          <c:tx>
            <c:strRef>
              <c:f>大東市!$R$16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大東市!$S$16:$T$16</c:f>
              <c:numCache>
                <c:formatCode>General</c:formatCode>
                <c:ptCount val="2"/>
                <c:pt idx="0">
                  <c:v>434576890</c:v>
                </c:pt>
                <c:pt idx="1">
                  <c:v>578443971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443-4B11-9FD9-06AA4968672E}"/>
            </c:ext>
          </c:extLst>
        </c:ser>
        <c:ser>
          <c:idx val="11"/>
          <c:order val="11"/>
          <c:tx>
            <c:strRef>
              <c:f>大東市!$R$17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大東市!$S$17:$T$17</c:f>
              <c:numCache>
                <c:formatCode>General</c:formatCode>
                <c:ptCount val="2"/>
                <c:pt idx="0">
                  <c:v>93676784</c:v>
                </c:pt>
                <c:pt idx="1">
                  <c:v>133615587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43-4B11-9FD9-06AA4968672E}"/>
            </c:ext>
          </c:extLst>
        </c:ser>
        <c:ser>
          <c:idx val="12"/>
          <c:order val="12"/>
          <c:tx>
            <c:strRef>
              <c:f>大東市!$R$18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大東市!$S$18:$T$18</c:f>
              <c:numCache>
                <c:formatCode>General</c:formatCode>
                <c:ptCount val="2"/>
                <c:pt idx="0">
                  <c:v>561274414</c:v>
                </c:pt>
                <c:pt idx="1">
                  <c:v>1267096931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43-4B11-9FD9-06AA4968672E}"/>
            </c:ext>
          </c:extLst>
        </c:ser>
        <c:ser>
          <c:idx val="13"/>
          <c:order val="13"/>
          <c:tx>
            <c:strRef>
              <c:f>大東市!$R$19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大東市!$S$19:$T$19</c:f>
              <c:numCache>
                <c:formatCode>General</c:formatCode>
                <c:ptCount val="2"/>
                <c:pt idx="0">
                  <c:v>706272920</c:v>
                </c:pt>
                <c:pt idx="1">
                  <c:v>486167418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43-4B11-9FD9-06AA4968672E}"/>
            </c:ext>
          </c:extLst>
        </c:ser>
        <c:ser>
          <c:idx val="14"/>
          <c:order val="14"/>
          <c:tx>
            <c:strRef>
              <c:f>大東市!$R$20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大東市!$S$20:$T$20</c:f>
              <c:numCache>
                <c:formatCode>General</c:formatCode>
                <c:ptCount val="2"/>
                <c:pt idx="0">
                  <c:v>3584</c:v>
                </c:pt>
                <c:pt idx="1">
                  <c:v>124238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443-4B11-9FD9-06AA4968672E}"/>
            </c:ext>
          </c:extLst>
        </c:ser>
        <c:ser>
          <c:idx val="15"/>
          <c:order val="15"/>
          <c:tx>
            <c:strRef>
              <c:f>大東市!$R$21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443-4B11-9FD9-06AA4968672E}"/>
            </c:ext>
          </c:extLst>
        </c:ser>
        <c:ser>
          <c:idx val="16"/>
          <c:order val="16"/>
          <c:tx>
            <c:strRef>
              <c:f>大東市!$R$22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大東市!$S$22:$T$22</c:f>
              <c:numCache>
                <c:formatCode>General</c:formatCode>
                <c:ptCount val="2"/>
                <c:pt idx="0">
                  <c:v>3268986</c:v>
                </c:pt>
                <c:pt idx="1">
                  <c:v>7915143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443-4B11-9FD9-06AA4968672E}"/>
            </c:ext>
          </c:extLst>
        </c:ser>
        <c:ser>
          <c:idx val="17"/>
          <c:order val="17"/>
          <c:tx>
            <c:strRef>
              <c:f>大東市!$R$23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大東市!$S$23:$T$23</c:f>
              <c:numCache>
                <c:formatCode>General</c:formatCode>
                <c:ptCount val="2"/>
                <c:pt idx="0">
                  <c:v>110698495</c:v>
                </c:pt>
                <c:pt idx="1">
                  <c:v>142034938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443-4B11-9FD9-06AA4968672E}"/>
            </c:ext>
          </c:extLst>
        </c:ser>
        <c:ser>
          <c:idx val="18"/>
          <c:order val="18"/>
          <c:tx>
            <c:strRef>
              <c:f>大東市!$R$24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大東市!$S$24:$T$24</c:f>
              <c:numCache>
                <c:formatCode>General</c:formatCode>
                <c:ptCount val="2"/>
                <c:pt idx="0">
                  <c:v>288837756</c:v>
                </c:pt>
                <c:pt idx="1">
                  <c:v>650370184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443-4B11-9FD9-06AA4968672E}"/>
            </c:ext>
          </c:extLst>
        </c:ser>
        <c:ser>
          <c:idx val="19"/>
          <c:order val="19"/>
          <c:tx>
            <c:strRef>
              <c:f>大東市!$R$25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大東市!$S$25:$T$25</c:f>
              <c:numCache>
                <c:formatCode>General</c:formatCode>
                <c:ptCount val="2"/>
                <c:pt idx="0">
                  <c:v>34619114</c:v>
                </c:pt>
                <c:pt idx="1">
                  <c:v>58916728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443-4B11-9FD9-06AA4968672E}"/>
            </c:ext>
          </c:extLst>
        </c:ser>
        <c:ser>
          <c:idx val="20"/>
          <c:order val="20"/>
          <c:tx>
            <c:strRef>
              <c:f>大東市!$R$26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大東市!$S$26:$T$26</c:f>
              <c:numCache>
                <c:formatCode>General</c:formatCode>
                <c:ptCount val="2"/>
                <c:pt idx="0">
                  <c:v>136595355</c:v>
                </c:pt>
                <c:pt idx="1">
                  <c:v>173055303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443-4B11-9FD9-06AA4968672E}"/>
            </c:ext>
          </c:extLst>
        </c:ser>
        <c:ser>
          <c:idx val="21"/>
          <c:order val="21"/>
          <c:tx>
            <c:strRef>
              <c:f>大東市!$R$27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大東市!$S$27:$T$27</c:f>
              <c:numCache>
                <c:formatCode>General</c:formatCode>
                <c:ptCount val="2"/>
                <c:pt idx="0">
                  <c:v>181692</c:v>
                </c:pt>
                <c:pt idx="1">
                  <c:v>159506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443-4B11-9FD9-06AA4968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1434240"/>
        <c:axId val="455512576"/>
      </c:barChart>
      <c:catAx>
        <c:axId val="511434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12576"/>
        <c:crosses val="autoZero"/>
        <c:auto val="1"/>
        <c:lblAlgn val="ctr"/>
        <c:lblOffset val="100"/>
        <c:noMultiLvlLbl val="0"/>
      </c:catAx>
      <c:valAx>
        <c:axId val="4555125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14342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南河内医療圏!$R$6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南河内医療圏!$S$6:$T$6</c:f>
              <c:numCache>
                <c:formatCode>General</c:formatCode>
                <c:ptCount val="2"/>
                <c:pt idx="0">
                  <c:v>755067099</c:v>
                </c:pt>
                <c:pt idx="1">
                  <c:v>767851100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E-49EA-882E-E43A913EC6A3}"/>
            </c:ext>
          </c:extLst>
        </c:ser>
        <c:ser>
          <c:idx val="1"/>
          <c:order val="1"/>
          <c:tx>
            <c:strRef>
              <c:f>南河内医療圏!$R$7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9E-49EA-882E-E43A913EC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南河内医療圏!$S$7:$T$7</c:f>
              <c:numCache>
                <c:formatCode>General</c:formatCode>
                <c:ptCount val="2"/>
                <c:pt idx="0">
                  <c:v>6055463704</c:v>
                </c:pt>
                <c:pt idx="1">
                  <c:v>4135872110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9E-49EA-882E-E43A913EC6A3}"/>
            </c:ext>
          </c:extLst>
        </c:ser>
        <c:ser>
          <c:idx val="2"/>
          <c:order val="2"/>
          <c:tx>
            <c:strRef>
              <c:f>南河内医療圏!$R$8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南河内医療圏!$S$8:$T$8</c:f>
              <c:numCache>
                <c:formatCode>General</c:formatCode>
                <c:ptCount val="2"/>
                <c:pt idx="0">
                  <c:v>499017458</c:v>
                </c:pt>
                <c:pt idx="1">
                  <c:v>620788966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9E-49EA-882E-E43A913EC6A3}"/>
            </c:ext>
          </c:extLst>
        </c:ser>
        <c:ser>
          <c:idx val="3"/>
          <c:order val="3"/>
          <c:tx>
            <c:strRef>
              <c:f>南河内医療圏!$R$9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9E-49EA-882E-E43A913EC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南河内医療圏!$S$9:$T$9</c:f>
              <c:numCache>
                <c:formatCode>General</c:formatCode>
                <c:ptCount val="2"/>
                <c:pt idx="0">
                  <c:v>2611414739</c:v>
                </c:pt>
                <c:pt idx="1">
                  <c:v>3055567778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9E-49EA-882E-E43A913EC6A3}"/>
            </c:ext>
          </c:extLst>
        </c:ser>
        <c:ser>
          <c:idx val="4"/>
          <c:order val="4"/>
          <c:tx>
            <c:strRef>
              <c:f>南河内医療圏!$R$10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9E-49EA-882E-E43A913EC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南河内医療圏!$S$10:$T$10</c:f>
              <c:numCache>
                <c:formatCode>General</c:formatCode>
                <c:ptCount val="2"/>
                <c:pt idx="0">
                  <c:v>725375982</c:v>
                </c:pt>
                <c:pt idx="1">
                  <c:v>1612235543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9E-49EA-882E-E43A913EC6A3}"/>
            </c:ext>
          </c:extLst>
        </c:ser>
        <c:ser>
          <c:idx val="5"/>
          <c:order val="5"/>
          <c:tx>
            <c:strRef>
              <c:f>南河内医療圏!$R$11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9E-49EA-882E-E43A913EC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南河内医療圏!$S$11:$T$11</c:f>
              <c:numCache>
                <c:formatCode>General</c:formatCode>
                <c:ptCount val="2"/>
                <c:pt idx="0">
                  <c:v>1865569214</c:v>
                </c:pt>
                <c:pt idx="1">
                  <c:v>3086795611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9E-49EA-882E-E43A913EC6A3}"/>
            </c:ext>
          </c:extLst>
        </c:ser>
        <c:ser>
          <c:idx val="6"/>
          <c:order val="6"/>
          <c:tx>
            <c:strRef>
              <c:f>南河内医療圏!$R$12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南河内医療圏!$S$12:$T$12</c:f>
              <c:numCache>
                <c:formatCode>General</c:formatCode>
                <c:ptCount val="2"/>
                <c:pt idx="0">
                  <c:v>1512332610</c:v>
                </c:pt>
                <c:pt idx="1">
                  <c:v>2090524731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9E-49EA-882E-E43A913EC6A3}"/>
            </c:ext>
          </c:extLst>
        </c:ser>
        <c:ser>
          <c:idx val="7"/>
          <c:order val="7"/>
          <c:tx>
            <c:strRef>
              <c:f>南河内医療圏!$R$13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南河内医療圏!$S$13:$T$13</c:f>
              <c:numCache>
                <c:formatCode>General</c:formatCode>
                <c:ptCount val="2"/>
                <c:pt idx="0">
                  <c:v>88020949</c:v>
                </c:pt>
                <c:pt idx="1">
                  <c:v>141552217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39E-49EA-882E-E43A913EC6A3}"/>
            </c:ext>
          </c:extLst>
        </c:ser>
        <c:ser>
          <c:idx val="8"/>
          <c:order val="8"/>
          <c:tx>
            <c:strRef>
              <c:f>南河内医療圏!$R$14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9E-49EA-882E-E43A913EC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南河内医療圏!$S$14:$T$14</c:f>
              <c:numCache>
                <c:formatCode>General</c:formatCode>
                <c:ptCount val="2"/>
                <c:pt idx="0">
                  <c:v>7331238504</c:v>
                </c:pt>
                <c:pt idx="1">
                  <c:v>8574495535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39E-49EA-882E-E43A913EC6A3}"/>
            </c:ext>
          </c:extLst>
        </c:ser>
        <c:ser>
          <c:idx val="9"/>
          <c:order val="9"/>
          <c:tx>
            <c:strRef>
              <c:f>南河内医療圏!$R$15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9E-49EA-882E-E43A913EC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南河内医療圏!$S$15:$T$15</c:f>
              <c:numCache>
                <c:formatCode>General</c:formatCode>
                <c:ptCount val="2"/>
                <c:pt idx="0">
                  <c:v>3027030194</c:v>
                </c:pt>
                <c:pt idx="1">
                  <c:v>2632924380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39E-49EA-882E-E43A913EC6A3}"/>
            </c:ext>
          </c:extLst>
        </c:ser>
        <c:ser>
          <c:idx val="10"/>
          <c:order val="10"/>
          <c:tx>
            <c:strRef>
              <c:f>南河内医療圏!$R$16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9E-49EA-882E-E43A913EC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南河内医療圏!$S$16:$T$16</c:f>
              <c:numCache>
                <c:formatCode>General</c:formatCode>
                <c:ptCount val="2"/>
                <c:pt idx="0">
                  <c:v>2838638560</c:v>
                </c:pt>
                <c:pt idx="1">
                  <c:v>3672184777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39E-49EA-882E-E43A913EC6A3}"/>
            </c:ext>
          </c:extLst>
        </c:ser>
        <c:ser>
          <c:idx val="11"/>
          <c:order val="11"/>
          <c:tx>
            <c:strRef>
              <c:f>南河内医療圏!$R$17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南河内医療圏!$S$17:$T$17</c:f>
              <c:numCache>
                <c:formatCode>General</c:formatCode>
                <c:ptCount val="2"/>
                <c:pt idx="0">
                  <c:v>679116407</c:v>
                </c:pt>
                <c:pt idx="1">
                  <c:v>839517225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39E-49EA-882E-E43A913EC6A3}"/>
            </c:ext>
          </c:extLst>
        </c:ser>
        <c:ser>
          <c:idx val="12"/>
          <c:order val="12"/>
          <c:tx>
            <c:strRef>
              <c:f>南河内医療圏!$R$18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9E-49EA-882E-E43A913EC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南河内医療圏!$S$18:$T$18</c:f>
              <c:numCache>
                <c:formatCode>General</c:formatCode>
                <c:ptCount val="2"/>
                <c:pt idx="0">
                  <c:v>2859967999</c:v>
                </c:pt>
                <c:pt idx="1">
                  <c:v>7475711292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39E-49EA-882E-E43A913EC6A3}"/>
            </c:ext>
          </c:extLst>
        </c:ser>
        <c:ser>
          <c:idx val="13"/>
          <c:order val="13"/>
          <c:tx>
            <c:strRef>
              <c:f>南河内医療圏!$R$19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9E-49EA-882E-E43A913EC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南河内医療圏!$S$19:$T$19</c:f>
              <c:numCache>
                <c:formatCode>General</c:formatCode>
                <c:ptCount val="2"/>
                <c:pt idx="0">
                  <c:v>3745059040</c:v>
                </c:pt>
                <c:pt idx="1">
                  <c:v>2602406232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39E-49EA-882E-E43A913EC6A3}"/>
            </c:ext>
          </c:extLst>
        </c:ser>
        <c:ser>
          <c:idx val="14"/>
          <c:order val="14"/>
          <c:tx>
            <c:strRef>
              <c:f>南河内医療圏!$R$20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南河内医療圏!$S$20:$T$20</c:f>
              <c:numCache>
                <c:formatCode>General</c:formatCode>
                <c:ptCount val="2"/>
                <c:pt idx="0">
                  <c:v>9374</c:v>
                </c:pt>
                <c:pt idx="1">
                  <c:v>210154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39E-49EA-882E-E43A913EC6A3}"/>
            </c:ext>
          </c:extLst>
        </c:ser>
        <c:ser>
          <c:idx val="15"/>
          <c:order val="15"/>
          <c:tx>
            <c:strRef>
              <c:f>南河内医療圏!$R$21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南河内医療圏!$S$21:$T$21</c:f>
              <c:numCache>
                <c:formatCode>General</c:formatCode>
                <c:ptCount val="2"/>
                <c:pt idx="0">
                  <c:v>3839</c:v>
                </c:pt>
                <c:pt idx="1">
                  <c:v>14131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39E-49EA-882E-E43A913EC6A3}"/>
            </c:ext>
          </c:extLst>
        </c:ser>
        <c:ser>
          <c:idx val="16"/>
          <c:order val="16"/>
          <c:tx>
            <c:strRef>
              <c:f>南河内医療圏!$R$22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南河内医療圏!$S$22:$T$22</c:f>
              <c:numCache>
                <c:formatCode>General</c:formatCode>
                <c:ptCount val="2"/>
                <c:pt idx="0">
                  <c:v>12192782</c:v>
                </c:pt>
                <c:pt idx="1">
                  <c:v>11720865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39E-49EA-882E-E43A913EC6A3}"/>
            </c:ext>
          </c:extLst>
        </c:ser>
        <c:ser>
          <c:idx val="17"/>
          <c:order val="17"/>
          <c:tx>
            <c:strRef>
              <c:f>南河内医療圏!$R$23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南河内医療圏!$S$23:$T$23</c:f>
              <c:numCache>
                <c:formatCode>General</c:formatCode>
                <c:ptCount val="2"/>
                <c:pt idx="0">
                  <c:v>673382405</c:v>
                </c:pt>
                <c:pt idx="1">
                  <c:v>952582076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39E-49EA-882E-E43A913EC6A3}"/>
            </c:ext>
          </c:extLst>
        </c:ser>
        <c:ser>
          <c:idx val="18"/>
          <c:order val="18"/>
          <c:tx>
            <c:strRef>
              <c:f>南河内医療圏!$R$24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9E-49EA-882E-E43A913EC6A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9E-49EA-882E-E43A913EC6A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南河内医療圏!$S$24:$T$24</c:f>
              <c:numCache>
                <c:formatCode>General</c:formatCode>
                <c:ptCount val="2"/>
                <c:pt idx="0">
                  <c:v>1549106671</c:v>
                </c:pt>
                <c:pt idx="1">
                  <c:v>3664193809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39E-49EA-882E-E43A913EC6A3}"/>
            </c:ext>
          </c:extLst>
        </c:ser>
        <c:ser>
          <c:idx val="19"/>
          <c:order val="19"/>
          <c:tx>
            <c:strRef>
              <c:f>南河内医療圏!$R$25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南河内医療圏!$S$25:$T$25</c:f>
              <c:numCache>
                <c:formatCode>General</c:formatCode>
                <c:ptCount val="2"/>
                <c:pt idx="0">
                  <c:v>157112136</c:v>
                </c:pt>
                <c:pt idx="1">
                  <c:v>276030492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39E-49EA-882E-E43A913EC6A3}"/>
            </c:ext>
          </c:extLst>
        </c:ser>
        <c:ser>
          <c:idx val="20"/>
          <c:order val="20"/>
          <c:tx>
            <c:strRef>
              <c:f>南河内医療圏!$R$26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南河内医療圏!$S$26:$T$26</c:f>
              <c:numCache>
                <c:formatCode>General</c:formatCode>
                <c:ptCount val="2"/>
                <c:pt idx="0">
                  <c:v>604102685</c:v>
                </c:pt>
                <c:pt idx="1">
                  <c:v>753841046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39E-49EA-882E-E43A913EC6A3}"/>
            </c:ext>
          </c:extLst>
        </c:ser>
        <c:ser>
          <c:idx val="21"/>
          <c:order val="21"/>
          <c:tx>
            <c:strRef>
              <c:f>南河内医療圏!$R$27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南河内医療圏!$S$27:$T$27</c:f>
              <c:numCache>
                <c:formatCode>General</c:formatCode>
                <c:ptCount val="2"/>
                <c:pt idx="0">
                  <c:v>8872049</c:v>
                </c:pt>
                <c:pt idx="1">
                  <c:v>6994570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39E-49EA-882E-E43A913EC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4716448"/>
        <c:axId val="324717008"/>
      </c:barChart>
      <c:catAx>
        <c:axId val="324716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717008"/>
        <c:crosses val="autoZero"/>
        <c:auto val="1"/>
        <c:lblAlgn val="ctr"/>
        <c:lblOffset val="100"/>
        <c:noMultiLvlLbl val="0"/>
      </c:catAx>
      <c:valAx>
        <c:axId val="3247170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7164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和泉市!$R$6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和泉市!$S$6:$T$6</c:f>
              <c:numCache>
                <c:formatCode>General</c:formatCode>
                <c:ptCount val="2"/>
                <c:pt idx="0">
                  <c:v>152818160</c:v>
                </c:pt>
                <c:pt idx="1">
                  <c:v>161551161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5-498F-A873-544A2CB99C30}"/>
            </c:ext>
          </c:extLst>
        </c:ser>
        <c:ser>
          <c:idx val="1"/>
          <c:order val="1"/>
          <c:tx>
            <c:strRef>
              <c:f>和泉市!$R$7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和泉市!$S$7:$T$7</c:f>
              <c:numCache>
                <c:formatCode>General</c:formatCode>
                <c:ptCount val="2"/>
                <c:pt idx="0">
                  <c:v>1398976706</c:v>
                </c:pt>
                <c:pt idx="1">
                  <c:v>990108786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75-498F-A873-544A2CB99C30}"/>
            </c:ext>
          </c:extLst>
        </c:ser>
        <c:ser>
          <c:idx val="2"/>
          <c:order val="2"/>
          <c:tx>
            <c:strRef>
              <c:f>和泉市!$R$8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和泉市!$S$8:$T$8</c:f>
              <c:numCache>
                <c:formatCode>General</c:formatCode>
                <c:ptCount val="2"/>
                <c:pt idx="0">
                  <c:v>316487632</c:v>
                </c:pt>
                <c:pt idx="1">
                  <c:v>136453489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75-498F-A873-544A2CB99C30}"/>
            </c:ext>
          </c:extLst>
        </c:ser>
        <c:ser>
          <c:idx val="3"/>
          <c:order val="3"/>
          <c:tx>
            <c:strRef>
              <c:f>和泉市!$R$9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和泉市!$S$9:$T$9</c:f>
              <c:numCache>
                <c:formatCode>General</c:formatCode>
                <c:ptCount val="2"/>
                <c:pt idx="0">
                  <c:v>631364205</c:v>
                </c:pt>
                <c:pt idx="1">
                  <c:v>703944706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5-498F-A873-544A2CB99C30}"/>
            </c:ext>
          </c:extLst>
        </c:ser>
        <c:ser>
          <c:idx val="4"/>
          <c:order val="4"/>
          <c:tx>
            <c:strRef>
              <c:f>和泉市!$R$10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和泉市!$S$10:$T$10</c:f>
              <c:numCache>
                <c:formatCode>General</c:formatCode>
                <c:ptCount val="2"/>
                <c:pt idx="0">
                  <c:v>265298194</c:v>
                </c:pt>
                <c:pt idx="1">
                  <c:v>554274984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75-498F-A873-544A2CB99C30}"/>
            </c:ext>
          </c:extLst>
        </c:ser>
        <c:ser>
          <c:idx val="5"/>
          <c:order val="5"/>
          <c:tx>
            <c:strRef>
              <c:f>和泉市!$R$11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和泉市!$S$11:$T$11</c:f>
              <c:numCache>
                <c:formatCode>General</c:formatCode>
                <c:ptCount val="2"/>
                <c:pt idx="0">
                  <c:v>455970837</c:v>
                </c:pt>
                <c:pt idx="1">
                  <c:v>941713250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75-498F-A873-544A2CB99C30}"/>
            </c:ext>
          </c:extLst>
        </c:ser>
        <c:ser>
          <c:idx val="6"/>
          <c:order val="6"/>
          <c:tx>
            <c:strRef>
              <c:f>和泉市!$R$12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和泉市!$S$12:$T$12</c:f>
              <c:numCache>
                <c:formatCode>General</c:formatCode>
                <c:ptCount val="2"/>
                <c:pt idx="0">
                  <c:v>334179657</c:v>
                </c:pt>
                <c:pt idx="1">
                  <c:v>429029455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75-498F-A873-544A2CB99C30}"/>
            </c:ext>
          </c:extLst>
        </c:ser>
        <c:ser>
          <c:idx val="7"/>
          <c:order val="7"/>
          <c:tx>
            <c:strRef>
              <c:f>和泉市!$R$13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和泉市!$S$13:$T$13</c:f>
              <c:numCache>
                <c:formatCode>General</c:formatCode>
                <c:ptCount val="2"/>
                <c:pt idx="0">
                  <c:v>19454583</c:v>
                </c:pt>
                <c:pt idx="1">
                  <c:v>31786953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75-498F-A873-544A2CB99C30}"/>
            </c:ext>
          </c:extLst>
        </c:ser>
        <c:ser>
          <c:idx val="8"/>
          <c:order val="8"/>
          <c:tx>
            <c:strRef>
              <c:f>和泉市!$R$14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和泉市!$S$14:$T$14</c:f>
              <c:numCache>
                <c:formatCode>General</c:formatCode>
                <c:ptCount val="2"/>
                <c:pt idx="0">
                  <c:v>1952872723</c:v>
                </c:pt>
                <c:pt idx="1">
                  <c:v>2309881335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175-498F-A873-544A2CB99C30}"/>
            </c:ext>
          </c:extLst>
        </c:ser>
        <c:ser>
          <c:idx val="9"/>
          <c:order val="9"/>
          <c:tx>
            <c:strRef>
              <c:f>和泉市!$R$15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和泉市!$S$15:$T$15</c:f>
              <c:numCache>
                <c:formatCode>General</c:formatCode>
                <c:ptCount val="2"/>
                <c:pt idx="0">
                  <c:v>769172355</c:v>
                </c:pt>
                <c:pt idx="1">
                  <c:v>597050086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75-498F-A873-544A2CB99C30}"/>
            </c:ext>
          </c:extLst>
        </c:ser>
        <c:ser>
          <c:idx val="10"/>
          <c:order val="10"/>
          <c:tx>
            <c:strRef>
              <c:f>和泉市!$R$16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和泉市!$S$16:$T$16</c:f>
              <c:numCache>
                <c:formatCode>General</c:formatCode>
                <c:ptCount val="2"/>
                <c:pt idx="0">
                  <c:v>608568569</c:v>
                </c:pt>
                <c:pt idx="1">
                  <c:v>843571089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175-498F-A873-544A2CB99C30}"/>
            </c:ext>
          </c:extLst>
        </c:ser>
        <c:ser>
          <c:idx val="11"/>
          <c:order val="11"/>
          <c:tx>
            <c:strRef>
              <c:f>和泉市!$R$17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和泉市!$S$17:$T$17</c:f>
              <c:numCache>
                <c:formatCode>General</c:formatCode>
                <c:ptCount val="2"/>
                <c:pt idx="0">
                  <c:v>145406626</c:v>
                </c:pt>
                <c:pt idx="1">
                  <c:v>201165892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75-498F-A873-544A2CB99C30}"/>
            </c:ext>
          </c:extLst>
        </c:ser>
        <c:ser>
          <c:idx val="12"/>
          <c:order val="12"/>
          <c:tx>
            <c:strRef>
              <c:f>和泉市!$R$18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和泉市!$S$18:$T$18</c:f>
              <c:numCache>
                <c:formatCode>General</c:formatCode>
                <c:ptCount val="2"/>
                <c:pt idx="0">
                  <c:v>781535902</c:v>
                </c:pt>
                <c:pt idx="1">
                  <c:v>1969883787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175-498F-A873-544A2CB99C30}"/>
            </c:ext>
          </c:extLst>
        </c:ser>
        <c:ser>
          <c:idx val="13"/>
          <c:order val="13"/>
          <c:tx>
            <c:strRef>
              <c:f>和泉市!$R$19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和泉市!$S$19:$T$19</c:f>
              <c:numCache>
                <c:formatCode>General</c:formatCode>
                <c:ptCount val="2"/>
                <c:pt idx="0">
                  <c:v>826040317</c:v>
                </c:pt>
                <c:pt idx="1">
                  <c:v>678422318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75-498F-A873-544A2CB99C30}"/>
            </c:ext>
          </c:extLst>
        </c:ser>
        <c:ser>
          <c:idx val="14"/>
          <c:order val="14"/>
          <c:tx>
            <c:strRef>
              <c:f>和泉市!$R$20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和泉市!$S$20:$T$20</c:f>
              <c:numCache>
                <c:formatCode>General</c:formatCode>
                <c:ptCount val="2"/>
                <c:pt idx="0">
                  <c:v>5866</c:v>
                </c:pt>
                <c:pt idx="1">
                  <c:v>17687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175-498F-A873-544A2CB99C30}"/>
            </c:ext>
          </c:extLst>
        </c:ser>
        <c:ser>
          <c:idx val="15"/>
          <c:order val="15"/>
          <c:tx>
            <c:strRef>
              <c:f>和泉市!$R$21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和泉市!$S$21:$T$21</c:f>
              <c:numCache>
                <c:formatCode>General</c:formatCode>
                <c:ptCount val="2"/>
                <c:pt idx="0">
                  <c:v>2771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175-498F-A873-544A2CB99C30}"/>
            </c:ext>
          </c:extLst>
        </c:ser>
        <c:ser>
          <c:idx val="16"/>
          <c:order val="16"/>
          <c:tx>
            <c:strRef>
              <c:f>和泉市!$R$22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和泉市!$S$22:$T$22</c:f>
              <c:numCache>
                <c:formatCode>General</c:formatCode>
                <c:ptCount val="2"/>
                <c:pt idx="0">
                  <c:v>2890411</c:v>
                </c:pt>
                <c:pt idx="1">
                  <c:v>2838127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175-498F-A873-544A2CB99C30}"/>
            </c:ext>
          </c:extLst>
        </c:ser>
        <c:ser>
          <c:idx val="17"/>
          <c:order val="17"/>
          <c:tx>
            <c:strRef>
              <c:f>和泉市!$R$23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和泉市!$S$23:$T$23</c:f>
              <c:numCache>
                <c:formatCode>General</c:formatCode>
                <c:ptCount val="2"/>
                <c:pt idx="0">
                  <c:v>121864553</c:v>
                </c:pt>
                <c:pt idx="1">
                  <c:v>186193955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175-498F-A873-544A2CB99C30}"/>
            </c:ext>
          </c:extLst>
        </c:ser>
        <c:ser>
          <c:idx val="18"/>
          <c:order val="18"/>
          <c:tx>
            <c:strRef>
              <c:f>和泉市!$R$24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和泉市!$S$24:$T$24</c:f>
              <c:numCache>
                <c:formatCode>General</c:formatCode>
                <c:ptCount val="2"/>
                <c:pt idx="0">
                  <c:v>359083146</c:v>
                </c:pt>
                <c:pt idx="1">
                  <c:v>1005055692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175-498F-A873-544A2CB99C30}"/>
            </c:ext>
          </c:extLst>
        </c:ser>
        <c:ser>
          <c:idx val="19"/>
          <c:order val="19"/>
          <c:tx>
            <c:strRef>
              <c:f>和泉市!$R$25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和泉市!$S$25:$T$25</c:f>
              <c:numCache>
                <c:formatCode>General</c:formatCode>
                <c:ptCount val="2"/>
                <c:pt idx="0">
                  <c:v>52305285</c:v>
                </c:pt>
                <c:pt idx="1">
                  <c:v>77415745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175-498F-A873-544A2CB99C30}"/>
            </c:ext>
          </c:extLst>
        </c:ser>
        <c:ser>
          <c:idx val="20"/>
          <c:order val="20"/>
          <c:tx>
            <c:strRef>
              <c:f>和泉市!$R$26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和泉市!$S$26:$T$26</c:f>
              <c:numCache>
                <c:formatCode>General</c:formatCode>
                <c:ptCount val="2"/>
                <c:pt idx="0">
                  <c:v>110704952</c:v>
                </c:pt>
                <c:pt idx="1">
                  <c:v>130189677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175-498F-A873-544A2CB99C30}"/>
            </c:ext>
          </c:extLst>
        </c:ser>
        <c:ser>
          <c:idx val="21"/>
          <c:order val="21"/>
          <c:tx>
            <c:strRef>
              <c:f>和泉市!$R$27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和泉市!$S$27:$T$27</c:f>
              <c:numCache>
                <c:formatCode>General</c:formatCode>
                <c:ptCount val="2"/>
                <c:pt idx="0">
                  <c:v>280730</c:v>
                </c:pt>
                <c:pt idx="1">
                  <c:v>559146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175-498F-A873-544A2CB99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6513280"/>
        <c:axId val="455514880"/>
      </c:barChart>
      <c:catAx>
        <c:axId val="516513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14880"/>
        <c:crosses val="autoZero"/>
        <c:auto val="1"/>
        <c:lblAlgn val="ctr"/>
        <c:lblOffset val="100"/>
        <c:noMultiLvlLbl val="0"/>
      </c:catAx>
      <c:valAx>
        <c:axId val="4555148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65132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箕面市!$R$6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箕面市!$S$6:$T$6</c:f>
              <c:numCache>
                <c:formatCode>General</c:formatCode>
                <c:ptCount val="2"/>
                <c:pt idx="0">
                  <c:v>140012878</c:v>
                </c:pt>
                <c:pt idx="1">
                  <c:v>152849341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0-43BA-82CF-099343E74841}"/>
            </c:ext>
          </c:extLst>
        </c:ser>
        <c:ser>
          <c:idx val="1"/>
          <c:order val="1"/>
          <c:tx>
            <c:strRef>
              <c:f>箕面市!$R$7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箕面市!$S$7:$T$7</c:f>
              <c:numCache>
                <c:formatCode>General</c:formatCode>
                <c:ptCount val="2"/>
                <c:pt idx="0">
                  <c:v>1284536026</c:v>
                </c:pt>
                <c:pt idx="1">
                  <c:v>734771069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10-43BA-82CF-099343E74841}"/>
            </c:ext>
          </c:extLst>
        </c:ser>
        <c:ser>
          <c:idx val="2"/>
          <c:order val="2"/>
          <c:tx>
            <c:strRef>
              <c:f>箕面市!$R$8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箕面市!$S$8:$T$8</c:f>
              <c:numCache>
                <c:formatCode>General</c:formatCode>
                <c:ptCount val="2"/>
                <c:pt idx="0">
                  <c:v>96012587</c:v>
                </c:pt>
                <c:pt idx="1">
                  <c:v>95520603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10-43BA-82CF-099343E74841}"/>
            </c:ext>
          </c:extLst>
        </c:ser>
        <c:ser>
          <c:idx val="3"/>
          <c:order val="3"/>
          <c:tx>
            <c:strRef>
              <c:f>箕面市!$R$9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箕面市!$S$9:$T$9</c:f>
              <c:numCache>
                <c:formatCode>General</c:formatCode>
                <c:ptCount val="2"/>
                <c:pt idx="0">
                  <c:v>570180489</c:v>
                </c:pt>
                <c:pt idx="1">
                  <c:v>547995321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10-43BA-82CF-099343E74841}"/>
            </c:ext>
          </c:extLst>
        </c:ser>
        <c:ser>
          <c:idx val="4"/>
          <c:order val="4"/>
          <c:tx>
            <c:strRef>
              <c:f>箕面市!$R$10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箕面市!$S$10:$T$10</c:f>
              <c:numCache>
                <c:formatCode>General</c:formatCode>
                <c:ptCount val="2"/>
                <c:pt idx="0">
                  <c:v>168336777</c:v>
                </c:pt>
                <c:pt idx="1">
                  <c:v>291657763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10-43BA-82CF-099343E74841}"/>
            </c:ext>
          </c:extLst>
        </c:ser>
        <c:ser>
          <c:idx val="5"/>
          <c:order val="5"/>
          <c:tx>
            <c:strRef>
              <c:f>箕面市!$R$11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箕面市!$S$11:$T$11</c:f>
              <c:numCache>
                <c:formatCode>General</c:formatCode>
                <c:ptCount val="2"/>
                <c:pt idx="0">
                  <c:v>360893119</c:v>
                </c:pt>
                <c:pt idx="1">
                  <c:v>601479293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610-43BA-82CF-099343E74841}"/>
            </c:ext>
          </c:extLst>
        </c:ser>
        <c:ser>
          <c:idx val="6"/>
          <c:order val="6"/>
          <c:tx>
            <c:strRef>
              <c:f>箕面市!$R$12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箕面市!$S$12:$T$12</c:f>
              <c:numCache>
                <c:formatCode>General</c:formatCode>
                <c:ptCount val="2"/>
                <c:pt idx="0">
                  <c:v>283750788</c:v>
                </c:pt>
                <c:pt idx="1">
                  <c:v>357910805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10-43BA-82CF-099343E74841}"/>
            </c:ext>
          </c:extLst>
        </c:ser>
        <c:ser>
          <c:idx val="7"/>
          <c:order val="7"/>
          <c:tx>
            <c:strRef>
              <c:f>箕面市!$R$13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箕面市!$S$13:$T$13</c:f>
              <c:numCache>
                <c:formatCode>General</c:formatCode>
                <c:ptCount val="2"/>
                <c:pt idx="0">
                  <c:v>18708467</c:v>
                </c:pt>
                <c:pt idx="1">
                  <c:v>32053218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610-43BA-82CF-099343E74841}"/>
            </c:ext>
          </c:extLst>
        </c:ser>
        <c:ser>
          <c:idx val="8"/>
          <c:order val="8"/>
          <c:tx>
            <c:strRef>
              <c:f>箕面市!$R$14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箕面市!$S$14:$T$14</c:f>
              <c:numCache>
                <c:formatCode>General</c:formatCode>
                <c:ptCount val="2"/>
                <c:pt idx="0">
                  <c:v>1581842183</c:v>
                </c:pt>
                <c:pt idx="1">
                  <c:v>1658613089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610-43BA-82CF-099343E74841}"/>
            </c:ext>
          </c:extLst>
        </c:ser>
        <c:ser>
          <c:idx val="9"/>
          <c:order val="9"/>
          <c:tx>
            <c:strRef>
              <c:f>箕面市!$R$15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箕面市!$S$15:$T$15</c:f>
              <c:numCache>
                <c:formatCode>General</c:formatCode>
                <c:ptCount val="2"/>
                <c:pt idx="0">
                  <c:v>620306023</c:v>
                </c:pt>
                <c:pt idx="1">
                  <c:v>510697747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610-43BA-82CF-099343E74841}"/>
            </c:ext>
          </c:extLst>
        </c:ser>
        <c:ser>
          <c:idx val="10"/>
          <c:order val="10"/>
          <c:tx>
            <c:strRef>
              <c:f>箕面市!$R$16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箕面市!$S$16:$T$16</c:f>
              <c:numCache>
                <c:formatCode>General</c:formatCode>
                <c:ptCount val="2"/>
                <c:pt idx="0">
                  <c:v>484252563</c:v>
                </c:pt>
                <c:pt idx="1">
                  <c:v>637505445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610-43BA-82CF-099343E74841}"/>
            </c:ext>
          </c:extLst>
        </c:ser>
        <c:ser>
          <c:idx val="11"/>
          <c:order val="11"/>
          <c:tx>
            <c:strRef>
              <c:f>箕面市!$R$17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箕面市!$S$17:$T$17</c:f>
              <c:numCache>
                <c:formatCode>General</c:formatCode>
                <c:ptCount val="2"/>
                <c:pt idx="0">
                  <c:v>113572900</c:v>
                </c:pt>
                <c:pt idx="1">
                  <c:v>157034044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610-43BA-82CF-099343E74841}"/>
            </c:ext>
          </c:extLst>
        </c:ser>
        <c:ser>
          <c:idx val="12"/>
          <c:order val="12"/>
          <c:tx>
            <c:strRef>
              <c:f>箕面市!$R$18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箕面市!$S$18:$T$18</c:f>
              <c:numCache>
                <c:formatCode>General</c:formatCode>
                <c:ptCount val="2"/>
                <c:pt idx="0">
                  <c:v>525818418</c:v>
                </c:pt>
                <c:pt idx="1">
                  <c:v>1354462312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610-43BA-82CF-099343E74841}"/>
            </c:ext>
          </c:extLst>
        </c:ser>
        <c:ser>
          <c:idx val="13"/>
          <c:order val="13"/>
          <c:tx>
            <c:strRef>
              <c:f>箕面市!$R$19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箕面市!$S$19:$T$19</c:f>
              <c:numCache>
                <c:formatCode>General</c:formatCode>
                <c:ptCount val="2"/>
                <c:pt idx="0">
                  <c:v>592154647</c:v>
                </c:pt>
                <c:pt idx="1">
                  <c:v>384060420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610-43BA-82CF-099343E74841}"/>
            </c:ext>
          </c:extLst>
        </c:ser>
        <c:ser>
          <c:idx val="14"/>
          <c:order val="14"/>
          <c:tx>
            <c:strRef>
              <c:f>箕面市!$R$20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箕面市!$S$20:$T$20</c:f>
              <c:numCache>
                <c:formatCode>General</c:formatCode>
                <c:ptCount val="2"/>
                <c:pt idx="0">
                  <c:v>6076</c:v>
                </c:pt>
                <c:pt idx="1">
                  <c:v>15419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610-43BA-82CF-099343E74841}"/>
            </c:ext>
          </c:extLst>
        </c:ser>
        <c:ser>
          <c:idx val="15"/>
          <c:order val="15"/>
          <c:tx>
            <c:strRef>
              <c:f>箕面市!$R$21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箕面市!$S$21:$T$21</c:f>
              <c:numCache>
                <c:formatCode>General</c:formatCode>
                <c:ptCount val="2"/>
                <c:pt idx="0">
                  <c:v>0</c:v>
                </c:pt>
                <c:pt idx="1">
                  <c:v>8550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610-43BA-82CF-099343E74841}"/>
            </c:ext>
          </c:extLst>
        </c:ser>
        <c:ser>
          <c:idx val="16"/>
          <c:order val="16"/>
          <c:tx>
            <c:strRef>
              <c:f>箕面市!$R$22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箕面市!$S$22:$T$22</c:f>
              <c:numCache>
                <c:formatCode>General</c:formatCode>
                <c:ptCount val="2"/>
                <c:pt idx="0">
                  <c:v>3017727</c:v>
                </c:pt>
                <c:pt idx="1">
                  <c:v>6197922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610-43BA-82CF-099343E74841}"/>
            </c:ext>
          </c:extLst>
        </c:ser>
        <c:ser>
          <c:idx val="17"/>
          <c:order val="17"/>
          <c:tx>
            <c:strRef>
              <c:f>箕面市!$R$23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箕面市!$S$23:$T$23</c:f>
              <c:numCache>
                <c:formatCode>General</c:formatCode>
                <c:ptCount val="2"/>
                <c:pt idx="0">
                  <c:v>130001433</c:v>
                </c:pt>
                <c:pt idx="1">
                  <c:v>230657766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610-43BA-82CF-099343E74841}"/>
            </c:ext>
          </c:extLst>
        </c:ser>
        <c:ser>
          <c:idx val="18"/>
          <c:order val="18"/>
          <c:tx>
            <c:strRef>
              <c:f>箕面市!$R$24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箕面市!$S$24:$T$24</c:f>
              <c:numCache>
                <c:formatCode>General</c:formatCode>
                <c:ptCount val="2"/>
                <c:pt idx="0">
                  <c:v>338725720</c:v>
                </c:pt>
                <c:pt idx="1">
                  <c:v>793204789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610-43BA-82CF-099343E74841}"/>
            </c:ext>
          </c:extLst>
        </c:ser>
        <c:ser>
          <c:idx val="19"/>
          <c:order val="19"/>
          <c:tx>
            <c:strRef>
              <c:f>箕面市!$R$25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箕面市!$S$25:$T$25</c:f>
              <c:numCache>
                <c:formatCode>General</c:formatCode>
                <c:ptCount val="2"/>
                <c:pt idx="0">
                  <c:v>32605641</c:v>
                </c:pt>
                <c:pt idx="1">
                  <c:v>39086619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610-43BA-82CF-099343E74841}"/>
            </c:ext>
          </c:extLst>
        </c:ser>
        <c:ser>
          <c:idx val="20"/>
          <c:order val="20"/>
          <c:tx>
            <c:strRef>
              <c:f>箕面市!$R$26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箕面市!$S$26:$T$26</c:f>
              <c:numCache>
                <c:formatCode>General</c:formatCode>
                <c:ptCount val="2"/>
                <c:pt idx="0">
                  <c:v>101403455</c:v>
                </c:pt>
                <c:pt idx="1">
                  <c:v>128595081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610-43BA-82CF-099343E74841}"/>
            </c:ext>
          </c:extLst>
        </c:ser>
        <c:ser>
          <c:idx val="21"/>
          <c:order val="21"/>
          <c:tx>
            <c:strRef>
              <c:f>箕面市!$R$27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箕面市!$S$27:$T$27</c:f>
              <c:numCache>
                <c:formatCode>General</c:formatCode>
                <c:ptCount val="2"/>
                <c:pt idx="0">
                  <c:v>209503</c:v>
                </c:pt>
                <c:pt idx="1">
                  <c:v>217554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610-43BA-82CF-099343E74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7754368"/>
        <c:axId val="454690496"/>
      </c:barChart>
      <c:catAx>
        <c:axId val="517754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690496"/>
        <c:crosses val="autoZero"/>
        <c:auto val="1"/>
        <c:lblAlgn val="ctr"/>
        <c:lblOffset val="100"/>
        <c:noMultiLvlLbl val="0"/>
      </c:catAx>
      <c:valAx>
        <c:axId val="454690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77543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柏原市!$R$6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柏原市!$S$6:$T$6</c:f>
              <c:numCache>
                <c:formatCode>General</c:formatCode>
                <c:ptCount val="2"/>
                <c:pt idx="0">
                  <c:v>61798251</c:v>
                </c:pt>
                <c:pt idx="1">
                  <c:v>85305153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3-44CD-82A9-53EE6B80C883}"/>
            </c:ext>
          </c:extLst>
        </c:ser>
        <c:ser>
          <c:idx val="1"/>
          <c:order val="1"/>
          <c:tx>
            <c:strRef>
              <c:f>柏原市!$R$7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柏原市!$S$7:$T$7</c:f>
              <c:numCache>
                <c:formatCode>General</c:formatCode>
                <c:ptCount val="2"/>
                <c:pt idx="0">
                  <c:v>697589132</c:v>
                </c:pt>
                <c:pt idx="1">
                  <c:v>479511486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3-44CD-82A9-53EE6B80C883}"/>
            </c:ext>
          </c:extLst>
        </c:ser>
        <c:ser>
          <c:idx val="2"/>
          <c:order val="2"/>
          <c:tx>
            <c:strRef>
              <c:f>柏原市!$R$8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柏原市!$S$8:$T$8</c:f>
              <c:numCache>
                <c:formatCode>General</c:formatCode>
                <c:ptCount val="2"/>
                <c:pt idx="0">
                  <c:v>53241912</c:v>
                </c:pt>
                <c:pt idx="1">
                  <c:v>64140464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3-44CD-82A9-53EE6B80C883}"/>
            </c:ext>
          </c:extLst>
        </c:ser>
        <c:ser>
          <c:idx val="3"/>
          <c:order val="3"/>
          <c:tx>
            <c:strRef>
              <c:f>柏原市!$R$9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柏原市!$S$9:$T$9</c:f>
              <c:numCache>
                <c:formatCode>General</c:formatCode>
                <c:ptCount val="2"/>
                <c:pt idx="0">
                  <c:v>269537606</c:v>
                </c:pt>
                <c:pt idx="1">
                  <c:v>346265273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3-44CD-82A9-53EE6B80C883}"/>
            </c:ext>
          </c:extLst>
        </c:ser>
        <c:ser>
          <c:idx val="4"/>
          <c:order val="4"/>
          <c:tx>
            <c:strRef>
              <c:f>柏原市!$R$10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柏原市!$S$10:$T$10</c:f>
              <c:numCache>
                <c:formatCode>General</c:formatCode>
                <c:ptCount val="2"/>
                <c:pt idx="0">
                  <c:v>60522290</c:v>
                </c:pt>
                <c:pt idx="1">
                  <c:v>133257424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F3-44CD-82A9-53EE6B80C883}"/>
            </c:ext>
          </c:extLst>
        </c:ser>
        <c:ser>
          <c:idx val="5"/>
          <c:order val="5"/>
          <c:tx>
            <c:strRef>
              <c:f>柏原市!$R$11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柏原市!$S$11:$T$11</c:f>
              <c:numCache>
                <c:formatCode>General</c:formatCode>
                <c:ptCount val="2"/>
                <c:pt idx="0">
                  <c:v>179116661</c:v>
                </c:pt>
                <c:pt idx="1">
                  <c:v>303983293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F3-44CD-82A9-53EE6B80C883}"/>
            </c:ext>
          </c:extLst>
        </c:ser>
        <c:ser>
          <c:idx val="6"/>
          <c:order val="6"/>
          <c:tx>
            <c:strRef>
              <c:f>柏原市!$R$12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柏原市!$S$12:$T$12</c:f>
              <c:numCache>
                <c:formatCode>General</c:formatCode>
                <c:ptCount val="2"/>
                <c:pt idx="0">
                  <c:v>150546701</c:v>
                </c:pt>
                <c:pt idx="1">
                  <c:v>197695324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F3-44CD-82A9-53EE6B80C883}"/>
            </c:ext>
          </c:extLst>
        </c:ser>
        <c:ser>
          <c:idx val="7"/>
          <c:order val="7"/>
          <c:tx>
            <c:strRef>
              <c:f>柏原市!$R$13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柏原市!$S$13:$T$13</c:f>
              <c:numCache>
                <c:formatCode>General</c:formatCode>
                <c:ptCount val="2"/>
                <c:pt idx="0">
                  <c:v>15594471</c:v>
                </c:pt>
                <c:pt idx="1">
                  <c:v>20965308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F3-44CD-82A9-53EE6B80C883}"/>
            </c:ext>
          </c:extLst>
        </c:ser>
        <c:ser>
          <c:idx val="8"/>
          <c:order val="8"/>
          <c:tx>
            <c:strRef>
              <c:f>柏原市!$R$14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柏原市!$S$14:$T$14</c:f>
              <c:numCache>
                <c:formatCode>General</c:formatCode>
                <c:ptCount val="2"/>
                <c:pt idx="0">
                  <c:v>749621419</c:v>
                </c:pt>
                <c:pt idx="1">
                  <c:v>882956975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7F3-44CD-82A9-53EE6B80C883}"/>
            </c:ext>
          </c:extLst>
        </c:ser>
        <c:ser>
          <c:idx val="9"/>
          <c:order val="9"/>
          <c:tx>
            <c:strRef>
              <c:f>柏原市!$R$15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柏原市!$S$15:$T$15</c:f>
              <c:numCache>
                <c:formatCode>General</c:formatCode>
                <c:ptCount val="2"/>
                <c:pt idx="0">
                  <c:v>300418754</c:v>
                </c:pt>
                <c:pt idx="1">
                  <c:v>247236557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7F3-44CD-82A9-53EE6B80C883}"/>
            </c:ext>
          </c:extLst>
        </c:ser>
        <c:ser>
          <c:idx val="10"/>
          <c:order val="10"/>
          <c:tx>
            <c:strRef>
              <c:f>柏原市!$R$16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柏原市!$S$16:$T$16</c:f>
              <c:numCache>
                <c:formatCode>General</c:formatCode>
                <c:ptCount val="2"/>
                <c:pt idx="0">
                  <c:v>301854652</c:v>
                </c:pt>
                <c:pt idx="1">
                  <c:v>389342580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7F3-44CD-82A9-53EE6B80C883}"/>
            </c:ext>
          </c:extLst>
        </c:ser>
        <c:ser>
          <c:idx val="11"/>
          <c:order val="11"/>
          <c:tx>
            <c:strRef>
              <c:f>柏原市!$R$17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柏原市!$S$17:$T$17</c:f>
              <c:numCache>
                <c:formatCode>General</c:formatCode>
                <c:ptCount val="2"/>
                <c:pt idx="0">
                  <c:v>65007693</c:v>
                </c:pt>
                <c:pt idx="1">
                  <c:v>91700639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7F3-44CD-82A9-53EE6B80C883}"/>
            </c:ext>
          </c:extLst>
        </c:ser>
        <c:ser>
          <c:idx val="12"/>
          <c:order val="12"/>
          <c:tx>
            <c:strRef>
              <c:f>柏原市!$R$18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柏原市!$S$18:$T$18</c:f>
              <c:numCache>
                <c:formatCode>General</c:formatCode>
                <c:ptCount val="2"/>
                <c:pt idx="0">
                  <c:v>295715188</c:v>
                </c:pt>
                <c:pt idx="1">
                  <c:v>749600229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7F3-44CD-82A9-53EE6B80C883}"/>
            </c:ext>
          </c:extLst>
        </c:ser>
        <c:ser>
          <c:idx val="13"/>
          <c:order val="13"/>
          <c:tx>
            <c:strRef>
              <c:f>柏原市!$R$19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柏原市!$S$19:$T$19</c:f>
              <c:numCache>
                <c:formatCode>General</c:formatCode>
                <c:ptCount val="2"/>
                <c:pt idx="0">
                  <c:v>402097111</c:v>
                </c:pt>
                <c:pt idx="1">
                  <c:v>273454894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F3-44CD-82A9-53EE6B80C883}"/>
            </c:ext>
          </c:extLst>
        </c:ser>
        <c:ser>
          <c:idx val="14"/>
          <c:order val="14"/>
          <c:tx>
            <c:strRef>
              <c:f>柏原市!$R$20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7F3-44CD-82A9-53EE6B80C883}"/>
            </c:ext>
          </c:extLst>
        </c:ser>
        <c:ser>
          <c:idx val="15"/>
          <c:order val="15"/>
          <c:tx>
            <c:strRef>
              <c:f>柏原市!$R$21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7F3-44CD-82A9-53EE6B80C883}"/>
            </c:ext>
          </c:extLst>
        </c:ser>
        <c:ser>
          <c:idx val="16"/>
          <c:order val="16"/>
          <c:tx>
            <c:strRef>
              <c:f>柏原市!$R$22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柏原市!$S$22:$T$22</c:f>
              <c:numCache>
                <c:formatCode>General</c:formatCode>
                <c:ptCount val="2"/>
                <c:pt idx="0">
                  <c:v>468219</c:v>
                </c:pt>
                <c:pt idx="1">
                  <c:v>530284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7F3-44CD-82A9-53EE6B80C883}"/>
            </c:ext>
          </c:extLst>
        </c:ser>
        <c:ser>
          <c:idx val="17"/>
          <c:order val="17"/>
          <c:tx>
            <c:strRef>
              <c:f>柏原市!$R$23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柏原市!$S$23:$T$23</c:f>
              <c:numCache>
                <c:formatCode>General</c:formatCode>
                <c:ptCount val="2"/>
                <c:pt idx="0">
                  <c:v>67572714</c:v>
                </c:pt>
                <c:pt idx="1">
                  <c:v>107557733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7F3-44CD-82A9-53EE6B80C883}"/>
            </c:ext>
          </c:extLst>
        </c:ser>
        <c:ser>
          <c:idx val="18"/>
          <c:order val="18"/>
          <c:tx>
            <c:strRef>
              <c:f>柏原市!$R$24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柏原市!$S$24:$T$24</c:f>
              <c:numCache>
                <c:formatCode>General</c:formatCode>
                <c:ptCount val="2"/>
                <c:pt idx="0">
                  <c:v>127611523</c:v>
                </c:pt>
                <c:pt idx="1">
                  <c:v>382563719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7F3-44CD-82A9-53EE6B80C883}"/>
            </c:ext>
          </c:extLst>
        </c:ser>
        <c:ser>
          <c:idx val="19"/>
          <c:order val="19"/>
          <c:tx>
            <c:strRef>
              <c:f>柏原市!$R$25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柏原市!$S$25:$T$25</c:f>
              <c:numCache>
                <c:formatCode>General</c:formatCode>
                <c:ptCount val="2"/>
                <c:pt idx="0">
                  <c:v>18380562</c:v>
                </c:pt>
                <c:pt idx="1">
                  <c:v>27571837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7F3-44CD-82A9-53EE6B80C883}"/>
            </c:ext>
          </c:extLst>
        </c:ser>
        <c:ser>
          <c:idx val="20"/>
          <c:order val="20"/>
          <c:tx>
            <c:strRef>
              <c:f>柏原市!$R$26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柏原市!$S$26:$T$26</c:f>
              <c:numCache>
                <c:formatCode>General</c:formatCode>
                <c:ptCount val="2"/>
                <c:pt idx="0">
                  <c:v>67354159</c:v>
                </c:pt>
                <c:pt idx="1">
                  <c:v>84255069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7F3-44CD-82A9-53EE6B80C883}"/>
            </c:ext>
          </c:extLst>
        </c:ser>
        <c:ser>
          <c:idx val="21"/>
          <c:order val="21"/>
          <c:tx>
            <c:strRef>
              <c:f>柏原市!$R$27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柏原市!$S$27:$T$27</c:f>
              <c:numCache>
                <c:formatCode>General</c:formatCode>
                <c:ptCount val="2"/>
                <c:pt idx="0">
                  <c:v>49572</c:v>
                </c:pt>
                <c:pt idx="1">
                  <c:v>126559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7F3-44CD-82A9-53EE6B80C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8520320"/>
        <c:axId val="454693376"/>
      </c:barChart>
      <c:catAx>
        <c:axId val="518520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693376"/>
        <c:crosses val="autoZero"/>
        <c:auto val="1"/>
        <c:lblAlgn val="ctr"/>
        <c:lblOffset val="100"/>
        <c:noMultiLvlLbl val="0"/>
      </c:catAx>
      <c:valAx>
        <c:axId val="4546933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85203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羽曳野市!$R$6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羽曳野市!$S$6:$T$6</c:f>
              <c:numCache>
                <c:formatCode>General</c:formatCode>
                <c:ptCount val="2"/>
                <c:pt idx="0">
                  <c:v>134661723</c:v>
                </c:pt>
                <c:pt idx="1">
                  <c:v>122618519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8-4790-BBDC-EA12CC64DDDF}"/>
            </c:ext>
          </c:extLst>
        </c:ser>
        <c:ser>
          <c:idx val="1"/>
          <c:order val="1"/>
          <c:tx>
            <c:strRef>
              <c:f>羽曳野市!$R$7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羽曳野市!$S$7:$T$7</c:f>
              <c:numCache>
                <c:formatCode>General</c:formatCode>
                <c:ptCount val="2"/>
                <c:pt idx="0">
                  <c:v>1039590600</c:v>
                </c:pt>
                <c:pt idx="1">
                  <c:v>740150341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88-4790-BBDC-EA12CC64DDDF}"/>
            </c:ext>
          </c:extLst>
        </c:ser>
        <c:ser>
          <c:idx val="2"/>
          <c:order val="2"/>
          <c:tx>
            <c:strRef>
              <c:f>羽曳野市!$R$8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羽曳野市!$S$8:$T$8</c:f>
              <c:numCache>
                <c:formatCode>General</c:formatCode>
                <c:ptCount val="2"/>
                <c:pt idx="0">
                  <c:v>110714314</c:v>
                </c:pt>
                <c:pt idx="1">
                  <c:v>126437912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88-4790-BBDC-EA12CC64DDDF}"/>
            </c:ext>
          </c:extLst>
        </c:ser>
        <c:ser>
          <c:idx val="3"/>
          <c:order val="3"/>
          <c:tx>
            <c:strRef>
              <c:f>羽曳野市!$R$9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羽曳野市!$S$9:$T$9</c:f>
              <c:numCache>
                <c:formatCode>General</c:formatCode>
                <c:ptCount val="2"/>
                <c:pt idx="0">
                  <c:v>467093008</c:v>
                </c:pt>
                <c:pt idx="1">
                  <c:v>579707350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88-4790-BBDC-EA12CC64DDDF}"/>
            </c:ext>
          </c:extLst>
        </c:ser>
        <c:ser>
          <c:idx val="4"/>
          <c:order val="4"/>
          <c:tx>
            <c:strRef>
              <c:f>羽曳野市!$R$10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9.2360680821849638E-3"/>
                  <c:y val="6.22710496986718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88-4790-BBDC-EA12CC64DDD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羽曳野市!$S$10:$T$10</c:f>
              <c:numCache>
                <c:formatCode>General</c:formatCode>
                <c:ptCount val="2"/>
                <c:pt idx="0">
                  <c:v>115534606</c:v>
                </c:pt>
                <c:pt idx="1">
                  <c:v>270627400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88-4790-BBDC-EA12CC64DDDF}"/>
            </c:ext>
          </c:extLst>
        </c:ser>
        <c:ser>
          <c:idx val="5"/>
          <c:order val="5"/>
          <c:tx>
            <c:strRef>
              <c:f>羽曳野市!$R$11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羽曳野市!$S$11:$T$11</c:f>
              <c:numCache>
                <c:formatCode>General</c:formatCode>
                <c:ptCount val="2"/>
                <c:pt idx="0">
                  <c:v>299555180</c:v>
                </c:pt>
                <c:pt idx="1">
                  <c:v>532819487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88-4790-BBDC-EA12CC64DDDF}"/>
            </c:ext>
          </c:extLst>
        </c:ser>
        <c:ser>
          <c:idx val="6"/>
          <c:order val="6"/>
          <c:tx>
            <c:strRef>
              <c:f>羽曳野市!$R$12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羽曳野市!$S$12:$T$12</c:f>
              <c:numCache>
                <c:formatCode>General</c:formatCode>
                <c:ptCount val="2"/>
                <c:pt idx="0">
                  <c:v>257191561</c:v>
                </c:pt>
                <c:pt idx="1">
                  <c:v>369479992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088-4790-BBDC-EA12CC64DDDF}"/>
            </c:ext>
          </c:extLst>
        </c:ser>
        <c:ser>
          <c:idx val="7"/>
          <c:order val="7"/>
          <c:tx>
            <c:strRef>
              <c:f>羽曳野市!$R$13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羽曳野市!$S$13:$T$13</c:f>
              <c:numCache>
                <c:formatCode>General</c:formatCode>
                <c:ptCount val="2"/>
                <c:pt idx="0">
                  <c:v>16366499</c:v>
                </c:pt>
                <c:pt idx="1">
                  <c:v>22394333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88-4790-BBDC-EA12CC64DDDF}"/>
            </c:ext>
          </c:extLst>
        </c:ser>
        <c:ser>
          <c:idx val="8"/>
          <c:order val="8"/>
          <c:tx>
            <c:strRef>
              <c:f>羽曳野市!$R$14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羽曳野市!$S$14:$T$14</c:f>
              <c:numCache>
                <c:formatCode>General</c:formatCode>
                <c:ptCount val="2"/>
                <c:pt idx="0">
                  <c:v>1216464327</c:v>
                </c:pt>
                <c:pt idx="1">
                  <c:v>1592729627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088-4790-BBDC-EA12CC64DDDF}"/>
            </c:ext>
          </c:extLst>
        </c:ser>
        <c:ser>
          <c:idx val="9"/>
          <c:order val="9"/>
          <c:tx>
            <c:strRef>
              <c:f>羽曳野市!$R$15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羽曳野市!$S$15:$T$15</c:f>
              <c:numCache>
                <c:formatCode>General</c:formatCode>
                <c:ptCount val="2"/>
                <c:pt idx="0">
                  <c:v>558682070</c:v>
                </c:pt>
                <c:pt idx="1">
                  <c:v>498482128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088-4790-BBDC-EA12CC64DDDF}"/>
            </c:ext>
          </c:extLst>
        </c:ser>
        <c:ser>
          <c:idx val="10"/>
          <c:order val="10"/>
          <c:tx>
            <c:strRef>
              <c:f>羽曳野市!$R$16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羽曳野市!$S$16:$T$16</c:f>
              <c:numCache>
                <c:formatCode>General</c:formatCode>
                <c:ptCount val="2"/>
                <c:pt idx="0">
                  <c:v>538959610</c:v>
                </c:pt>
                <c:pt idx="1">
                  <c:v>684962276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088-4790-BBDC-EA12CC64DDDF}"/>
            </c:ext>
          </c:extLst>
        </c:ser>
        <c:ser>
          <c:idx val="11"/>
          <c:order val="11"/>
          <c:tx>
            <c:strRef>
              <c:f>羽曳野市!$R$17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羽曳野市!$S$17:$T$17</c:f>
              <c:numCache>
                <c:formatCode>General</c:formatCode>
                <c:ptCount val="2"/>
                <c:pt idx="0">
                  <c:v>125009880</c:v>
                </c:pt>
                <c:pt idx="1">
                  <c:v>174541149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088-4790-BBDC-EA12CC64DDDF}"/>
            </c:ext>
          </c:extLst>
        </c:ser>
        <c:ser>
          <c:idx val="12"/>
          <c:order val="12"/>
          <c:tx>
            <c:strRef>
              <c:f>羽曳野市!$R$18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羽曳野市!$S$18:$T$18</c:f>
              <c:numCache>
                <c:formatCode>General</c:formatCode>
                <c:ptCount val="2"/>
                <c:pt idx="0">
                  <c:v>557550014</c:v>
                </c:pt>
                <c:pt idx="1">
                  <c:v>1380957172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088-4790-BBDC-EA12CC64DDDF}"/>
            </c:ext>
          </c:extLst>
        </c:ser>
        <c:ser>
          <c:idx val="13"/>
          <c:order val="13"/>
          <c:tx>
            <c:strRef>
              <c:f>羽曳野市!$R$19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羽曳野市!$S$19:$T$19</c:f>
              <c:numCache>
                <c:formatCode>General</c:formatCode>
                <c:ptCount val="2"/>
                <c:pt idx="0">
                  <c:v>663042091</c:v>
                </c:pt>
                <c:pt idx="1">
                  <c:v>493995915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088-4790-BBDC-EA12CC64DDDF}"/>
            </c:ext>
          </c:extLst>
        </c:ser>
        <c:ser>
          <c:idx val="14"/>
          <c:order val="14"/>
          <c:tx>
            <c:strRef>
              <c:f>羽曳野市!$R$20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羽曳野市!$S$20:$T$20</c:f>
              <c:numCache>
                <c:formatCode>General</c:formatCode>
                <c:ptCount val="2"/>
                <c:pt idx="0">
                  <c:v>9006</c:v>
                </c:pt>
                <c:pt idx="1">
                  <c:v>17399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088-4790-BBDC-EA12CC64DDDF}"/>
            </c:ext>
          </c:extLst>
        </c:ser>
        <c:ser>
          <c:idx val="15"/>
          <c:order val="15"/>
          <c:tx>
            <c:strRef>
              <c:f>羽曳野市!$R$21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羽曳野市!$S$21:$T$21</c:f>
              <c:numCache>
                <c:formatCode>General</c:formatCode>
                <c:ptCount val="2"/>
                <c:pt idx="0">
                  <c:v>1198</c:v>
                </c:pt>
                <c:pt idx="1">
                  <c:v>10681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088-4790-BBDC-EA12CC64DDDF}"/>
            </c:ext>
          </c:extLst>
        </c:ser>
        <c:ser>
          <c:idx val="16"/>
          <c:order val="16"/>
          <c:tx>
            <c:strRef>
              <c:f>羽曳野市!$R$22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羽曳野市!$S$22:$T$22</c:f>
              <c:numCache>
                <c:formatCode>General</c:formatCode>
                <c:ptCount val="2"/>
                <c:pt idx="0">
                  <c:v>762672</c:v>
                </c:pt>
                <c:pt idx="1">
                  <c:v>1768428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088-4790-BBDC-EA12CC64DDDF}"/>
            </c:ext>
          </c:extLst>
        </c:ser>
        <c:ser>
          <c:idx val="17"/>
          <c:order val="17"/>
          <c:tx>
            <c:strRef>
              <c:f>羽曳野市!$R$23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羽曳野市!$S$23:$T$23</c:f>
              <c:numCache>
                <c:formatCode>General</c:formatCode>
                <c:ptCount val="2"/>
                <c:pt idx="0">
                  <c:v>112029873</c:v>
                </c:pt>
                <c:pt idx="1">
                  <c:v>154982728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088-4790-BBDC-EA12CC64DDDF}"/>
            </c:ext>
          </c:extLst>
        </c:ser>
        <c:ser>
          <c:idx val="18"/>
          <c:order val="18"/>
          <c:tx>
            <c:strRef>
              <c:f>羽曳野市!$R$24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5B4A79-9525-4915-930C-0FCC3A4C6A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羽曳野市!$S$24:$T$24</c:f>
              <c:numCache>
                <c:formatCode>General</c:formatCode>
                <c:ptCount val="2"/>
                <c:pt idx="0">
                  <c:v>227918035</c:v>
                </c:pt>
                <c:pt idx="1">
                  <c:v>649987861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088-4790-BBDC-EA12CC64DDDF}"/>
            </c:ext>
          </c:extLst>
        </c:ser>
        <c:ser>
          <c:idx val="19"/>
          <c:order val="19"/>
          <c:tx>
            <c:strRef>
              <c:f>羽曳野市!$R$25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羽曳野市!$S$25:$T$25</c:f>
              <c:numCache>
                <c:formatCode>General</c:formatCode>
                <c:ptCount val="2"/>
                <c:pt idx="0">
                  <c:v>27408263</c:v>
                </c:pt>
                <c:pt idx="1">
                  <c:v>51063277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088-4790-BBDC-EA12CC64DDDF}"/>
            </c:ext>
          </c:extLst>
        </c:ser>
        <c:ser>
          <c:idx val="20"/>
          <c:order val="20"/>
          <c:tx>
            <c:strRef>
              <c:f>羽曳野市!$R$26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羽曳野市!$S$26:$T$26</c:f>
              <c:numCache>
                <c:formatCode>General</c:formatCode>
                <c:ptCount val="2"/>
                <c:pt idx="0">
                  <c:v>114354755</c:v>
                </c:pt>
                <c:pt idx="1">
                  <c:v>119327456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088-4790-BBDC-EA12CC64DDDF}"/>
            </c:ext>
          </c:extLst>
        </c:ser>
        <c:ser>
          <c:idx val="21"/>
          <c:order val="21"/>
          <c:tx>
            <c:strRef>
              <c:f>羽曳野市!$R$27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羽曳野市!$S$27:$T$27</c:f>
              <c:numCache>
                <c:formatCode>General</c:formatCode>
                <c:ptCount val="2"/>
                <c:pt idx="0">
                  <c:v>725935</c:v>
                </c:pt>
                <c:pt idx="1">
                  <c:v>2844799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088-4790-BBDC-EA12CC64D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9425536"/>
        <c:axId val="455229440"/>
      </c:barChart>
      <c:catAx>
        <c:axId val="519425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29440"/>
        <c:crosses val="autoZero"/>
        <c:auto val="1"/>
        <c:lblAlgn val="ctr"/>
        <c:lblOffset val="100"/>
        <c:noMultiLvlLbl val="0"/>
      </c:catAx>
      <c:valAx>
        <c:axId val="45522944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94255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門真市!$R$6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門真市!$S$6:$T$6</c:f>
              <c:numCache>
                <c:formatCode>General</c:formatCode>
                <c:ptCount val="2"/>
                <c:pt idx="0">
                  <c:v>108546865</c:v>
                </c:pt>
                <c:pt idx="1">
                  <c:v>136846603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7-4FCA-B7F2-4BDDC3F936FC}"/>
            </c:ext>
          </c:extLst>
        </c:ser>
        <c:ser>
          <c:idx val="1"/>
          <c:order val="1"/>
          <c:tx>
            <c:strRef>
              <c:f>門真市!$R$7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門真市!$S$7:$T$7</c:f>
              <c:numCache>
                <c:formatCode>General</c:formatCode>
                <c:ptCount val="2"/>
                <c:pt idx="0">
                  <c:v>1118772809</c:v>
                </c:pt>
                <c:pt idx="1">
                  <c:v>755434634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97-4FCA-B7F2-4BDDC3F936FC}"/>
            </c:ext>
          </c:extLst>
        </c:ser>
        <c:ser>
          <c:idx val="2"/>
          <c:order val="2"/>
          <c:tx>
            <c:strRef>
              <c:f>門真市!$R$8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門真市!$S$8:$T$8</c:f>
              <c:numCache>
                <c:formatCode>General</c:formatCode>
                <c:ptCount val="2"/>
                <c:pt idx="0">
                  <c:v>92128364</c:v>
                </c:pt>
                <c:pt idx="1">
                  <c:v>81010902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97-4FCA-B7F2-4BDDC3F936FC}"/>
            </c:ext>
          </c:extLst>
        </c:ser>
        <c:ser>
          <c:idx val="3"/>
          <c:order val="3"/>
          <c:tx>
            <c:strRef>
              <c:f>門真市!$R$9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門真市!$S$9:$T$9</c:f>
              <c:numCache>
                <c:formatCode>General</c:formatCode>
                <c:ptCount val="2"/>
                <c:pt idx="0">
                  <c:v>552381302</c:v>
                </c:pt>
                <c:pt idx="1">
                  <c:v>616924563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97-4FCA-B7F2-4BDDC3F936FC}"/>
            </c:ext>
          </c:extLst>
        </c:ser>
        <c:ser>
          <c:idx val="4"/>
          <c:order val="4"/>
          <c:tx>
            <c:strRef>
              <c:f>門真市!$R$10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門真市!$S$10:$T$10</c:f>
              <c:numCache>
                <c:formatCode>General</c:formatCode>
                <c:ptCount val="2"/>
                <c:pt idx="0">
                  <c:v>125161548</c:v>
                </c:pt>
                <c:pt idx="1">
                  <c:v>209240517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97-4FCA-B7F2-4BDDC3F936FC}"/>
            </c:ext>
          </c:extLst>
        </c:ser>
        <c:ser>
          <c:idx val="5"/>
          <c:order val="5"/>
          <c:tx>
            <c:strRef>
              <c:f>門真市!$R$11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門真市!$S$11:$T$11</c:f>
              <c:numCache>
                <c:formatCode>General</c:formatCode>
                <c:ptCount val="2"/>
                <c:pt idx="0">
                  <c:v>281136612</c:v>
                </c:pt>
                <c:pt idx="1">
                  <c:v>483271873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497-4FCA-B7F2-4BDDC3F936FC}"/>
            </c:ext>
          </c:extLst>
        </c:ser>
        <c:ser>
          <c:idx val="6"/>
          <c:order val="6"/>
          <c:tx>
            <c:strRef>
              <c:f>門真市!$R$12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門真市!$S$12:$T$12</c:f>
              <c:numCache>
                <c:formatCode>General</c:formatCode>
                <c:ptCount val="2"/>
                <c:pt idx="0">
                  <c:v>240222269</c:v>
                </c:pt>
                <c:pt idx="1">
                  <c:v>415930639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497-4FCA-B7F2-4BDDC3F936FC}"/>
            </c:ext>
          </c:extLst>
        </c:ser>
        <c:ser>
          <c:idx val="7"/>
          <c:order val="7"/>
          <c:tx>
            <c:strRef>
              <c:f>門真市!$R$13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門真市!$S$13:$T$13</c:f>
              <c:numCache>
                <c:formatCode>General</c:formatCode>
                <c:ptCount val="2"/>
                <c:pt idx="0">
                  <c:v>23037187</c:v>
                </c:pt>
                <c:pt idx="1">
                  <c:v>39900228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497-4FCA-B7F2-4BDDC3F936FC}"/>
            </c:ext>
          </c:extLst>
        </c:ser>
        <c:ser>
          <c:idx val="8"/>
          <c:order val="8"/>
          <c:tx>
            <c:strRef>
              <c:f>門真市!$R$14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門真市!$S$14:$T$14</c:f>
              <c:numCache>
                <c:formatCode>General</c:formatCode>
                <c:ptCount val="2"/>
                <c:pt idx="0">
                  <c:v>1383973250</c:v>
                </c:pt>
                <c:pt idx="1">
                  <c:v>1622163199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497-4FCA-B7F2-4BDDC3F936FC}"/>
            </c:ext>
          </c:extLst>
        </c:ser>
        <c:ser>
          <c:idx val="9"/>
          <c:order val="9"/>
          <c:tx>
            <c:strRef>
              <c:f>門真市!$R$15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門真市!$S$15:$T$15</c:f>
              <c:numCache>
                <c:formatCode>General</c:formatCode>
                <c:ptCount val="2"/>
                <c:pt idx="0">
                  <c:v>575860157</c:v>
                </c:pt>
                <c:pt idx="1">
                  <c:v>505622984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497-4FCA-B7F2-4BDDC3F936FC}"/>
            </c:ext>
          </c:extLst>
        </c:ser>
        <c:ser>
          <c:idx val="10"/>
          <c:order val="10"/>
          <c:tx>
            <c:strRef>
              <c:f>門真市!$R$16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門真市!$S$16:$T$16</c:f>
              <c:numCache>
                <c:formatCode>General</c:formatCode>
                <c:ptCount val="2"/>
                <c:pt idx="0">
                  <c:v>497534364</c:v>
                </c:pt>
                <c:pt idx="1">
                  <c:v>689570766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497-4FCA-B7F2-4BDDC3F936FC}"/>
            </c:ext>
          </c:extLst>
        </c:ser>
        <c:ser>
          <c:idx val="11"/>
          <c:order val="11"/>
          <c:tx>
            <c:strRef>
              <c:f>門真市!$R$17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門真市!$S$17:$T$17</c:f>
              <c:numCache>
                <c:formatCode>General</c:formatCode>
                <c:ptCount val="2"/>
                <c:pt idx="0">
                  <c:v>111078480</c:v>
                </c:pt>
                <c:pt idx="1">
                  <c:v>180007134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497-4FCA-B7F2-4BDDC3F936FC}"/>
            </c:ext>
          </c:extLst>
        </c:ser>
        <c:ser>
          <c:idx val="12"/>
          <c:order val="12"/>
          <c:tx>
            <c:strRef>
              <c:f>門真市!$R$18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門真市!$S$18:$T$18</c:f>
              <c:numCache>
                <c:formatCode>General</c:formatCode>
                <c:ptCount val="2"/>
                <c:pt idx="0">
                  <c:v>488781517</c:v>
                </c:pt>
                <c:pt idx="1">
                  <c:v>1419155126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497-4FCA-B7F2-4BDDC3F936FC}"/>
            </c:ext>
          </c:extLst>
        </c:ser>
        <c:ser>
          <c:idx val="13"/>
          <c:order val="13"/>
          <c:tx>
            <c:strRef>
              <c:f>門真市!$R$19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門真市!$S$19:$T$19</c:f>
              <c:numCache>
                <c:formatCode>General</c:formatCode>
                <c:ptCount val="2"/>
                <c:pt idx="0">
                  <c:v>821906083</c:v>
                </c:pt>
                <c:pt idx="1">
                  <c:v>656381024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97-4FCA-B7F2-4BDDC3F936FC}"/>
            </c:ext>
          </c:extLst>
        </c:ser>
        <c:ser>
          <c:idx val="14"/>
          <c:order val="14"/>
          <c:tx>
            <c:strRef>
              <c:f>門真市!$R$20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門真市!$S$20:$T$20</c:f>
              <c:numCache>
                <c:formatCode>General</c:formatCode>
                <c:ptCount val="2"/>
                <c:pt idx="0">
                  <c:v>1978</c:v>
                </c:pt>
                <c:pt idx="1">
                  <c:v>4242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497-4FCA-B7F2-4BDDC3F936FC}"/>
            </c:ext>
          </c:extLst>
        </c:ser>
        <c:ser>
          <c:idx val="15"/>
          <c:order val="15"/>
          <c:tx>
            <c:strRef>
              <c:f>門真市!$R$21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門真市!$S$21:$T$21</c:f>
              <c:numCache>
                <c:formatCode>General</c:formatCode>
                <c:ptCount val="2"/>
                <c:pt idx="0">
                  <c:v>478</c:v>
                </c:pt>
                <c:pt idx="1">
                  <c:v>2955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497-4FCA-B7F2-4BDDC3F936FC}"/>
            </c:ext>
          </c:extLst>
        </c:ser>
        <c:ser>
          <c:idx val="16"/>
          <c:order val="16"/>
          <c:tx>
            <c:strRef>
              <c:f>門真市!$R$22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門真市!$S$22:$T$22</c:f>
              <c:numCache>
                <c:formatCode>General</c:formatCode>
                <c:ptCount val="2"/>
                <c:pt idx="0">
                  <c:v>1139632</c:v>
                </c:pt>
                <c:pt idx="1">
                  <c:v>2124200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497-4FCA-B7F2-4BDDC3F936FC}"/>
            </c:ext>
          </c:extLst>
        </c:ser>
        <c:ser>
          <c:idx val="17"/>
          <c:order val="17"/>
          <c:tx>
            <c:strRef>
              <c:f>門真市!$R$23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門真市!$S$23:$T$23</c:f>
              <c:numCache>
                <c:formatCode>General</c:formatCode>
                <c:ptCount val="2"/>
                <c:pt idx="0">
                  <c:v>108490931</c:v>
                </c:pt>
                <c:pt idx="1">
                  <c:v>172139763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497-4FCA-B7F2-4BDDC3F936FC}"/>
            </c:ext>
          </c:extLst>
        </c:ser>
        <c:ser>
          <c:idx val="18"/>
          <c:order val="18"/>
          <c:tx>
            <c:strRef>
              <c:f>門真市!$R$24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門真市!$S$24:$T$24</c:f>
              <c:numCache>
                <c:formatCode>General</c:formatCode>
                <c:ptCount val="2"/>
                <c:pt idx="0">
                  <c:v>320327486</c:v>
                </c:pt>
                <c:pt idx="1">
                  <c:v>643759065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497-4FCA-B7F2-4BDDC3F936FC}"/>
            </c:ext>
          </c:extLst>
        </c:ser>
        <c:ser>
          <c:idx val="19"/>
          <c:order val="19"/>
          <c:tx>
            <c:strRef>
              <c:f>門真市!$R$25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門真市!$S$25:$T$25</c:f>
              <c:numCache>
                <c:formatCode>General</c:formatCode>
                <c:ptCount val="2"/>
                <c:pt idx="0">
                  <c:v>28815574</c:v>
                </c:pt>
                <c:pt idx="1">
                  <c:v>53307162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497-4FCA-B7F2-4BDDC3F936FC}"/>
            </c:ext>
          </c:extLst>
        </c:ser>
        <c:ser>
          <c:idx val="20"/>
          <c:order val="20"/>
          <c:tx>
            <c:strRef>
              <c:f>門真市!$R$26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門真市!$S$26:$T$26</c:f>
              <c:numCache>
                <c:formatCode>General</c:formatCode>
                <c:ptCount val="2"/>
                <c:pt idx="0">
                  <c:v>118305502</c:v>
                </c:pt>
                <c:pt idx="1">
                  <c:v>110834223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497-4FCA-B7F2-4BDDC3F936FC}"/>
            </c:ext>
          </c:extLst>
        </c:ser>
        <c:ser>
          <c:idx val="21"/>
          <c:order val="21"/>
          <c:tx>
            <c:strRef>
              <c:f>門真市!$R$27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門真市!$S$27:$T$27</c:f>
              <c:numCache>
                <c:formatCode>General</c:formatCode>
                <c:ptCount val="2"/>
                <c:pt idx="0">
                  <c:v>310712</c:v>
                </c:pt>
                <c:pt idx="1">
                  <c:v>351848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497-4FCA-B7F2-4BDDC3F93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6124544"/>
        <c:axId val="455231744"/>
      </c:barChart>
      <c:catAx>
        <c:axId val="526124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31744"/>
        <c:crosses val="autoZero"/>
        <c:auto val="1"/>
        <c:lblAlgn val="ctr"/>
        <c:lblOffset val="100"/>
        <c:noMultiLvlLbl val="0"/>
      </c:catAx>
      <c:valAx>
        <c:axId val="4552317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6124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摂津市!$R$6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摂津市!$S$6:$T$6</c:f>
              <c:numCache>
                <c:formatCode>General</c:formatCode>
                <c:ptCount val="2"/>
                <c:pt idx="0">
                  <c:v>102921242</c:v>
                </c:pt>
                <c:pt idx="1">
                  <c:v>88086586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5-4296-AE42-5AE8E13B065F}"/>
            </c:ext>
          </c:extLst>
        </c:ser>
        <c:ser>
          <c:idx val="1"/>
          <c:order val="1"/>
          <c:tx>
            <c:strRef>
              <c:f>摂津市!$R$7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摂津市!$S$7:$T$7</c:f>
              <c:numCache>
                <c:formatCode>General</c:formatCode>
                <c:ptCount val="2"/>
                <c:pt idx="0">
                  <c:v>739309134</c:v>
                </c:pt>
                <c:pt idx="1">
                  <c:v>492932290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45-4296-AE42-5AE8E13B065F}"/>
            </c:ext>
          </c:extLst>
        </c:ser>
        <c:ser>
          <c:idx val="2"/>
          <c:order val="2"/>
          <c:tx>
            <c:strRef>
              <c:f>摂津市!$R$8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摂津市!$S$8:$T$8</c:f>
              <c:numCache>
                <c:formatCode>General</c:formatCode>
                <c:ptCount val="2"/>
                <c:pt idx="0">
                  <c:v>55193551</c:v>
                </c:pt>
                <c:pt idx="1">
                  <c:v>95335338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45-4296-AE42-5AE8E13B065F}"/>
            </c:ext>
          </c:extLst>
        </c:ser>
        <c:ser>
          <c:idx val="3"/>
          <c:order val="3"/>
          <c:tx>
            <c:strRef>
              <c:f>摂津市!$R$9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摂津市!$S$9:$T$9</c:f>
              <c:numCache>
                <c:formatCode>General</c:formatCode>
                <c:ptCount val="2"/>
                <c:pt idx="0">
                  <c:v>325355271</c:v>
                </c:pt>
                <c:pt idx="1">
                  <c:v>418948658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45-4296-AE42-5AE8E13B065F}"/>
            </c:ext>
          </c:extLst>
        </c:ser>
        <c:ser>
          <c:idx val="4"/>
          <c:order val="4"/>
          <c:tx>
            <c:strRef>
              <c:f>摂津市!$R$10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6.22710496986718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45-4296-AE42-5AE8E13B06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摂津市!$S$10:$T$10</c:f>
              <c:numCache>
                <c:formatCode>General</c:formatCode>
                <c:ptCount val="2"/>
                <c:pt idx="0">
                  <c:v>73770341</c:v>
                </c:pt>
                <c:pt idx="1">
                  <c:v>148627144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45-4296-AE42-5AE8E13B065F}"/>
            </c:ext>
          </c:extLst>
        </c:ser>
        <c:ser>
          <c:idx val="5"/>
          <c:order val="5"/>
          <c:tx>
            <c:strRef>
              <c:f>摂津市!$R$11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摂津市!$S$11:$T$11</c:f>
              <c:numCache>
                <c:formatCode>General</c:formatCode>
                <c:ptCount val="2"/>
                <c:pt idx="0">
                  <c:v>192588837</c:v>
                </c:pt>
                <c:pt idx="1">
                  <c:v>300335711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45-4296-AE42-5AE8E13B065F}"/>
            </c:ext>
          </c:extLst>
        </c:ser>
        <c:ser>
          <c:idx val="6"/>
          <c:order val="6"/>
          <c:tx>
            <c:strRef>
              <c:f>摂津市!$R$12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摂津市!$S$12:$T$12</c:f>
              <c:numCache>
                <c:formatCode>General</c:formatCode>
                <c:ptCount val="2"/>
                <c:pt idx="0">
                  <c:v>155436955</c:v>
                </c:pt>
                <c:pt idx="1">
                  <c:v>208514063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45-4296-AE42-5AE8E13B065F}"/>
            </c:ext>
          </c:extLst>
        </c:ser>
        <c:ser>
          <c:idx val="7"/>
          <c:order val="7"/>
          <c:tx>
            <c:strRef>
              <c:f>摂津市!$R$13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摂津市!$S$13:$T$13</c:f>
              <c:numCache>
                <c:formatCode>General</c:formatCode>
                <c:ptCount val="2"/>
                <c:pt idx="0">
                  <c:v>10254214</c:v>
                </c:pt>
                <c:pt idx="1">
                  <c:v>16119979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45-4296-AE42-5AE8E13B065F}"/>
            </c:ext>
          </c:extLst>
        </c:ser>
        <c:ser>
          <c:idx val="8"/>
          <c:order val="8"/>
          <c:tx>
            <c:strRef>
              <c:f>摂津市!$R$14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摂津市!$S$14:$T$14</c:f>
              <c:numCache>
                <c:formatCode>General</c:formatCode>
                <c:ptCount val="2"/>
                <c:pt idx="0">
                  <c:v>858122058</c:v>
                </c:pt>
                <c:pt idx="1">
                  <c:v>1037648399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945-4296-AE42-5AE8E13B065F}"/>
            </c:ext>
          </c:extLst>
        </c:ser>
        <c:ser>
          <c:idx val="9"/>
          <c:order val="9"/>
          <c:tx>
            <c:strRef>
              <c:f>摂津市!$R$15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摂津市!$S$15:$T$15</c:f>
              <c:numCache>
                <c:formatCode>General</c:formatCode>
                <c:ptCount val="2"/>
                <c:pt idx="0">
                  <c:v>381416097</c:v>
                </c:pt>
                <c:pt idx="1">
                  <c:v>249763443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945-4296-AE42-5AE8E13B065F}"/>
            </c:ext>
          </c:extLst>
        </c:ser>
        <c:ser>
          <c:idx val="10"/>
          <c:order val="10"/>
          <c:tx>
            <c:strRef>
              <c:f>摂津市!$R$16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摂津市!$S$16:$T$16</c:f>
              <c:numCache>
                <c:formatCode>General</c:formatCode>
                <c:ptCount val="2"/>
                <c:pt idx="0">
                  <c:v>344610604</c:v>
                </c:pt>
                <c:pt idx="1">
                  <c:v>436180501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945-4296-AE42-5AE8E13B065F}"/>
            </c:ext>
          </c:extLst>
        </c:ser>
        <c:ser>
          <c:idx val="11"/>
          <c:order val="11"/>
          <c:tx>
            <c:strRef>
              <c:f>摂津市!$R$17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摂津市!$S$17:$T$17</c:f>
              <c:numCache>
                <c:formatCode>General</c:formatCode>
                <c:ptCount val="2"/>
                <c:pt idx="0">
                  <c:v>95921946</c:v>
                </c:pt>
                <c:pt idx="1">
                  <c:v>100442964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945-4296-AE42-5AE8E13B065F}"/>
            </c:ext>
          </c:extLst>
        </c:ser>
        <c:ser>
          <c:idx val="12"/>
          <c:order val="12"/>
          <c:tx>
            <c:strRef>
              <c:f>摂津市!$R$18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摂津市!$S$18:$T$18</c:f>
              <c:numCache>
                <c:formatCode>General</c:formatCode>
                <c:ptCount val="2"/>
                <c:pt idx="0">
                  <c:v>337347210</c:v>
                </c:pt>
                <c:pt idx="1">
                  <c:v>875045101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945-4296-AE42-5AE8E13B065F}"/>
            </c:ext>
          </c:extLst>
        </c:ser>
        <c:ser>
          <c:idx val="13"/>
          <c:order val="13"/>
          <c:tx>
            <c:strRef>
              <c:f>摂津市!$R$19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摂津市!$S$19:$T$19</c:f>
              <c:numCache>
                <c:formatCode>General</c:formatCode>
                <c:ptCount val="2"/>
                <c:pt idx="0">
                  <c:v>457596210</c:v>
                </c:pt>
                <c:pt idx="1">
                  <c:v>377400687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945-4296-AE42-5AE8E13B065F}"/>
            </c:ext>
          </c:extLst>
        </c:ser>
        <c:ser>
          <c:idx val="14"/>
          <c:order val="14"/>
          <c:tx>
            <c:strRef>
              <c:f>摂津市!$R$20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摂津市!$S$20:$T$20</c:f>
              <c:numCache>
                <c:formatCode>General</c:formatCode>
                <c:ptCount val="2"/>
                <c:pt idx="0">
                  <c:v>6323</c:v>
                </c:pt>
                <c:pt idx="1">
                  <c:v>9288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945-4296-AE42-5AE8E13B065F}"/>
            </c:ext>
          </c:extLst>
        </c:ser>
        <c:ser>
          <c:idx val="15"/>
          <c:order val="15"/>
          <c:tx>
            <c:strRef>
              <c:f>摂津市!$R$21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17420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945-4296-AE42-5AE8E13B065F}"/>
            </c:ext>
          </c:extLst>
        </c:ser>
        <c:ser>
          <c:idx val="16"/>
          <c:order val="16"/>
          <c:tx>
            <c:strRef>
              <c:f>摂津市!$R$22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摂津市!$S$22:$T$22</c:f>
              <c:numCache>
                <c:formatCode>General</c:formatCode>
                <c:ptCount val="2"/>
                <c:pt idx="0">
                  <c:v>2537002</c:v>
                </c:pt>
                <c:pt idx="1">
                  <c:v>10599506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945-4296-AE42-5AE8E13B065F}"/>
            </c:ext>
          </c:extLst>
        </c:ser>
        <c:ser>
          <c:idx val="17"/>
          <c:order val="17"/>
          <c:tx>
            <c:strRef>
              <c:f>摂津市!$R$23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摂津市!$S$23:$T$23</c:f>
              <c:numCache>
                <c:formatCode>General</c:formatCode>
                <c:ptCount val="2"/>
                <c:pt idx="0">
                  <c:v>85009626</c:v>
                </c:pt>
                <c:pt idx="1">
                  <c:v>105709503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945-4296-AE42-5AE8E13B065F}"/>
            </c:ext>
          </c:extLst>
        </c:ser>
        <c:ser>
          <c:idx val="18"/>
          <c:order val="18"/>
          <c:tx>
            <c:strRef>
              <c:f>摂津市!$R$24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摂津市!$S$24:$T$24</c:f>
              <c:numCache>
                <c:formatCode>General</c:formatCode>
                <c:ptCount val="2"/>
                <c:pt idx="0">
                  <c:v>213053280</c:v>
                </c:pt>
                <c:pt idx="1">
                  <c:v>368433369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945-4296-AE42-5AE8E13B065F}"/>
            </c:ext>
          </c:extLst>
        </c:ser>
        <c:ser>
          <c:idx val="19"/>
          <c:order val="19"/>
          <c:tx>
            <c:strRef>
              <c:f>摂津市!$R$25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摂津市!$S$25:$T$25</c:f>
              <c:numCache>
                <c:formatCode>General</c:formatCode>
                <c:ptCount val="2"/>
                <c:pt idx="0">
                  <c:v>11592311</c:v>
                </c:pt>
                <c:pt idx="1">
                  <c:v>34538292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945-4296-AE42-5AE8E13B065F}"/>
            </c:ext>
          </c:extLst>
        </c:ser>
        <c:ser>
          <c:idx val="20"/>
          <c:order val="20"/>
          <c:tx>
            <c:strRef>
              <c:f>摂津市!$R$26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摂津市!$S$26:$T$26</c:f>
              <c:numCache>
                <c:formatCode>General</c:formatCode>
                <c:ptCount val="2"/>
                <c:pt idx="0">
                  <c:v>77293663</c:v>
                </c:pt>
                <c:pt idx="1">
                  <c:v>72797644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945-4296-AE42-5AE8E13B065F}"/>
            </c:ext>
          </c:extLst>
        </c:ser>
        <c:ser>
          <c:idx val="21"/>
          <c:order val="21"/>
          <c:tx>
            <c:strRef>
              <c:f>摂津市!$R$27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摂津市!$S$27:$T$27</c:f>
              <c:numCache>
                <c:formatCode>General</c:formatCode>
                <c:ptCount val="2"/>
                <c:pt idx="0">
                  <c:v>405775</c:v>
                </c:pt>
                <c:pt idx="1">
                  <c:v>379654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945-4296-AE42-5AE8E13B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6996992"/>
        <c:axId val="455234624"/>
      </c:barChart>
      <c:catAx>
        <c:axId val="52699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34624"/>
        <c:crosses val="autoZero"/>
        <c:auto val="1"/>
        <c:lblAlgn val="ctr"/>
        <c:lblOffset val="100"/>
        <c:noMultiLvlLbl val="0"/>
      </c:catAx>
      <c:valAx>
        <c:axId val="4552346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69969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高石市!$R$6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高石市!$S$6:$T$6</c:f>
              <c:numCache>
                <c:formatCode>General</c:formatCode>
                <c:ptCount val="2"/>
                <c:pt idx="0">
                  <c:v>70684630</c:v>
                </c:pt>
                <c:pt idx="1">
                  <c:v>65158821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8-420D-B0B1-65A76E009A8B}"/>
            </c:ext>
          </c:extLst>
        </c:ser>
        <c:ser>
          <c:idx val="1"/>
          <c:order val="1"/>
          <c:tx>
            <c:strRef>
              <c:f>高石市!$R$7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高石市!$S$7:$T$7</c:f>
              <c:numCache>
                <c:formatCode>General</c:formatCode>
                <c:ptCount val="2"/>
                <c:pt idx="0">
                  <c:v>513216811</c:v>
                </c:pt>
                <c:pt idx="1">
                  <c:v>333642869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8-420D-B0B1-65A76E009A8B}"/>
            </c:ext>
          </c:extLst>
        </c:ser>
        <c:ser>
          <c:idx val="2"/>
          <c:order val="2"/>
          <c:tx>
            <c:strRef>
              <c:f>高石市!$R$8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高石市!$S$8:$T$8</c:f>
              <c:numCache>
                <c:formatCode>General</c:formatCode>
                <c:ptCount val="2"/>
                <c:pt idx="0">
                  <c:v>40536148</c:v>
                </c:pt>
                <c:pt idx="1">
                  <c:v>45017187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88-420D-B0B1-65A76E009A8B}"/>
            </c:ext>
          </c:extLst>
        </c:ser>
        <c:ser>
          <c:idx val="3"/>
          <c:order val="3"/>
          <c:tx>
            <c:strRef>
              <c:f>高石市!$R$9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高石市!$S$9:$T$9</c:f>
              <c:numCache>
                <c:formatCode>General</c:formatCode>
                <c:ptCount val="2"/>
                <c:pt idx="0">
                  <c:v>194560471</c:v>
                </c:pt>
                <c:pt idx="1">
                  <c:v>269120624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88-420D-B0B1-65A76E009A8B}"/>
            </c:ext>
          </c:extLst>
        </c:ser>
        <c:ser>
          <c:idx val="4"/>
          <c:order val="4"/>
          <c:tx>
            <c:strRef>
              <c:f>高石市!$R$10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高石市!$S$10:$T$10</c:f>
              <c:numCache>
                <c:formatCode>General</c:formatCode>
                <c:ptCount val="2"/>
                <c:pt idx="0">
                  <c:v>164525917</c:v>
                </c:pt>
                <c:pt idx="1">
                  <c:v>367373991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88-420D-B0B1-65A76E009A8B}"/>
            </c:ext>
          </c:extLst>
        </c:ser>
        <c:ser>
          <c:idx val="5"/>
          <c:order val="5"/>
          <c:tx>
            <c:strRef>
              <c:f>高石市!$R$11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高石市!$S$11:$T$11</c:f>
              <c:numCache>
                <c:formatCode>General</c:formatCode>
                <c:ptCount val="2"/>
                <c:pt idx="0">
                  <c:v>222647465</c:v>
                </c:pt>
                <c:pt idx="1">
                  <c:v>307799856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88-420D-B0B1-65A76E009A8B}"/>
            </c:ext>
          </c:extLst>
        </c:ser>
        <c:ser>
          <c:idx val="6"/>
          <c:order val="6"/>
          <c:tx>
            <c:strRef>
              <c:f>高石市!$R$12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高石市!$S$12:$T$12</c:f>
              <c:numCache>
                <c:formatCode>General</c:formatCode>
                <c:ptCount val="2"/>
                <c:pt idx="0">
                  <c:v>100973517</c:v>
                </c:pt>
                <c:pt idx="1">
                  <c:v>149417471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88-420D-B0B1-65A76E009A8B}"/>
            </c:ext>
          </c:extLst>
        </c:ser>
        <c:ser>
          <c:idx val="7"/>
          <c:order val="7"/>
          <c:tx>
            <c:strRef>
              <c:f>高石市!$R$13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高石市!$S$13:$T$13</c:f>
              <c:numCache>
                <c:formatCode>General</c:formatCode>
                <c:ptCount val="2"/>
                <c:pt idx="0">
                  <c:v>10303083</c:v>
                </c:pt>
                <c:pt idx="1">
                  <c:v>16258483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88-420D-B0B1-65A76E009A8B}"/>
            </c:ext>
          </c:extLst>
        </c:ser>
        <c:ser>
          <c:idx val="8"/>
          <c:order val="8"/>
          <c:tx>
            <c:strRef>
              <c:f>高石市!$R$14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高石市!$S$14:$T$14</c:f>
              <c:numCache>
                <c:formatCode>General</c:formatCode>
                <c:ptCount val="2"/>
                <c:pt idx="0">
                  <c:v>746752646</c:v>
                </c:pt>
                <c:pt idx="1">
                  <c:v>904388327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D88-420D-B0B1-65A76E009A8B}"/>
            </c:ext>
          </c:extLst>
        </c:ser>
        <c:ser>
          <c:idx val="9"/>
          <c:order val="9"/>
          <c:tx>
            <c:strRef>
              <c:f>高石市!$R$15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高石市!$S$15:$T$15</c:f>
              <c:numCache>
                <c:formatCode>General</c:formatCode>
                <c:ptCount val="2"/>
                <c:pt idx="0">
                  <c:v>285549834</c:v>
                </c:pt>
                <c:pt idx="1">
                  <c:v>242565833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88-420D-B0B1-65A76E009A8B}"/>
            </c:ext>
          </c:extLst>
        </c:ser>
        <c:ser>
          <c:idx val="10"/>
          <c:order val="10"/>
          <c:tx>
            <c:strRef>
              <c:f>高石市!$R$16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高石市!$S$16:$T$16</c:f>
              <c:numCache>
                <c:formatCode>General</c:formatCode>
                <c:ptCount val="2"/>
                <c:pt idx="0">
                  <c:v>219742344</c:v>
                </c:pt>
                <c:pt idx="1">
                  <c:v>326628911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88-420D-B0B1-65A76E009A8B}"/>
            </c:ext>
          </c:extLst>
        </c:ser>
        <c:ser>
          <c:idx val="11"/>
          <c:order val="11"/>
          <c:tx>
            <c:strRef>
              <c:f>高石市!$R$17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高石市!$S$17:$T$17</c:f>
              <c:numCache>
                <c:formatCode>General</c:formatCode>
                <c:ptCount val="2"/>
                <c:pt idx="0">
                  <c:v>46285048</c:v>
                </c:pt>
                <c:pt idx="1">
                  <c:v>66214921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D88-420D-B0B1-65A76E009A8B}"/>
            </c:ext>
          </c:extLst>
        </c:ser>
        <c:ser>
          <c:idx val="12"/>
          <c:order val="12"/>
          <c:tx>
            <c:strRef>
              <c:f>高石市!$R$18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高石市!$S$18:$T$18</c:f>
              <c:numCache>
                <c:formatCode>General</c:formatCode>
                <c:ptCount val="2"/>
                <c:pt idx="0">
                  <c:v>299552368</c:v>
                </c:pt>
                <c:pt idx="1">
                  <c:v>769963954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D88-420D-B0B1-65A76E009A8B}"/>
            </c:ext>
          </c:extLst>
        </c:ser>
        <c:ser>
          <c:idx val="13"/>
          <c:order val="13"/>
          <c:tx>
            <c:strRef>
              <c:f>高石市!$R$19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高石市!$S$19:$T$19</c:f>
              <c:numCache>
                <c:formatCode>General</c:formatCode>
                <c:ptCount val="2"/>
                <c:pt idx="0">
                  <c:v>370710889</c:v>
                </c:pt>
                <c:pt idx="1">
                  <c:v>194690075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88-420D-B0B1-65A76E009A8B}"/>
            </c:ext>
          </c:extLst>
        </c:ser>
        <c:ser>
          <c:idx val="14"/>
          <c:order val="14"/>
          <c:tx>
            <c:strRef>
              <c:f>高石市!$R$20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高石市!$S$20:$T$20</c:f>
              <c:numCache>
                <c:formatCode>General</c:formatCode>
                <c:ptCount val="2"/>
                <c:pt idx="0">
                  <c:v>756</c:v>
                </c:pt>
                <c:pt idx="1">
                  <c:v>29335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88-420D-B0B1-65A76E009A8B}"/>
            </c:ext>
          </c:extLst>
        </c:ser>
        <c:ser>
          <c:idx val="15"/>
          <c:order val="15"/>
          <c:tx>
            <c:strRef>
              <c:f>高石市!$R$21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高石市!$S$21:$T$21</c:f>
              <c:numCache>
                <c:formatCode>General</c:formatCode>
                <c:ptCount val="2"/>
                <c:pt idx="0">
                  <c:v>680</c:v>
                </c:pt>
                <c:pt idx="1">
                  <c:v>7202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D88-420D-B0B1-65A76E009A8B}"/>
            </c:ext>
          </c:extLst>
        </c:ser>
        <c:ser>
          <c:idx val="16"/>
          <c:order val="16"/>
          <c:tx>
            <c:strRef>
              <c:f>高石市!$R$22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高石市!$S$22:$T$22</c:f>
              <c:numCache>
                <c:formatCode>General</c:formatCode>
                <c:ptCount val="2"/>
                <c:pt idx="0">
                  <c:v>1631712</c:v>
                </c:pt>
                <c:pt idx="1">
                  <c:v>720307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D88-420D-B0B1-65A76E009A8B}"/>
            </c:ext>
          </c:extLst>
        </c:ser>
        <c:ser>
          <c:idx val="17"/>
          <c:order val="17"/>
          <c:tx>
            <c:strRef>
              <c:f>高石市!$R$23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高石市!$S$23:$T$23</c:f>
              <c:numCache>
                <c:formatCode>General</c:formatCode>
                <c:ptCount val="2"/>
                <c:pt idx="0">
                  <c:v>52893359</c:v>
                </c:pt>
                <c:pt idx="1">
                  <c:v>78753754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D88-420D-B0B1-65A76E009A8B}"/>
            </c:ext>
          </c:extLst>
        </c:ser>
        <c:ser>
          <c:idx val="18"/>
          <c:order val="18"/>
          <c:tx>
            <c:strRef>
              <c:f>高石市!$R$24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高石市!$S$24:$T$24</c:f>
              <c:numCache>
                <c:formatCode>General</c:formatCode>
                <c:ptCount val="2"/>
                <c:pt idx="0">
                  <c:v>175718409</c:v>
                </c:pt>
                <c:pt idx="1">
                  <c:v>374125321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D88-420D-B0B1-65A76E009A8B}"/>
            </c:ext>
          </c:extLst>
        </c:ser>
        <c:ser>
          <c:idx val="19"/>
          <c:order val="19"/>
          <c:tx>
            <c:strRef>
              <c:f>高石市!$R$25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高石市!$S$25:$T$25</c:f>
              <c:numCache>
                <c:formatCode>General</c:formatCode>
                <c:ptCount val="2"/>
                <c:pt idx="0">
                  <c:v>15390486</c:v>
                </c:pt>
                <c:pt idx="1">
                  <c:v>37258631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88-420D-B0B1-65A76E009A8B}"/>
            </c:ext>
          </c:extLst>
        </c:ser>
        <c:ser>
          <c:idx val="20"/>
          <c:order val="20"/>
          <c:tx>
            <c:strRef>
              <c:f>高石市!$R$26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高石市!$S$26:$T$26</c:f>
              <c:numCache>
                <c:formatCode>General</c:formatCode>
                <c:ptCount val="2"/>
                <c:pt idx="0">
                  <c:v>60471085</c:v>
                </c:pt>
                <c:pt idx="1">
                  <c:v>58476749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D88-420D-B0B1-65A76E009A8B}"/>
            </c:ext>
          </c:extLst>
        </c:ser>
        <c:ser>
          <c:idx val="21"/>
          <c:order val="21"/>
          <c:tx>
            <c:strRef>
              <c:f>高石市!$R$27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高石市!$S$27:$T$27</c:f>
              <c:numCache>
                <c:formatCode>General</c:formatCode>
                <c:ptCount val="2"/>
                <c:pt idx="0">
                  <c:v>100522</c:v>
                </c:pt>
                <c:pt idx="1">
                  <c:v>29228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D88-420D-B0B1-65A76E009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8172544"/>
        <c:axId val="389752512"/>
      </c:barChart>
      <c:catAx>
        <c:axId val="528172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2512"/>
        <c:crosses val="autoZero"/>
        <c:auto val="1"/>
        <c:lblAlgn val="ctr"/>
        <c:lblOffset val="100"/>
        <c:noMultiLvlLbl val="0"/>
      </c:catAx>
      <c:valAx>
        <c:axId val="3897525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8172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藤井寺市!$R$6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藤井寺市!$S$6:$T$6</c:f>
              <c:numCache>
                <c:formatCode>General</c:formatCode>
                <c:ptCount val="2"/>
                <c:pt idx="0">
                  <c:v>87328653</c:v>
                </c:pt>
                <c:pt idx="1">
                  <c:v>81883058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C-497F-887D-DB349006EC77}"/>
            </c:ext>
          </c:extLst>
        </c:ser>
        <c:ser>
          <c:idx val="1"/>
          <c:order val="1"/>
          <c:tx>
            <c:strRef>
              <c:f>藤井寺市!$R$7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藤井寺市!$S$7:$T$7</c:f>
              <c:numCache>
                <c:formatCode>General</c:formatCode>
                <c:ptCount val="2"/>
                <c:pt idx="0">
                  <c:v>588659252</c:v>
                </c:pt>
                <c:pt idx="1">
                  <c:v>469501362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3C-497F-887D-DB349006EC77}"/>
            </c:ext>
          </c:extLst>
        </c:ser>
        <c:ser>
          <c:idx val="2"/>
          <c:order val="2"/>
          <c:tx>
            <c:strRef>
              <c:f>藤井寺市!$R$8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藤井寺市!$S$8:$T$8</c:f>
              <c:numCache>
                <c:formatCode>General</c:formatCode>
                <c:ptCount val="2"/>
                <c:pt idx="0">
                  <c:v>42071753</c:v>
                </c:pt>
                <c:pt idx="1">
                  <c:v>53007372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3C-497F-887D-DB349006EC77}"/>
            </c:ext>
          </c:extLst>
        </c:ser>
        <c:ser>
          <c:idx val="3"/>
          <c:order val="3"/>
          <c:tx>
            <c:strRef>
              <c:f>藤井寺市!$R$9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藤井寺市!$S$9:$T$9</c:f>
              <c:numCache>
                <c:formatCode>General</c:formatCode>
                <c:ptCount val="2"/>
                <c:pt idx="0">
                  <c:v>254815222</c:v>
                </c:pt>
                <c:pt idx="1">
                  <c:v>295284617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3C-497F-887D-DB349006EC77}"/>
            </c:ext>
          </c:extLst>
        </c:ser>
        <c:ser>
          <c:idx val="4"/>
          <c:order val="4"/>
          <c:tx>
            <c:strRef>
              <c:f>藤井寺市!$R$10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075701656622243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3C-497F-887D-DB349006EC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藤井寺市!$S$10:$T$10</c:f>
              <c:numCache>
                <c:formatCode>General</c:formatCode>
                <c:ptCount val="2"/>
                <c:pt idx="0">
                  <c:v>65129960</c:v>
                </c:pt>
                <c:pt idx="1">
                  <c:v>123050720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3C-497F-887D-DB349006EC77}"/>
            </c:ext>
          </c:extLst>
        </c:ser>
        <c:ser>
          <c:idx val="5"/>
          <c:order val="5"/>
          <c:tx>
            <c:strRef>
              <c:f>藤井寺市!$R$11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藤井寺市!$S$11:$T$11</c:f>
              <c:numCache>
                <c:formatCode>General</c:formatCode>
                <c:ptCount val="2"/>
                <c:pt idx="0">
                  <c:v>185680643</c:v>
                </c:pt>
                <c:pt idx="1">
                  <c:v>317922873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3C-497F-887D-DB349006EC77}"/>
            </c:ext>
          </c:extLst>
        </c:ser>
        <c:ser>
          <c:idx val="6"/>
          <c:order val="6"/>
          <c:tx>
            <c:strRef>
              <c:f>藤井寺市!$R$12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藤井寺市!$S$12:$T$12</c:f>
              <c:numCache>
                <c:formatCode>General</c:formatCode>
                <c:ptCount val="2"/>
                <c:pt idx="0">
                  <c:v>145122102</c:v>
                </c:pt>
                <c:pt idx="1">
                  <c:v>202705244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83C-497F-887D-DB349006EC77}"/>
            </c:ext>
          </c:extLst>
        </c:ser>
        <c:ser>
          <c:idx val="7"/>
          <c:order val="7"/>
          <c:tx>
            <c:strRef>
              <c:f>藤井寺市!$R$13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藤井寺市!$S$13:$T$13</c:f>
              <c:numCache>
                <c:formatCode>General</c:formatCode>
                <c:ptCount val="2"/>
                <c:pt idx="0">
                  <c:v>7328534</c:v>
                </c:pt>
                <c:pt idx="1">
                  <c:v>19705942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3C-497F-887D-DB349006EC77}"/>
            </c:ext>
          </c:extLst>
        </c:ser>
        <c:ser>
          <c:idx val="8"/>
          <c:order val="8"/>
          <c:tx>
            <c:strRef>
              <c:f>藤井寺市!$R$14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藤井寺市!$S$14:$T$14</c:f>
              <c:numCache>
                <c:formatCode>General</c:formatCode>
                <c:ptCount val="2"/>
                <c:pt idx="0">
                  <c:v>755671786</c:v>
                </c:pt>
                <c:pt idx="1">
                  <c:v>842001995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83C-497F-887D-DB349006EC77}"/>
            </c:ext>
          </c:extLst>
        </c:ser>
        <c:ser>
          <c:idx val="9"/>
          <c:order val="9"/>
          <c:tx>
            <c:strRef>
              <c:f>藤井寺市!$R$15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藤井寺市!$S$15:$T$15</c:f>
              <c:numCache>
                <c:formatCode>General</c:formatCode>
                <c:ptCount val="2"/>
                <c:pt idx="0">
                  <c:v>286255137</c:v>
                </c:pt>
                <c:pt idx="1">
                  <c:v>285805025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83C-497F-887D-DB349006EC77}"/>
            </c:ext>
          </c:extLst>
        </c:ser>
        <c:ser>
          <c:idx val="10"/>
          <c:order val="10"/>
          <c:tx>
            <c:strRef>
              <c:f>藤井寺市!$R$16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藤井寺市!$S$16:$T$16</c:f>
              <c:numCache>
                <c:formatCode>General</c:formatCode>
                <c:ptCount val="2"/>
                <c:pt idx="0">
                  <c:v>282242887</c:v>
                </c:pt>
                <c:pt idx="1">
                  <c:v>389280610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3C-497F-887D-DB349006EC77}"/>
            </c:ext>
          </c:extLst>
        </c:ser>
        <c:ser>
          <c:idx val="11"/>
          <c:order val="11"/>
          <c:tx>
            <c:strRef>
              <c:f>藤井寺市!$R$17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藤井寺市!$S$17:$T$17</c:f>
              <c:numCache>
                <c:formatCode>General</c:formatCode>
                <c:ptCount val="2"/>
                <c:pt idx="0">
                  <c:v>70689051</c:v>
                </c:pt>
                <c:pt idx="1">
                  <c:v>89127136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83C-497F-887D-DB349006EC77}"/>
            </c:ext>
          </c:extLst>
        </c:ser>
        <c:ser>
          <c:idx val="12"/>
          <c:order val="12"/>
          <c:tx>
            <c:strRef>
              <c:f>藤井寺市!$R$18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藤井寺市!$S$18:$T$18</c:f>
              <c:numCache>
                <c:formatCode>General</c:formatCode>
                <c:ptCount val="2"/>
                <c:pt idx="0">
                  <c:v>262879502</c:v>
                </c:pt>
                <c:pt idx="1">
                  <c:v>738265476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83C-497F-887D-DB349006EC77}"/>
            </c:ext>
          </c:extLst>
        </c:ser>
        <c:ser>
          <c:idx val="13"/>
          <c:order val="13"/>
          <c:tx>
            <c:strRef>
              <c:f>藤井寺市!$R$19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藤井寺市!$S$19:$T$19</c:f>
              <c:numCache>
                <c:formatCode>General</c:formatCode>
                <c:ptCount val="2"/>
                <c:pt idx="0">
                  <c:v>389017940</c:v>
                </c:pt>
                <c:pt idx="1">
                  <c:v>289305791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83C-497F-887D-DB349006EC77}"/>
            </c:ext>
          </c:extLst>
        </c:ser>
        <c:ser>
          <c:idx val="14"/>
          <c:order val="14"/>
          <c:tx>
            <c:strRef>
              <c:f>藤井寺市!$R$20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83C-497F-887D-DB349006EC77}"/>
            </c:ext>
          </c:extLst>
        </c:ser>
        <c:ser>
          <c:idx val="15"/>
          <c:order val="15"/>
          <c:tx>
            <c:strRef>
              <c:f>藤井寺市!$R$21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藤井寺市!$S$21:$T$21</c:f>
              <c:numCache>
                <c:formatCode>General</c:formatCode>
                <c:ptCount val="2"/>
                <c:pt idx="0">
                  <c:v>2641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83C-497F-887D-DB349006EC77}"/>
            </c:ext>
          </c:extLst>
        </c:ser>
        <c:ser>
          <c:idx val="16"/>
          <c:order val="16"/>
          <c:tx>
            <c:strRef>
              <c:f>藤井寺市!$R$22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藤井寺市!$S$22:$T$22</c:f>
              <c:numCache>
                <c:formatCode>General</c:formatCode>
                <c:ptCount val="2"/>
                <c:pt idx="0">
                  <c:v>419158</c:v>
                </c:pt>
                <c:pt idx="1">
                  <c:v>970347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83C-497F-887D-DB349006EC77}"/>
            </c:ext>
          </c:extLst>
        </c:ser>
        <c:ser>
          <c:idx val="17"/>
          <c:order val="17"/>
          <c:tx>
            <c:strRef>
              <c:f>藤井寺市!$R$23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藤井寺市!$S$23:$T$23</c:f>
              <c:numCache>
                <c:formatCode>General</c:formatCode>
                <c:ptCount val="2"/>
                <c:pt idx="0">
                  <c:v>60856682</c:v>
                </c:pt>
                <c:pt idx="1">
                  <c:v>100511134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83C-497F-887D-DB349006EC77}"/>
            </c:ext>
          </c:extLst>
        </c:ser>
        <c:ser>
          <c:idx val="18"/>
          <c:order val="18"/>
          <c:tx>
            <c:strRef>
              <c:f>藤井寺市!$R$24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364B265-740F-477C-A3D6-11817E9D73C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藤井寺市!$S$24:$T$24</c:f>
              <c:numCache>
                <c:formatCode>General</c:formatCode>
                <c:ptCount val="2"/>
                <c:pt idx="0">
                  <c:v>150715675</c:v>
                </c:pt>
                <c:pt idx="1">
                  <c:v>358484781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83C-497F-887D-DB349006EC77}"/>
            </c:ext>
          </c:extLst>
        </c:ser>
        <c:ser>
          <c:idx val="19"/>
          <c:order val="19"/>
          <c:tx>
            <c:strRef>
              <c:f>藤井寺市!$R$25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藤井寺市!$S$25:$T$25</c:f>
              <c:numCache>
                <c:formatCode>General</c:formatCode>
                <c:ptCount val="2"/>
                <c:pt idx="0">
                  <c:v>11850062</c:v>
                </c:pt>
                <c:pt idx="1">
                  <c:v>21367198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83C-497F-887D-DB349006EC77}"/>
            </c:ext>
          </c:extLst>
        </c:ser>
        <c:ser>
          <c:idx val="20"/>
          <c:order val="20"/>
          <c:tx>
            <c:strRef>
              <c:f>藤井寺市!$R$26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藤井寺市!$S$26:$T$26</c:f>
              <c:numCache>
                <c:formatCode>General</c:formatCode>
                <c:ptCount val="2"/>
                <c:pt idx="0">
                  <c:v>63894738</c:v>
                </c:pt>
                <c:pt idx="1">
                  <c:v>66383717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83C-497F-887D-DB349006EC77}"/>
            </c:ext>
          </c:extLst>
        </c:ser>
        <c:ser>
          <c:idx val="21"/>
          <c:order val="21"/>
          <c:tx>
            <c:strRef>
              <c:f>藤井寺市!$R$27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藤井寺市!$S$27:$T$27</c:f>
              <c:numCache>
                <c:formatCode>General</c:formatCode>
                <c:ptCount val="2"/>
                <c:pt idx="0">
                  <c:v>133022</c:v>
                </c:pt>
                <c:pt idx="1">
                  <c:v>213060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83C-497F-887D-DB349006E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9192448"/>
        <c:axId val="456328896"/>
      </c:barChart>
      <c:catAx>
        <c:axId val="529192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328896"/>
        <c:crosses val="autoZero"/>
        <c:auto val="1"/>
        <c:lblAlgn val="ctr"/>
        <c:lblOffset val="100"/>
        <c:noMultiLvlLbl val="0"/>
      </c:catAx>
      <c:valAx>
        <c:axId val="4563288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91924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東大阪市!$S$6:$T$6</c:f>
              <c:numCache>
                <c:formatCode>General</c:formatCode>
                <c:ptCount val="2"/>
                <c:pt idx="0">
                  <c:v>559742382</c:v>
                </c:pt>
                <c:pt idx="1">
                  <c:v>551504782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60-4722-8A52-1CC74797B6EB}"/>
            </c:ext>
          </c:extLst>
        </c:ser>
        <c:ser>
          <c:idx val="1"/>
          <c:order val="1"/>
          <c:tx>
            <c:strRef>
              <c:f>東大阪市!$R$7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東大阪市!$S$7:$T$7</c:f>
              <c:numCache>
                <c:formatCode>General</c:formatCode>
                <c:ptCount val="2"/>
                <c:pt idx="0">
                  <c:v>3988667934</c:v>
                </c:pt>
                <c:pt idx="1">
                  <c:v>2727299394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60-4722-8A52-1CC74797B6EB}"/>
            </c:ext>
          </c:extLst>
        </c:ser>
        <c:ser>
          <c:idx val="2"/>
          <c:order val="2"/>
          <c:tx>
            <c:strRef>
              <c:f>東大阪市!$R$8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東大阪市!$S$8:$T$8</c:f>
              <c:numCache>
                <c:formatCode>General</c:formatCode>
                <c:ptCount val="2"/>
                <c:pt idx="0">
                  <c:v>369910943</c:v>
                </c:pt>
                <c:pt idx="1">
                  <c:v>445638500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60-4722-8A52-1CC74797B6EB}"/>
            </c:ext>
          </c:extLst>
        </c:ser>
        <c:ser>
          <c:idx val="3"/>
          <c:order val="3"/>
          <c:tx>
            <c:strRef>
              <c:f>東大阪市!$R$9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東大阪市!$S$9:$T$9</c:f>
              <c:numCache>
                <c:formatCode>General</c:formatCode>
                <c:ptCount val="2"/>
                <c:pt idx="0">
                  <c:v>1936569590</c:v>
                </c:pt>
                <c:pt idx="1">
                  <c:v>2420629366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60-4722-8A52-1CC74797B6EB}"/>
            </c:ext>
          </c:extLst>
        </c:ser>
        <c:ser>
          <c:idx val="4"/>
          <c:order val="4"/>
          <c:tx>
            <c:strRef>
              <c:f>東大阪市!$R$10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4.233148969303339E-17"/>
                  <c:y val="4.15140331324463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60-4722-8A52-1CC74797B6E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東大阪市!$S$10:$T$10</c:f>
              <c:numCache>
                <c:formatCode>General</c:formatCode>
                <c:ptCount val="2"/>
                <c:pt idx="0">
                  <c:v>546514207</c:v>
                </c:pt>
                <c:pt idx="1">
                  <c:v>936706034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60-4722-8A52-1CC74797B6EB}"/>
            </c:ext>
          </c:extLst>
        </c:ser>
        <c:ser>
          <c:idx val="5"/>
          <c:order val="5"/>
          <c:tx>
            <c:strRef>
              <c:f>東大阪市!$R$11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東大阪市!$S$11:$T$11</c:f>
              <c:numCache>
                <c:formatCode>General</c:formatCode>
                <c:ptCount val="2"/>
                <c:pt idx="0">
                  <c:v>1292493205</c:v>
                </c:pt>
                <c:pt idx="1">
                  <c:v>2032149852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60-4722-8A52-1CC74797B6EB}"/>
            </c:ext>
          </c:extLst>
        </c:ser>
        <c:ser>
          <c:idx val="6"/>
          <c:order val="6"/>
          <c:tx>
            <c:strRef>
              <c:f>東大阪市!$R$12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東大阪市!$S$12:$T$12</c:f>
              <c:numCache>
                <c:formatCode>General</c:formatCode>
                <c:ptCount val="2"/>
                <c:pt idx="0">
                  <c:v>963718242</c:v>
                </c:pt>
                <c:pt idx="1">
                  <c:v>1481813644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960-4722-8A52-1CC74797B6EB}"/>
            </c:ext>
          </c:extLst>
        </c:ser>
        <c:ser>
          <c:idx val="7"/>
          <c:order val="7"/>
          <c:tx>
            <c:strRef>
              <c:f>東大阪市!$R$13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東大阪市!$S$13:$T$13</c:f>
              <c:numCache>
                <c:formatCode>General</c:formatCode>
                <c:ptCount val="2"/>
                <c:pt idx="0">
                  <c:v>77428693</c:v>
                </c:pt>
                <c:pt idx="1">
                  <c:v>125479832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60-4722-8A52-1CC74797B6EB}"/>
            </c:ext>
          </c:extLst>
        </c:ser>
        <c:ser>
          <c:idx val="8"/>
          <c:order val="8"/>
          <c:tx>
            <c:strRef>
              <c:f>東大阪市!$R$14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東大阪市!$S$14:$T$14</c:f>
              <c:numCache>
                <c:formatCode>General</c:formatCode>
                <c:ptCount val="2"/>
                <c:pt idx="0">
                  <c:v>5594411803</c:v>
                </c:pt>
                <c:pt idx="1">
                  <c:v>6630088186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960-4722-8A52-1CC74797B6EB}"/>
            </c:ext>
          </c:extLst>
        </c:ser>
        <c:ser>
          <c:idx val="9"/>
          <c:order val="9"/>
          <c:tx>
            <c:strRef>
              <c:f>東大阪市!$R$15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東大阪市!$S$15:$T$15</c:f>
              <c:numCache>
                <c:formatCode>General</c:formatCode>
                <c:ptCount val="2"/>
                <c:pt idx="0">
                  <c:v>2269853915</c:v>
                </c:pt>
                <c:pt idx="1">
                  <c:v>1976138772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960-4722-8A52-1CC74797B6EB}"/>
            </c:ext>
          </c:extLst>
        </c:ser>
        <c:ser>
          <c:idx val="10"/>
          <c:order val="10"/>
          <c:tx>
            <c:strRef>
              <c:f>東大阪市!$R$16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東大阪市!$S$16:$T$16</c:f>
              <c:numCache>
                <c:formatCode>General</c:formatCode>
                <c:ptCount val="2"/>
                <c:pt idx="0">
                  <c:v>1992038906</c:v>
                </c:pt>
                <c:pt idx="1">
                  <c:v>2748793885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960-4722-8A52-1CC74797B6EB}"/>
            </c:ext>
          </c:extLst>
        </c:ser>
        <c:ser>
          <c:idx val="11"/>
          <c:order val="11"/>
          <c:tx>
            <c:strRef>
              <c:f>東大阪市!$R$17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東大阪市!$S$17:$T$17</c:f>
              <c:numCache>
                <c:formatCode>General</c:formatCode>
                <c:ptCount val="2"/>
                <c:pt idx="0">
                  <c:v>435534257</c:v>
                </c:pt>
                <c:pt idx="1">
                  <c:v>564737933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960-4722-8A52-1CC74797B6EB}"/>
            </c:ext>
          </c:extLst>
        </c:ser>
        <c:ser>
          <c:idx val="12"/>
          <c:order val="12"/>
          <c:tx>
            <c:strRef>
              <c:f>東大阪市!$R$18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東大阪市!$S$18:$T$18</c:f>
              <c:numCache>
                <c:formatCode>General</c:formatCode>
                <c:ptCount val="2"/>
                <c:pt idx="0">
                  <c:v>2336760263</c:v>
                </c:pt>
                <c:pt idx="1">
                  <c:v>6085955051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960-4722-8A52-1CC74797B6EB}"/>
            </c:ext>
          </c:extLst>
        </c:ser>
        <c:ser>
          <c:idx val="13"/>
          <c:order val="13"/>
          <c:tx>
            <c:strRef>
              <c:f>東大阪市!$R$19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東大阪市!$S$19:$T$19</c:f>
              <c:numCache>
                <c:formatCode>General</c:formatCode>
                <c:ptCount val="2"/>
                <c:pt idx="0">
                  <c:v>2470651449</c:v>
                </c:pt>
                <c:pt idx="1">
                  <c:v>2052319588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960-4722-8A52-1CC74797B6EB}"/>
            </c:ext>
          </c:extLst>
        </c:ser>
        <c:ser>
          <c:idx val="14"/>
          <c:order val="14"/>
          <c:tx>
            <c:strRef>
              <c:f>東大阪市!$R$20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東大阪市!$S$20:$T$20</c:f>
              <c:numCache>
                <c:formatCode>General</c:formatCode>
                <c:ptCount val="2"/>
                <c:pt idx="0">
                  <c:v>11006</c:v>
                </c:pt>
                <c:pt idx="1">
                  <c:v>34149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960-4722-8A52-1CC74797B6EB}"/>
            </c:ext>
          </c:extLst>
        </c:ser>
        <c:ser>
          <c:idx val="15"/>
          <c:order val="15"/>
          <c:tx>
            <c:strRef>
              <c:f>東大阪市!$R$21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東大阪市!$S$21:$T$21</c:f>
              <c:numCache>
                <c:formatCode>General</c:formatCode>
                <c:ptCount val="2"/>
                <c:pt idx="0">
                  <c:v>24470</c:v>
                </c:pt>
                <c:pt idx="1">
                  <c:v>9347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960-4722-8A52-1CC74797B6EB}"/>
            </c:ext>
          </c:extLst>
        </c:ser>
        <c:ser>
          <c:idx val="16"/>
          <c:order val="16"/>
          <c:tx>
            <c:strRef>
              <c:f>東大阪市!$R$22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東大阪市!$S$22:$T$22</c:f>
              <c:numCache>
                <c:formatCode>General</c:formatCode>
                <c:ptCount val="2"/>
                <c:pt idx="0">
                  <c:v>11322756</c:v>
                </c:pt>
                <c:pt idx="1">
                  <c:v>12750719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960-4722-8A52-1CC74797B6EB}"/>
            </c:ext>
          </c:extLst>
        </c:ser>
        <c:ser>
          <c:idx val="17"/>
          <c:order val="17"/>
          <c:tx>
            <c:strRef>
              <c:f>東大阪市!$R$23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東大阪市!$S$23:$T$23</c:f>
              <c:numCache>
                <c:formatCode>General</c:formatCode>
                <c:ptCount val="2"/>
                <c:pt idx="0">
                  <c:v>494401098</c:v>
                </c:pt>
                <c:pt idx="1">
                  <c:v>715003519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960-4722-8A52-1CC74797B6EB}"/>
            </c:ext>
          </c:extLst>
        </c:ser>
        <c:ser>
          <c:idx val="18"/>
          <c:order val="18"/>
          <c:tx>
            <c:strRef>
              <c:f>東大阪市!$R$24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東大阪市!$S$24:$T$24</c:f>
              <c:numCache>
                <c:formatCode>General</c:formatCode>
                <c:ptCount val="2"/>
                <c:pt idx="0">
                  <c:v>1100065444</c:v>
                </c:pt>
                <c:pt idx="1">
                  <c:v>2758546374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960-4722-8A52-1CC74797B6EB}"/>
            </c:ext>
          </c:extLst>
        </c:ser>
        <c:ser>
          <c:idx val="19"/>
          <c:order val="19"/>
          <c:tx>
            <c:strRef>
              <c:f>東大阪市!$R$25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東大阪市!$S$25:$T$25</c:f>
              <c:numCache>
                <c:formatCode>General</c:formatCode>
                <c:ptCount val="2"/>
                <c:pt idx="0">
                  <c:v>128484542</c:v>
                </c:pt>
                <c:pt idx="1">
                  <c:v>218928766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960-4722-8A52-1CC74797B6EB}"/>
            </c:ext>
          </c:extLst>
        </c:ser>
        <c:ser>
          <c:idx val="20"/>
          <c:order val="20"/>
          <c:tx>
            <c:strRef>
              <c:f>東大阪市!$R$26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東大阪市!$S$26:$T$26</c:f>
              <c:numCache>
                <c:formatCode>General</c:formatCode>
                <c:ptCount val="2"/>
                <c:pt idx="0">
                  <c:v>503997130</c:v>
                </c:pt>
                <c:pt idx="1">
                  <c:v>597201095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960-4722-8A52-1CC74797B6EB}"/>
            </c:ext>
          </c:extLst>
        </c:ser>
        <c:ser>
          <c:idx val="21"/>
          <c:order val="21"/>
          <c:tx>
            <c:strRef>
              <c:f>東大阪市!$R$27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東大阪市!$S$27:$T$27</c:f>
              <c:numCache>
                <c:formatCode>General</c:formatCode>
                <c:ptCount val="2"/>
                <c:pt idx="0">
                  <c:v>2387725</c:v>
                </c:pt>
                <c:pt idx="1">
                  <c:v>2766092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960-4722-8A52-1CC74797B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2592128"/>
        <c:axId val="456331776"/>
      </c:barChart>
      <c:catAx>
        <c:axId val="53259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331776"/>
        <c:crosses val="autoZero"/>
        <c:auto val="1"/>
        <c:lblAlgn val="ctr"/>
        <c:lblOffset val="100"/>
        <c:noMultiLvlLbl val="0"/>
      </c:catAx>
      <c:valAx>
        <c:axId val="4563317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25921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泉南市!$S$6:$T$6</c:f>
              <c:numCache>
                <c:formatCode>General</c:formatCode>
                <c:ptCount val="2"/>
                <c:pt idx="0">
                  <c:v>58934308</c:v>
                </c:pt>
                <c:pt idx="1">
                  <c:v>68336555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B-408C-9818-47EC78925D9F}"/>
            </c:ext>
          </c:extLst>
        </c:ser>
        <c:ser>
          <c:idx val="1"/>
          <c:order val="1"/>
          <c:tx>
            <c:strRef>
              <c:f>泉南市!$R$7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泉南市!$S$7:$T$7</c:f>
              <c:numCache>
                <c:formatCode>General</c:formatCode>
                <c:ptCount val="2"/>
                <c:pt idx="0">
                  <c:v>492868087</c:v>
                </c:pt>
                <c:pt idx="1">
                  <c:v>207214581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6B-408C-9818-47EC78925D9F}"/>
            </c:ext>
          </c:extLst>
        </c:ser>
        <c:ser>
          <c:idx val="2"/>
          <c:order val="2"/>
          <c:tx>
            <c:strRef>
              <c:f>泉南市!$R$8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泉南市!$S$8:$T$8</c:f>
              <c:numCache>
                <c:formatCode>General</c:formatCode>
                <c:ptCount val="2"/>
                <c:pt idx="0">
                  <c:v>39815740</c:v>
                </c:pt>
                <c:pt idx="1">
                  <c:v>63991433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6B-408C-9818-47EC78925D9F}"/>
            </c:ext>
          </c:extLst>
        </c:ser>
        <c:ser>
          <c:idx val="3"/>
          <c:order val="3"/>
          <c:tx>
            <c:strRef>
              <c:f>泉南市!$R$9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泉南市!$S$9:$T$9</c:f>
              <c:numCache>
                <c:formatCode>General</c:formatCode>
                <c:ptCount val="2"/>
                <c:pt idx="0">
                  <c:v>239965798</c:v>
                </c:pt>
                <c:pt idx="1">
                  <c:v>279279339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6B-408C-9818-47EC78925D9F}"/>
            </c:ext>
          </c:extLst>
        </c:ser>
        <c:ser>
          <c:idx val="4"/>
          <c:order val="4"/>
          <c:tx>
            <c:strRef>
              <c:f>泉南市!$R$10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泉南市!$S$10:$T$10</c:f>
              <c:numCache>
                <c:formatCode>General</c:formatCode>
                <c:ptCount val="2"/>
                <c:pt idx="0">
                  <c:v>107246421</c:v>
                </c:pt>
                <c:pt idx="1">
                  <c:v>226383092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6B-408C-9818-47EC78925D9F}"/>
            </c:ext>
          </c:extLst>
        </c:ser>
        <c:ser>
          <c:idx val="5"/>
          <c:order val="5"/>
          <c:tx>
            <c:strRef>
              <c:f>泉南市!$R$11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泉南市!$S$11:$T$11</c:f>
              <c:numCache>
                <c:formatCode>General</c:formatCode>
                <c:ptCount val="2"/>
                <c:pt idx="0">
                  <c:v>251427245</c:v>
                </c:pt>
                <c:pt idx="1">
                  <c:v>486970994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6B-408C-9818-47EC78925D9F}"/>
            </c:ext>
          </c:extLst>
        </c:ser>
        <c:ser>
          <c:idx val="6"/>
          <c:order val="6"/>
          <c:tx>
            <c:strRef>
              <c:f>泉南市!$R$12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泉南市!$S$12:$T$12</c:f>
              <c:numCache>
                <c:formatCode>General</c:formatCode>
                <c:ptCount val="2"/>
                <c:pt idx="0">
                  <c:v>119307864</c:v>
                </c:pt>
                <c:pt idx="1">
                  <c:v>146884638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6B-408C-9818-47EC78925D9F}"/>
            </c:ext>
          </c:extLst>
        </c:ser>
        <c:ser>
          <c:idx val="7"/>
          <c:order val="7"/>
          <c:tx>
            <c:strRef>
              <c:f>泉南市!$R$13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泉南市!$S$13:$T$13</c:f>
              <c:numCache>
                <c:formatCode>General</c:formatCode>
                <c:ptCount val="2"/>
                <c:pt idx="0">
                  <c:v>10360881</c:v>
                </c:pt>
                <c:pt idx="1">
                  <c:v>19208968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6B-408C-9818-47EC78925D9F}"/>
            </c:ext>
          </c:extLst>
        </c:ser>
        <c:ser>
          <c:idx val="8"/>
          <c:order val="8"/>
          <c:tx>
            <c:strRef>
              <c:f>泉南市!$R$14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泉南市!$S$14:$T$14</c:f>
              <c:numCache>
                <c:formatCode>General</c:formatCode>
                <c:ptCount val="2"/>
                <c:pt idx="0">
                  <c:v>810288424</c:v>
                </c:pt>
                <c:pt idx="1">
                  <c:v>940925054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26B-408C-9818-47EC78925D9F}"/>
            </c:ext>
          </c:extLst>
        </c:ser>
        <c:ser>
          <c:idx val="9"/>
          <c:order val="9"/>
          <c:tx>
            <c:strRef>
              <c:f>泉南市!$R$15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泉南市!$S$15:$T$15</c:f>
              <c:numCache>
                <c:formatCode>General</c:formatCode>
                <c:ptCount val="2"/>
                <c:pt idx="0">
                  <c:v>229944903</c:v>
                </c:pt>
                <c:pt idx="1">
                  <c:v>213516843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26B-408C-9818-47EC78925D9F}"/>
            </c:ext>
          </c:extLst>
        </c:ser>
        <c:ser>
          <c:idx val="10"/>
          <c:order val="10"/>
          <c:tx>
            <c:strRef>
              <c:f>泉南市!$R$16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泉南市!$S$16:$T$16</c:f>
              <c:numCache>
                <c:formatCode>General</c:formatCode>
                <c:ptCount val="2"/>
                <c:pt idx="0">
                  <c:v>267496307</c:v>
                </c:pt>
                <c:pt idx="1">
                  <c:v>308497703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26B-408C-9818-47EC78925D9F}"/>
            </c:ext>
          </c:extLst>
        </c:ser>
        <c:ser>
          <c:idx val="11"/>
          <c:order val="11"/>
          <c:tx>
            <c:strRef>
              <c:f>泉南市!$R$17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泉南市!$S$17:$T$17</c:f>
              <c:numCache>
                <c:formatCode>General</c:formatCode>
                <c:ptCount val="2"/>
                <c:pt idx="0">
                  <c:v>59198472</c:v>
                </c:pt>
                <c:pt idx="1">
                  <c:v>92946896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26B-408C-9818-47EC78925D9F}"/>
            </c:ext>
          </c:extLst>
        </c:ser>
        <c:ser>
          <c:idx val="12"/>
          <c:order val="12"/>
          <c:tx>
            <c:strRef>
              <c:f>泉南市!$R$18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泉南市!$S$18:$T$18</c:f>
              <c:numCache>
                <c:formatCode>General</c:formatCode>
                <c:ptCount val="2"/>
                <c:pt idx="0">
                  <c:v>317362669</c:v>
                </c:pt>
                <c:pt idx="1">
                  <c:v>820784882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26B-408C-9818-47EC78925D9F}"/>
            </c:ext>
          </c:extLst>
        </c:ser>
        <c:ser>
          <c:idx val="13"/>
          <c:order val="13"/>
          <c:tx>
            <c:strRef>
              <c:f>泉南市!$R$19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泉南市!$S$19:$T$19</c:f>
              <c:numCache>
                <c:formatCode>General</c:formatCode>
                <c:ptCount val="2"/>
                <c:pt idx="0">
                  <c:v>445669867</c:v>
                </c:pt>
                <c:pt idx="1">
                  <c:v>270323560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26B-408C-9818-47EC78925D9F}"/>
            </c:ext>
          </c:extLst>
        </c:ser>
        <c:ser>
          <c:idx val="14"/>
          <c:order val="14"/>
          <c:tx>
            <c:strRef>
              <c:f>泉南市!$R$20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泉南市!$S$20:$T$20</c:f>
              <c:numCache>
                <c:formatCode>General</c:formatCode>
                <c:ptCount val="2"/>
                <c:pt idx="0">
                  <c:v>1853</c:v>
                </c:pt>
                <c:pt idx="1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26B-408C-9818-47EC78925D9F}"/>
            </c:ext>
          </c:extLst>
        </c:ser>
        <c:ser>
          <c:idx val="15"/>
          <c:order val="15"/>
          <c:tx>
            <c:strRef>
              <c:f>泉南市!$R$21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泉南市!$S$21:$T$21</c:f>
              <c:numCache>
                <c:formatCode>General</c:formatCode>
                <c:ptCount val="2"/>
                <c:pt idx="0">
                  <c:v>3557</c:v>
                </c:pt>
                <c:pt idx="1">
                  <c:v>25515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26B-408C-9818-47EC78925D9F}"/>
            </c:ext>
          </c:extLst>
        </c:ser>
        <c:ser>
          <c:idx val="16"/>
          <c:order val="16"/>
          <c:tx>
            <c:strRef>
              <c:f>泉南市!$R$22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泉南市!$S$22:$T$22</c:f>
              <c:numCache>
                <c:formatCode>General</c:formatCode>
                <c:ptCount val="2"/>
                <c:pt idx="0">
                  <c:v>2976388</c:v>
                </c:pt>
                <c:pt idx="1">
                  <c:v>1311967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26B-408C-9818-47EC78925D9F}"/>
            </c:ext>
          </c:extLst>
        </c:ser>
        <c:ser>
          <c:idx val="17"/>
          <c:order val="17"/>
          <c:tx>
            <c:strRef>
              <c:f>泉南市!$R$23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泉南市!$S$23:$T$23</c:f>
              <c:numCache>
                <c:formatCode>General</c:formatCode>
                <c:ptCount val="2"/>
                <c:pt idx="0">
                  <c:v>69212979</c:v>
                </c:pt>
                <c:pt idx="1">
                  <c:v>97449677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26B-408C-9818-47EC78925D9F}"/>
            </c:ext>
          </c:extLst>
        </c:ser>
        <c:ser>
          <c:idx val="18"/>
          <c:order val="18"/>
          <c:tx>
            <c:strRef>
              <c:f>泉南市!$R$24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泉南市!$S$24:$T$24</c:f>
              <c:numCache>
                <c:formatCode>General</c:formatCode>
                <c:ptCount val="2"/>
                <c:pt idx="0">
                  <c:v>145027116</c:v>
                </c:pt>
                <c:pt idx="1">
                  <c:v>438361271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26B-408C-9818-47EC78925D9F}"/>
            </c:ext>
          </c:extLst>
        </c:ser>
        <c:ser>
          <c:idx val="19"/>
          <c:order val="19"/>
          <c:tx>
            <c:strRef>
              <c:f>泉南市!$R$25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泉南市!$S$25:$T$25</c:f>
              <c:numCache>
                <c:formatCode>General</c:formatCode>
                <c:ptCount val="2"/>
                <c:pt idx="0">
                  <c:v>13875801</c:v>
                </c:pt>
                <c:pt idx="1">
                  <c:v>31899316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26B-408C-9818-47EC78925D9F}"/>
            </c:ext>
          </c:extLst>
        </c:ser>
        <c:ser>
          <c:idx val="20"/>
          <c:order val="20"/>
          <c:tx>
            <c:strRef>
              <c:f>泉南市!$R$26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泉南市!$S$26:$T$26</c:f>
              <c:numCache>
                <c:formatCode>General</c:formatCode>
                <c:ptCount val="2"/>
                <c:pt idx="0">
                  <c:v>42926339</c:v>
                </c:pt>
                <c:pt idx="1">
                  <c:v>72887597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26B-408C-9818-47EC78925D9F}"/>
            </c:ext>
          </c:extLst>
        </c:ser>
        <c:ser>
          <c:idx val="21"/>
          <c:order val="21"/>
          <c:tx>
            <c:strRef>
              <c:f>泉南市!$R$27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泉南市!$S$27:$T$27</c:f>
              <c:numCache>
                <c:formatCode>General</c:formatCode>
                <c:ptCount val="2"/>
                <c:pt idx="0">
                  <c:v>506991</c:v>
                </c:pt>
                <c:pt idx="1">
                  <c:v>481540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26B-408C-9818-47EC7892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4332928"/>
        <c:axId val="456589312"/>
      </c:barChart>
      <c:catAx>
        <c:axId val="534332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89312"/>
        <c:crosses val="autoZero"/>
        <c:auto val="1"/>
        <c:lblAlgn val="ctr"/>
        <c:lblOffset val="100"/>
        <c:noMultiLvlLbl val="0"/>
      </c:catAx>
      <c:valAx>
        <c:axId val="4565893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43329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堺市医療圏!$S$6:$T$6</c:f>
              <c:numCache>
                <c:formatCode>General</c:formatCode>
                <c:ptCount val="2"/>
                <c:pt idx="0">
                  <c:v>903918676</c:v>
                </c:pt>
                <c:pt idx="1">
                  <c:v>948297157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9-474F-ADE5-832049D0B6A1}"/>
            </c:ext>
          </c:extLst>
        </c:ser>
        <c:ser>
          <c:idx val="1"/>
          <c:order val="1"/>
          <c:tx>
            <c:strRef>
              <c:f>堺市医療圏!$R$7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9-474F-ADE5-832049D0B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堺市医療圏!$S$7:$T$7</c:f>
              <c:numCache>
                <c:formatCode>General</c:formatCode>
                <c:ptCount val="2"/>
                <c:pt idx="0">
                  <c:v>7346737142</c:v>
                </c:pt>
                <c:pt idx="1">
                  <c:v>4827239069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9-474F-ADE5-832049D0B6A1}"/>
            </c:ext>
          </c:extLst>
        </c:ser>
        <c:ser>
          <c:idx val="2"/>
          <c:order val="2"/>
          <c:tx>
            <c:strRef>
              <c:f>堺市医療圏!$R$8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堺市医療圏!$S$8:$T$8</c:f>
              <c:numCache>
                <c:formatCode>General</c:formatCode>
                <c:ptCount val="2"/>
                <c:pt idx="0">
                  <c:v>675994442</c:v>
                </c:pt>
                <c:pt idx="1">
                  <c:v>659820451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9-474F-ADE5-832049D0B6A1}"/>
            </c:ext>
          </c:extLst>
        </c:ser>
        <c:ser>
          <c:idx val="3"/>
          <c:order val="3"/>
          <c:tx>
            <c:strRef>
              <c:f>堺市医療圏!$R$9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9-474F-ADE5-832049D0B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堺市医療圏!$S$9:$T$9</c:f>
              <c:numCache>
                <c:formatCode>General</c:formatCode>
                <c:ptCount val="2"/>
                <c:pt idx="0">
                  <c:v>3413244915</c:v>
                </c:pt>
                <c:pt idx="1">
                  <c:v>3942186679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9-474F-ADE5-832049D0B6A1}"/>
            </c:ext>
          </c:extLst>
        </c:ser>
        <c:ser>
          <c:idx val="4"/>
          <c:order val="4"/>
          <c:tx>
            <c:strRef>
              <c:f>堺市医療圏!$R$10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9-474F-ADE5-832049D0B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堺市医療圏!$S$10:$T$10</c:f>
              <c:numCache>
                <c:formatCode>General</c:formatCode>
                <c:ptCount val="2"/>
                <c:pt idx="0">
                  <c:v>1205075327</c:v>
                </c:pt>
                <c:pt idx="1">
                  <c:v>2288822814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B19-474F-ADE5-832049D0B6A1}"/>
            </c:ext>
          </c:extLst>
        </c:ser>
        <c:ser>
          <c:idx val="5"/>
          <c:order val="5"/>
          <c:tx>
            <c:strRef>
              <c:f>堺市医療圏!$R$11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19-474F-ADE5-832049D0B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堺市医療圏!$S$11:$T$11</c:f>
              <c:numCache>
                <c:formatCode>General</c:formatCode>
                <c:ptCount val="2"/>
                <c:pt idx="0">
                  <c:v>2354350924</c:v>
                </c:pt>
                <c:pt idx="1">
                  <c:v>4008820503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B19-474F-ADE5-832049D0B6A1}"/>
            </c:ext>
          </c:extLst>
        </c:ser>
        <c:ser>
          <c:idx val="6"/>
          <c:order val="6"/>
          <c:tx>
            <c:strRef>
              <c:f>堺市医療圏!$R$12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堺市医療圏!$S$12:$T$12</c:f>
              <c:numCache>
                <c:formatCode>General</c:formatCode>
                <c:ptCount val="2"/>
                <c:pt idx="0">
                  <c:v>1728913537</c:v>
                </c:pt>
                <c:pt idx="1">
                  <c:v>2402913135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19-474F-ADE5-832049D0B6A1}"/>
            </c:ext>
          </c:extLst>
        </c:ser>
        <c:ser>
          <c:idx val="7"/>
          <c:order val="7"/>
          <c:tx>
            <c:strRef>
              <c:f>堺市医療圏!$R$13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堺市医療圏!$S$13:$T$13</c:f>
              <c:numCache>
                <c:formatCode>General</c:formatCode>
                <c:ptCount val="2"/>
                <c:pt idx="0">
                  <c:v>124033147</c:v>
                </c:pt>
                <c:pt idx="1">
                  <c:v>195564145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B19-474F-ADE5-832049D0B6A1}"/>
            </c:ext>
          </c:extLst>
        </c:ser>
        <c:ser>
          <c:idx val="8"/>
          <c:order val="8"/>
          <c:tx>
            <c:strRef>
              <c:f>堺市医療圏!$R$14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19-474F-ADE5-832049D0B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堺市医療圏!$S$14:$T$14</c:f>
              <c:numCache>
                <c:formatCode>General</c:formatCode>
                <c:ptCount val="2"/>
                <c:pt idx="0">
                  <c:v>9874886581</c:v>
                </c:pt>
                <c:pt idx="1">
                  <c:v>11815987234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B19-474F-ADE5-832049D0B6A1}"/>
            </c:ext>
          </c:extLst>
        </c:ser>
        <c:ser>
          <c:idx val="9"/>
          <c:order val="9"/>
          <c:tx>
            <c:strRef>
              <c:f>堺市医療圏!$R$15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19-474F-ADE5-832049D0B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堺市医療圏!$S$15:$T$15</c:f>
              <c:numCache>
                <c:formatCode>General</c:formatCode>
                <c:ptCount val="2"/>
                <c:pt idx="0">
                  <c:v>3617043401</c:v>
                </c:pt>
                <c:pt idx="1">
                  <c:v>3015473862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B19-474F-ADE5-832049D0B6A1}"/>
            </c:ext>
          </c:extLst>
        </c:ser>
        <c:ser>
          <c:idx val="10"/>
          <c:order val="10"/>
          <c:tx>
            <c:strRef>
              <c:f>堺市医療圏!$R$16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19-474F-ADE5-832049D0B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堺市医療圏!$S$16:$T$16</c:f>
              <c:numCache>
                <c:formatCode>General</c:formatCode>
                <c:ptCount val="2"/>
                <c:pt idx="0">
                  <c:v>3537714411</c:v>
                </c:pt>
                <c:pt idx="1">
                  <c:v>4480321246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19-474F-ADE5-832049D0B6A1}"/>
            </c:ext>
          </c:extLst>
        </c:ser>
        <c:ser>
          <c:idx val="11"/>
          <c:order val="11"/>
          <c:tx>
            <c:strRef>
              <c:f>堺市医療圏!$R$17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堺市医療圏!$S$17:$T$17</c:f>
              <c:numCache>
                <c:formatCode>General</c:formatCode>
                <c:ptCount val="2"/>
                <c:pt idx="0">
                  <c:v>800303525</c:v>
                </c:pt>
                <c:pt idx="1">
                  <c:v>1013824862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B19-474F-ADE5-832049D0B6A1}"/>
            </c:ext>
          </c:extLst>
        </c:ser>
        <c:ser>
          <c:idx val="12"/>
          <c:order val="12"/>
          <c:tx>
            <c:strRef>
              <c:f>堺市医療圏!$R$18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19-474F-ADE5-832049D0B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堺市医療圏!$S$18:$T$18</c:f>
              <c:numCache>
                <c:formatCode>General</c:formatCode>
                <c:ptCount val="2"/>
                <c:pt idx="0">
                  <c:v>4423504178</c:v>
                </c:pt>
                <c:pt idx="1">
                  <c:v>10876843545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B19-474F-ADE5-832049D0B6A1}"/>
            </c:ext>
          </c:extLst>
        </c:ser>
        <c:ser>
          <c:idx val="13"/>
          <c:order val="13"/>
          <c:tx>
            <c:strRef>
              <c:f>堺市医療圏!$R$19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19-474F-ADE5-832049D0B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堺市医療圏!$S$19:$T$19</c:f>
              <c:numCache>
                <c:formatCode>General</c:formatCode>
                <c:ptCount val="2"/>
                <c:pt idx="0">
                  <c:v>4844164772</c:v>
                </c:pt>
                <c:pt idx="1">
                  <c:v>3307118464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B19-474F-ADE5-832049D0B6A1}"/>
            </c:ext>
          </c:extLst>
        </c:ser>
        <c:ser>
          <c:idx val="14"/>
          <c:order val="14"/>
          <c:tx>
            <c:strRef>
              <c:f>堺市医療圏!$R$20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堺市医療圏!$S$20:$T$20</c:f>
              <c:numCache>
                <c:formatCode>General</c:formatCode>
                <c:ptCount val="2"/>
                <c:pt idx="0">
                  <c:v>6453</c:v>
                </c:pt>
                <c:pt idx="1">
                  <c:v>14363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B19-474F-ADE5-832049D0B6A1}"/>
            </c:ext>
          </c:extLst>
        </c:ser>
        <c:ser>
          <c:idx val="15"/>
          <c:order val="15"/>
          <c:tx>
            <c:strRef>
              <c:f>堺市医療圏!$R$21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堺市医療圏!$S$21:$T$21</c:f>
              <c:numCache>
                <c:formatCode>General</c:formatCode>
                <c:ptCount val="2"/>
                <c:pt idx="0">
                  <c:v>4690</c:v>
                </c:pt>
                <c:pt idx="1">
                  <c:v>28847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B19-474F-ADE5-832049D0B6A1}"/>
            </c:ext>
          </c:extLst>
        </c:ser>
        <c:ser>
          <c:idx val="16"/>
          <c:order val="16"/>
          <c:tx>
            <c:strRef>
              <c:f>堺市医療圏!$R$22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堺市医療圏!$S$22:$T$22</c:f>
              <c:numCache>
                <c:formatCode>General</c:formatCode>
                <c:ptCount val="2"/>
                <c:pt idx="0">
                  <c:v>18991792</c:v>
                </c:pt>
                <c:pt idx="1">
                  <c:v>23673651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B19-474F-ADE5-832049D0B6A1}"/>
            </c:ext>
          </c:extLst>
        </c:ser>
        <c:ser>
          <c:idx val="17"/>
          <c:order val="17"/>
          <c:tx>
            <c:strRef>
              <c:f>堺市医療圏!$R$23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堺市医療圏!$S$23:$T$23</c:f>
              <c:numCache>
                <c:formatCode>General</c:formatCode>
                <c:ptCount val="2"/>
                <c:pt idx="0">
                  <c:v>850422419</c:v>
                </c:pt>
                <c:pt idx="1">
                  <c:v>1324105606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B19-474F-ADE5-832049D0B6A1}"/>
            </c:ext>
          </c:extLst>
        </c:ser>
        <c:ser>
          <c:idx val="18"/>
          <c:order val="18"/>
          <c:tx>
            <c:strRef>
              <c:f>堺市医療圏!$R$24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19-474F-ADE5-832049D0B6A1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19-474F-ADE5-832049D0B6A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堺市医療圏!$S$24:$T$24</c:f>
              <c:numCache>
                <c:formatCode>General</c:formatCode>
                <c:ptCount val="2"/>
                <c:pt idx="0">
                  <c:v>2317211520</c:v>
                </c:pt>
                <c:pt idx="1">
                  <c:v>5191316248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B19-474F-ADE5-832049D0B6A1}"/>
            </c:ext>
          </c:extLst>
        </c:ser>
        <c:ser>
          <c:idx val="19"/>
          <c:order val="19"/>
          <c:tx>
            <c:strRef>
              <c:f>堺市医療圏!$R$25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堺市医療圏!$S$25:$T$25</c:f>
              <c:numCache>
                <c:formatCode>General</c:formatCode>
                <c:ptCount val="2"/>
                <c:pt idx="0">
                  <c:v>202450274</c:v>
                </c:pt>
                <c:pt idx="1">
                  <c:v>368540593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B19-474F-ADE5-832049D0B6A1}"/>
            </c:ext>
          </c:extLst>
        </c:ser>
        <c:ser>
          <c:idx val="20"/>
          <c:order val="20"/>
          <c:tx>
            <c:strRef>
              <c:f>堺市医療圏!$R$26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堺市医療圏!$S$26:$T$26</c:f>
              <c:numCache>
                <c:formatCode>General</c:formatCode>
                <c:ptCount val="2"/>
                <c:pt idx="0">
                  <c:v>914838942</c:v>
                </c:pt>
                <c:pt idx="1">
                  <c:v>1079712884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B19-474F-ADE5-832049D0B6A1}"/>
            </c:ext>
          </c:extLst>
        </c:ser>
        <c:ser>
          <c:idx val="21"/>
          <c:order val="21"/>
          <c:tx>
            <c:strRef>
              <c:f>堺市医療圏!$R$27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堺市医療圏!$S$27:$T$27</c:f>
              <c:numCache>
                <c:formatCode>General</c:formatCode>
                <c:ptCount val="2"/>
                <c:pt idx="0">
                  <c:v>2892602</c:v>
                </c:pt>
                <c:pt idx="1">
                  <c:v>6689362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B19-474F-ADE5-832049D0B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5978608"/>
        <c:axId val="325979168"/>
      </c:barChart>
      <c:catAx>
        <c:axId val="325978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979168"/>
        <c:crosses val="autoZero"/>
        <c:auto val="1"/>
        <c:lblAlgn val="ctr"/>
        <c:lblOffset val="100"/>
        <c:noMultiLvlLbl val="0"/>
      </c:catAx>
      <c:valAx>
        <c:axId val="32597916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9786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四條畷市!$R$6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四條畷市!$S$6:$T$6</c:f>
              <c:numCache>
                <c:formatCode>General</c:formatCode>
                <c:ptCount val="2"/>
                <c:pt idx="0">
                  <c:v>63796438</c:v>
                </c:pt>
                <c:pt idx="1">
                  <c:v>61099511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F-466F-BDC8-A0D447D39A6A}"/>
            </c:ext>
          </c:extLst>
        </c:ser>
        <c:ser>
          <c:idx val="1"/>
          <c:order val="1"/>
          <c:tx>
            <c:strRef>
              <c:f>四條畷市!$R$7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四條畷市!$S$7:$T$7</c:f>
              <c:numCache>
                <c:formatCode>General</c:formatCode>
                <c:ptCount val="2"/>
                <c:pt idx="0">
                  <c:v>558938406</c:v>
                </c:pt>
                <c:pt idx="1">
                  <c:v>331449111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9F-466F-BDC8-A0D447D39A6A}"/>
            </c:ext>
          </c:extLst>
        </c:ser>
        <c:ser>
          <c:idx val="2"/>
          <c:order val="2"/>
          <c:tx>
            <c:strRef>
              <c:f>四條畷市!$R$8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四條畷市!$S$8:$T$8</c:f>
              <c:numCache>
                <c:formatCode>General</c:formatCode>
                <c:ptCount val="2"/>
                <c:pt idx="0">
                  <c:v>47768626</c:v>
                </c:pt>
                <c:pt idx="1">
                  <c:v>42137066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9F-466F-BDC8-A0D447D39A6A}"/>
            </c:ext>
          </c:extLst>
        </c:ser>
        <c:ser>
          <c:idx val="3"/>
          <c:order val="3"/>
          <c:tx>
            <c:strRef>
              <c:f>四條畷市!$R$9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四條畷市!$S$9:$T$9</c:f>
              <c:numCache>
                <c:formatCode>General</c:formatCode>
                <c:ptCount val="2"/>
                <c:pt idx="0">
                  <c:v>214986332</c:v>
                </c:pt>
                <c:pt idx="1">
                  <c:v>246098744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9F-466F-BDC8-A0D447D39A6A}"/>
            </c:ext>
          </c:extLst>
        </c:ser>
        <c:ser>
          <c:idx val="4"/>
          <c:order val="4"/>
          <c:tx>
            <c:strRef>
              <c:f>四條畷市!$R$10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15140331324463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9F-466F-BDC8-A0D447D39A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四條畷市!$S$10:$T$10</c:f>
              <c:numCache>
                <c:formatCode>General</c:formatCode>
                <c:ptCount val="2"/>
                <c:pt idx="0">
                  <c:v>76183961</c:v>
                </c:pt>
                <c:pt idx="1">
                  <c:v>123614799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9F-466F-BDC8-A0D447D39A6A}"/>
            </c:ext>
          </c:extLst>
        </c:ser>
        <c:ser>
          <c:idx val="5"/>
          <c:order val="5"/>
          <c:tx>
            <c:strRef>
              <c:f>四條畷市!$R$11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四條畷市!$S$11:$T$11</c:f>
              <c:numCache>
                <c:formatCode>General</c:formatCode>
                <c:ptCount val="2"/>
                <c:pt idx="0">
                  <c:v>130760552</c:v>
                </c:pt>
                <c:pt idx="1">
                  <c:v>227060041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9F-466F-BDC8-A0D447D39A6A}"/>
            </c:ext>
          </c:extLst>
        </c:ser>
        <c:ser>
          <c:idx val="6"/>
          <c:order val="6"/>
          <c:tx>
            <c:strRef>
              <c:f>四條畷市!$R$12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四條畷市!$S$12:$T$12</c:f>
              <c:numCache>
                <c:formatCode>General</c:formatCode>
                <c:ptCount val="2"/>
                <c:pt idx="0">
                  <c:v>130447720</c:v>
                </c:pt>
                <c:pt idx="1">
                  <c:v>213602721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89F-466F-BDC8-A0D447D39A6A}"/>
            </c:ext>
          </c:extLst>
        </c:ser>
        <c:ser>
          <c:idx val="7"/>
          <c:order val="7"/>
          <c:tx>
            <c:strRef>
              <c:f>四條畷市!$R$13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四條畷市!$S$13:$T$13</c:f>
              <c:numCache>
                <c:formatCode>General</c:formatCode>
                <c:ptCount val="2"/>
                <c:pt idx="0">
                  <c:v>7505079</c:v>
                </c:pt>
                <c:pt idx="1">
                  <c:v>16287912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9F-466F-BDC8-A0D447D39A6A}"/>
            </c:ext>
          </c:extLst>
        </c:ser>
        <c:ser>
          <c:idx val="8"/>
          <c:order val="8"/>
          <c:tx>
            <c:strRef>
              <c:f>四條畷市!$R$14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四條畷市!$S$14:$T$14</c:f>
              <c:numCache>
                <c:formatCode>General</c:formatCode>
                <c:ptCount val="2"/>
                <c:pt idx="0">
                  <c:v>670234565</c:v>
                </c:pt>
                <c:pt idx="1">
                  <c:v>737564874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89F-466F-BDC8-A0D447D39A6A}"/>
            </c:ext>
          </c:extLst>
        </c:ser>
        <c:ser>
          <c:idx val="9"/>
          <c:order val="9"/>
          <c:tx>
            <c:strRef>
              <c:f>四條畷市!$R$15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四條畷市!$S$15:$T$15</c:f>
              <c:numCache>
                <c:formatCode>General</c:formatCode>
                <c:ptCount val="2"/>
                <c:pt idx="0">
                  <c:v>263676516</c:v>
                </c:pt>
                <c:pt idx="1">
                  <c:v>235594439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89F-466F-BDC8-A0D447D39A6A}"/>
            </c:ext>
          </c:extLst>
        </c:ser>
        <c:ser>
          <c:idx val="10"/>
          <c:order val="10"/>
          <c:tx>
            <c:strRef>
              <c:f>四條畷市!$R$16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四條畷市!$S$16:$T$16</c:f>
              <c:numCache>
                <c:formatCode>General</c:formatCode>
                <c:ptCount val="2"/>
                <c:pt idx="0">
                  <c:v>228736708</c:v>
                </c:pt>
                <c:pt idx="1">
                  <c:v>297417801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9F-466F-BDC8-A0D447D39A6A}"/>
            </c:ext>
          </c:extLst>
        </c:ser>
        <c:ser>
          <c:idx val="11"/>
          <c:order val="11"/>
          <c:tx>
            <c:strRef>
              <c:f>四條畷市!$R$17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四條畷市!$S$17:$T$17</c:f>
              <c:numCache>
                <c:formatCode>General</c:formatCode>
                <c:ptCount val="2"/>
                <c:pt idx="0">
                  <c:v>47023237</c:v>
                </c:pt>
                <c:pt idx="1">
                  <c:v>67381765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89F-466F-BDC8-A0D447D39A6A}"/>
            </c:ext>
          </c:extLst>
        </c:ser>
        <c:ser>
          <c:idx val="12"/>
          <c:order val="12"/>
          <c:tx>
            <c:strRef>
              <c:f>四條畷市!$R$18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四條畷市!$S$18:$T$18</c:f>
              <c:numCache>
                <c:formatCode>General</c:formatCode>
                <c:ptCount val="2"/>
                <c:pt idx="0">
                  <c:v>233714488</c:v>
                </c:pt>
                <c:pt idx="1">
                  <c:v>658059637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89F-466F-BDC8-A0D447D39A6A}"/>
            </c:ext>
          </c:extLst>
        </c:ser>
        <c:ser>
          <c:idx val="13"/>
          <c:order val="13"/>
          <c:tx>
            <c:strRef>
              <c:f>四條畷市!$R$19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四條畷市!$S$19:$T$19</c:f>
              <c:numCache>
                <c:formatCode>General</c:formatCode>
                <c:ptCount val="2"/>
                <c:pt idx="0">
                  <c:v>319472661</c:v>
                </c:pt>
                <c:pt idx="1">
                  <c:v>228675102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89F-466F-BDC8-A0D447D39A6A}"/>
            </c:ext>
          </c:extLst>
        </c:ser>
        <c:ser>
          <c:idx val="14"/>
          <c:order val="14"/>
          <c:tx>
            <c:strRef>
              <c:f>四條畷市!$R$20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89F-466F-BDC8-A0D447D39A6A}"/>
            </c:ext>
          </c:extLst>
        </c:ser>
        <c:ser>
          <c:idx val="15"/>
          <c:order val="15"/>
          <c:tx>
            <c:strRef>
              <c:f>四條畷市!$R$21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89F-466F-BDC8-A0D447D39A6A}"/>
            </c:ext>
          </c:extLst>
        </c:ser>
        <c:ser>
          <c:idx val="16"/>
          <c:order val="16"/>
          <c:tx>
            <c:strRef>
              <c:f>四條畷市!$R$22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四條畷市!$S$22:$T$22</c:f>
              <c:numCache>
                <c:formatCode>General</c:formatCode>
                <c:ptCount val="2"/>
                <c:pt idx="0">
                  <c:v>536362</c:v>
                </c:pt>
                <c:pt idx="1">
                  <c:v>583887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89F-466F-BDC8-A0D447D39A6A}"/>
            </c:ext>
          </c:extLst>
        </c:ser>
        <c:ser>
          <c:idx val="17"/>
          <c:order val="17"/>
          <c:tx>
            <c:strRef>
              <c:f>四條畷市!$R$23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四條畷市!$S$23:$T$23</c:f>
              <c:numCache>
                <c:formatCode>General</c:formatCode>
                <c:ptCount val="2"/>
                <c:pt idx="0">
                  <c:v>47336289</c:v>
                </c:pt>
                <c:pt idx="1">
                  <c:v>79262657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89F-466F-BDC8-A0D447D39A6A}"/>
            </c:ext>
          </c:extLst>
        </c:ser>
        <c:ser>
          <c:idx val="18"/>
          <c:order val="18"/>
          <c:tx>
            <c:strRef>
              <c:f>四條畷市!$R$24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四條畷市!$S$24:$T$24</c:f>
              <c:numCache>
                <c:formatCode>General</c:formatCode>
                <c:ptCount val="2"/>
                <c:pt idx="0">
                  <c:v>138648930</c:v>
                </c:pt>
                <c:pt idx="1">
                  <c:v>273913036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89F-466F-BDC8-A0D447D39A6A}"/>
            </c:ext>
          </c:extLst>
        </c:ser>
        <c:ser>
          <c:idx val="19"/>
          <c:order val="19"/>
          <c:tx>
            <c:strRef>
              <c:f>四條畷市!$R$25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四條畷市!$S$25:$T$25</c:f>
              <c:numCache>
                <c:formatCode>General</c:formatCode>
                <c:ptCount val="2"/>
                <c:pt idx="0">
                  <c:v>15790233</c:v>
                </c:pt>
                <c:pt idx="1">
                  <c:v>19068568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89F-466F-BDC8-A0D447D39A6A}"/>
            </c:ext>
          </c:extLst>
        </c:ser>
        <c:ser>
          <c:idx val="20"/>
          <c:order val="20"/>
          <c:tx>
            <c:strRef>
              <c:f>四條畷市!$R$26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四條畷市!$S$26:$T$26</c:f>
              <c:numCache>
                <c:formatCode>General</c:formatCode>
                <c:ptCount val="2"/>
                <c:pt idx="0">
                  <c:v>57078530</c:v>
                </c:pt>
                <c:pt idx="1">
                  <c:v>79897464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89F-466F-BDC8-A0D447D39A6A}"/>
            </c:ext>
          </c:extLst>
        </c:ser>
        <c:ser>
          <c:idx val="21"/>
          <c:order val="21"/>
          <c:tx>
            <c:strRef>
              <c:f>四條畷市!$R$27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四條畷市!$S$27:$T$27</c:f>
              <c:numCache>
                <c:formatCode>General</c:formatCode>
                <c:ptCount val="2"/>
                <c:pt idx="0">
                  <c:v>87127</c:v>
                </c:pt>
                <c:pt idx="1">
                  <c:v>319073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89F-466F-BDC8-A0D447D39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5635456"/>
        <c:axId val="456591616"/>
      </c:barChart>
      <c:catAx>
        <c:axId val="53563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91616"/>
        <c:crosses val="autoZero"/>
        <c:auto val="1"/>
        <c:lblAlgn val="ctr"/>
        <c:lblOffset val="100"/>
        <c:noMultiLvlLbl val="0"/>
      </c:catAx>
      <c:valAx>
        <c:axId val="456591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56354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交野市!$R$6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交野市!$S$6:$T$6</c:f>
              <c:numCache>
                <c:formatCode>General</c:formatCode>
                <c:ptCount val="2"/>
                <c:pt idx="0">
                  <c:v>85327794</c:v>
                </c:pt>
                <c:pt idx="1">
                  <c:v>95362998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8-4A2C-B51A-A8487D5E5415}"/>
            </c:ext>
          </c:extLst>
        </c:ser>
        <c:ser>
          <c:idx val="1"/>
          <c:order val="1"/>
          <c:tx>
            <c:strRef>
              <c:f>交野市!$R$7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交野市!$S$7:$T$7</c:f>
              <c:numCache>
                <c:formatCode>General</c:formatCode>
                <c:ptCount val="2"/>
                <c:pt idx="0">
                  <c:v>877097752</c:v>
                </c:pt>
                <c:pt idx="1">
                  <c:v>426895466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C8-4A2C-B51A-A8487D5E5415}"/>
            </c:ext>
          </c:extLst>
        </c:ser>
        <c:ser>
          <c:idx val="2"/>
          <c:order val="2"/>
          <c:tx>
            <c:strRef>
              <c:f>交野市!$R$8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交野市!$S$8:$T$8</c:f>
              <c:numCache>
                <c:formatCode>General</c:formatCode>
                <c:ptCount val="2"/>
                <c:pt idx="0">
                  <c:v>47209506</c:v>
                </c:pt>
                <c:pt idx="1">
                  <c:v>45842794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C8-4A2C-B51A-A8487D5E5415}"/>
            </c:ext>
          </c:extLst>
        </c:ser>
        <c:ser>
          <c:idx val="3"/>
          <c:order val="3"/>
          <c:tx>
            <c:strRef>
              <c:f>交野市!$R$9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交野市!$S$9:$T$9</c:f>
              <c:numCache>
                <c:formatCode>General</c:formatCode>
                <c:ptCount val="2"/>
                <c:pt idx="0">
                  <c:v>351258555</c:v>
                </c:pt>
                <c:pt idx="1">
                  <c:v>339717482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C8-4A2C-B51A-A8487D5E5415}"/>
            </c:ext>
          </c:extLst>
        </c:ser>
        <c:ser>
          <c:idx val="4"/>
          <c:order val="4"/>
          <c:tx>
            <c:strRef>
              <c:f>交野市!$R$10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6.22710496986718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C8-4A2C-B51A-A8487D5E54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交野市!$S$10:$T$10</c:f>
              <c:numCache>
                <c:formatCode>General</c:formatCode>
                <c:ptCount val="2"/>
                <c:pt idx="0">
                  <c:v>37540718</c:v>
                </c:pt>
                <c:pt idx="1">
                  <c:v>147319504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C8-4A2C-B51A-A8487D5E5415}"/>
            </c:ext>
          </c:extLst>
        </c:ser>
        <c:ser>
          <c:idx val="5"/>
          <c:order val="5"/>
          <c:tx>
            <c:strRef>
              <c:f>交野市!$R$11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交野市!$S$11:$T$11</c:f>
              <c:numCache>
                <c:formatCode>General</c:formatCode>
                <c:ptCount val="2"/>
                <c:pt idx="0">
                  <c:v>196628559</c:v>
                </c:pt>
                <c:pt idx="1">
                  <c:v>303315571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C8-4A2C-B51A-A8487D5E5415}"/>
            </c:ext>
          </c:extLst>
        </c:ser>
        <c:ser>
          <c:idx val="6"/>
          <c:order val="6"/>
          <c:tx>
            <c:strRef>
              <c:f>交野市!$R$12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交野市!$S$12:$T$12</c:f>
              <c:numCache>
                <c:formatCode>General</c:formatCode>
                <c:ptCount val="2"/>
                <c:pt idx="0">
                  <c:v>189768374</c:v>
                </c:pt>
                <c:pt idx="1">
                  <c:v>220260843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C8-4A2C-B51A-A8487D5E5415}"/>
            </c:ext>
          </c:extLst>
        </c:ser>
        <c:ser>
          <c:idx val="7"/>
          <c:order val="7"/>
          <c:tx>
            <c:strRef>
              <c:f>交野市!$R$13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交野市!$S$13:$T$13</c:f>
              <c:numCache>
                <c:formatCode>General</c:formatCode>
                <c:ptCount val="2"/>
                <c:pt idx="0">
                  <c:v>9441896</c:v>
                </c:pt>
                <c:pt idx="1">
                  <c:v>17777637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C8-4A2C-B51A-A8487D5E5415}"/>
            </c:ext>
          </c:extLst>
        </c:ser>
        <c:ser>
          <c:idx val="8"/>
          <c:order val="8"/>
          <c:tx>
            <c:strRef>
              <c:f>交野市!$R$14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交野市!$S$14:$T$14</c:f>
              <c:numCache>
                <c:formatCode>General</c:formatCode>
                <c:ptCount val="2"/>
                <c:pt idx="0">
                  <c:v>866522696</c:v>
                </c:pt>
                <c:pt idx="1">
                  <c:v>966943591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C8-4A2C-B51A-A8487D5E5415}"/>
            </c:ext>
          </c:extLst>
        </c:ser>
        <c:ser>
          <c:idx val="9"/>
          <c:order val="9"/>
          <c:tx>
            <c:strRef>
              <c:f>交野市!$R$15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交野市!$S$15:$T$15</c:f>
              <c:numCache>
                <c:formatCode>General</c:formatCode>
                <c:ptCount val="2"/>
                <c:pt idx="0">
                  <c:v>344131956</c:v>
                </c:pt>
                <c:pt idx="1">
                  <c:v>288135251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C8-4A2C-B51A-A8487D5E5415}"/>
            </c:ext>
          </c:extLst>
        </c:ser>
        <c:ser>
          <c:idx val="10"/>
          <c:order val="10"/>
          <c:tx>
            <c:strRef>
              <c:f>交野市!$R$16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交野市!$S$16:$T$16</c:f>
              <c:numCache>
                <c:formatCode>General</c:formatCode>
                <c:ptCount val="2"/>
                <c:pt idx="0">
                  <c:v>345897353</c:v>
                </c:pt>
                <c:pt idx="1">
                  <c:v>379976977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0C8-4A2C-B51A-A8487D5E5415}"/>
            </c:ext>
          </c:extLst>
        </c:ser>
        <c:ser>
          <c:idx val="11"/>
          <c:order val="11"/>
          <c:tx>
            <c:strRef>
              <c:f>交野市!$R$17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交野市!$S$17:$T$17</c:f>
              <c:numCache>
                <c:formatCode>General</c:formatCode>
                <c:ptCount val="2"/>
                <c:pt idx="0">
                  <c:v>88050426</c:v>
                </c:pt>
                <c:pt idx="1">
                  <c:v>118240226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0C8-4A2C-B51A-A8487D5E5415}"/>
            </c:ext>
          </c:extLst>
        </c:ser>
        <c:ser>
          <c:idx val="12"/>
          <c:order val="12"/>
          <c:tx>
            <c:strRef>
              <c:f>交野市!$R$18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交野市!$S$18:$T$18</c:f>
              <c:numCache>
                <c:formatCode>General</c:formatCode>
                <c:ptCount val="2"/>
                <c:pt idx="0">
                  <c:v>385085355</c:v>
                </c:pt>
                <c:pt idx="1">
                  <c:v>756152187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0C8-4A2C-B51A-A8487D5E5415}"/>
            </c:ext>
          </c:extLst>
        </c:ser>
        <c:ser>
          <c:idx val="13"/>
          <c:order val="13"/>
          <c:tx>
            <c:strRef>
              <c:f>交野市!$R$19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交野市!$S$19:$T$19</c:f>
              <c:numCache>
                <c:formatCode>General</c:formatCode>
                <c:ptCount val="2"/>
                <c:pt idx="0">
                  <c:v>469385215</c:v>
                </c:pt>
                <c:pt idx="1">
                  <c:v>307825637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0C8-4A2C-B51A-A8487D5E5415}"/>
            </c:ext>
          </c:extLst>
        </c:ser>
        <c:ser>
          <c:idx val="14"/>
          <c:order val="14"/>
          <c:tx>
            <c:strRef>
              <c:f>交野市!$R$20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交野市!$S$20:$T$20</c:f>
              <c:numCache>
                <c:formatCode>General</c:formatCode>
                <c:ptCount val="2"/>
                <c:pt idx="0">
                  <c:v>2141</c:v>
                </c:pt>
                <c:pt idx="1">
                  <c:v>1991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0C8-4A2C-B51A-A8487D5E5415}"/>
            </c:ext>
          </c:extLst>
        </c:ser>
        <c:ser>
          <c:idx val="15"/>
          <c:order val="15"/>
          <c:tx>
            <c:strRef>
              <c:f>交野市!$R$21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0C8-4A2C-B51A-A8487D5E5415}"/>
            </c:ext>
          </c:extLst>
        </c:ser>
        <c:ser>
          <c:idx val="16"/>
          <c:order val="16"/>
          <c:tx>
            <c:strRef>
              <c:f>交野市!$R$22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交野市!$S$22:$T$22</c:f>
              <c:numCache>
                <c:formatCode>General</c:formatCode>
                <c:ptCount val="2"/>
                <c:pt idx="0">
                  <c:v>1350506</c:v>
                </c:pt>
                <c:pt idx="1">
                  <c:v>1338952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0C8-4A2C-B51A-A8487D5E5415}"/>
            </c:ext>
          </c:extLst>
        </c:ser>
        <c:ser>
          <c:idx val="17"/>
          <c:order val="17"/>
          <c:tx>
            <c:strRef>
              <c:f>交野市!$R$23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交野市!$S$23:$T$23</c:f>
              <c:numCache>
                <c:formatCode>General</c:formatCode>
                <c:ptCount val="2"/>
                <c:pt idx="0">
                  <c:v>59377695</c:v>
                </c:pt>
                <c:pt idx="1">
                  <c:v>90370593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0C8-4A2C-B51A-A8487D5E5415}"/>
            </c:ext>
          </c:extLst>
        </c:ser>
        <c:ser>
          <c:idx val="18"/>
          <c:order val="18"/>
          <c:tx>
            <c:strRef>
              <c:f>交野市!$R$24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交野市!$S$24:$T$24</c:f>
              <c:numCache>
                <c:formatCode>General</c:formatCode>
                <c:ptCount val="2"/>
                <c:pt idx="0">
                  <c:v>165867965</c:v>
                </c:pt>
                <c:pt idx="1">
                  <c:v>407484056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0C8-4A2C-B51A-A8487D5E5415}"/>
            </c:ext>
          </c:extLst>
        </c:ser>
        <c:ser>
          <c:idx val="19"/>
          <c:order val="19"/>
          <c:tx>
            <c:strRef>
              <c:f>交野市!$R$25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交野市!$S$25:$T$25</c:f>
              <c:numCache>
                <c:formatCode>General</c:formatCode>
                <c:ptCount val="2"/>
                <c:pt idx="0">
                  <c:v>25946247</c:v>
                </c:pt>
                <c:pt idx="1">
                  <c:v>31780970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0C8-4A2C-B51A-A8487D5E5415}"/>
            </c:ext>
          </c:extLst>
        </c:ser>
        <c:ser>
          <c:idx val="20"/>
          <c:order val="20"/>
          <c:tx>
            <c:strRef>
              <c:f>交野市!$R$26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交野市!$S$26:$T$26</c:f>
              <c:numCache>
                <c:formatCode>General</c:formatCode>
                <c:ptCount val="2"/>
                <c:pt idx="0">
                  <c:v>58476225</c:v>
                </c:pt>
                <c:pt idx="1">
                  <c:v>69992548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0C8-4A2C-B51A-A8487D5E5415}"/>
            </c:ext>
          </c:extLst>
        </c:ser>
        <c:ser>
          <c:idx val="21"/>
          <c:order val="21"/>
          <c:tx>
            <c:strRef>
              <c:f>交野市!$R$27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交野市!$S$27:$T$27</c:f>
              <c:numCache>
                <c:formatCode>General</c:formatCode>
                <c:ptCount val="2"/>
                <c:pt idx="0">
                  <c:v>190776</c:v>
                </c:pt>
                <c:pt idx="1">
                  <c:v>98156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0C8-4A2C-B51A-A8487D5E5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45879552"/>
        <c:axId val="456594496"/>
      </c:barChart>
      <c:catAx>
        <c:axId val="54587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94496"/>
        <c:crosses val="autoZero"/>
        <c:auto val="1"/>
        <c:lblAlgn val="ctr"/>
        <c:lblOffset val="100"/>
        <c:noMultiLvlLbl val="0"/>
      </c:catAx>
      <c:valAx>
        <c:axId val="456594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587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大阪狭山市!$R$6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大阪狭山市!$S$6:$T$6</c:f>
              <c:numCache>
                <c:formatCode>General</c:formatCode>
                <c:ptCount val="2"/>
                <c:pt idx="0">
                  <c:v>53044494</c:v>
                </c:pt>
                <c:pt idx="1">
                  <c:v>62614247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4-410F-B4F1-C7B3D8CA8635}"/>
            </c:ext>
          </c:extLst>
        </c:ser>
        <c:ser>
          <c:idx val="1"/>
          <c:order val="1"/>
          <c:tx>
            <c:strRef>
              <c:f>大阪狭山市!$R$7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大阪狭山市!$S$7:$T$7</c:f>
              <c:numCache>
                <c:formatCode>General</c:formatCode>
                <c:ptCount val="2"/>
                <c:pt idx="0">
                  <c:v>576910384</c:v>
                </c:pt>
                <c:pt idx="1">
                  <c:v>333914442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4-410F-B4F1-C7B3D8CA8635}"/>
            </c:ext>
          </c:extLst>
        </c:ser>
        <c:ser>
          <c:idx val="2"/>
          <c:order val="2"/>
          <c:tx>
            <c:strRef>
              <c:f>大阪狭山市!$R$8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大阪狭山市!$S$8:$T$8</c:f>
              <c:numCache>
                <c:formatCode>General</c:formatCode>
                <c:ptCount val="2"/>
                <c:pt idx="0">
                  <c:v>42671019</c:v>
                </c:pt>
                <c:pt idx="1">
                  <c:v>52365792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4-410F-B4F1-C7B3D8CA8635}"/>
            </c:ext>
          </c:extLst>
        </c:ser>
        <c:ser>
          <c:idx val="3"/>
          <c:order val="3"/>
          <c:tx>
            <c:strRef>
              <c:f>大阪狭山市!$R$9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大阪狭山市!$S$9:$T$9</c:f>
              <c:numCache>
                <c:formatCode>General</c:formatCode>
                <c:ptCount val="2"/>
                <c:pt idx="0">
                  <c:v>269476579</c:v>
                </c:pt>
                <c:pt idx="1">
                  <c:v>258687869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94-410F-B4F1-C7B3D8CA8635}"/>
            </c:ext>
          </c:extLst>
        </c:ser>
        <c:ser>
          <c:idx val="4"/>
          <c:order val="4"/>
          <c:tx>
            <c:strRef>
              <c:f>大阪狭山市!$R$10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大阪狭山市!$S$10:$T$10</c:f>
              <c:numCache>
                <c:formatCode>General</c:formatCode>
                <c:ptCount val="2"/>
                <c:pt idx="0">
                  <c:v>74757785</c:v>
                </c:pt>
                <c:pt idx="1">
                  <c:v>151363696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94-410F-B4F1-C7B3D8CA8635}"/>
            </c:ext>
          </c:extLst>
        </c:ser>
        <c:ser>
          <c:idx val="5"/>
          <c:order val="5"/>
          <c:tx>
            <c:strRef>
              <c:f>大阪狭山市!$R$11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大阪狭山市!$S$11:$T$11</c:f>
              <c:numCache>
                <c:formatCode>General</c:formatCode>
                <c:ptCount val="2"/>
                <c:pt idx="0">
                  <c:v>194560177</c:v>
                </c:pt>
                <c:pt idx="1">
                  <c:v>277702838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94-410F-B4F1-C7B3D8CA8635}"/>
            </c:ext>
          </c:extLst>
        </c:ser>
        <c:ser>
          <c:idx val="6"/>
          <c:order val="6"/>
          <c:tx>
            <c:strRef>
              <c:f>大阪狭山市!$R$12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大阪狭山市!$S$12:$T$12</c:f>
              <c:numCache>
                <c:formatCode>General</c:formatCode>
                <c:ptCount val="2"/>
                <c:pt idx="0">
                  <c:v>122947637</c:v>
                </c:pt>
                <c:pt idx="1">
                  <c:v>167224764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94-410F-B4F1-C7B3D8CA8635}"/>
            </c:ext>
          </c:extLst>
        </c:ser>
        <c:ser>
          <c:idx val="7"/>
          <c:order val="7"/>
          <c:tx>
            <c:strRef>
              <c:f>大阪狭山市!$R$13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大阪狭山市!$S$13:$T$13</c:f>
              <c:numCache>
                <c:formatCode>General</c:formatCode>
                <c:ptCount val="2"/>
                <c:pt idx="0">
                  <c:v>6635006</c:v>
                </c:pt>
                <c:pt idx="1">
                  <c:v>10227848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094-410F-B4F1-C7B3D8CA8635}"/>
            </c:ext>
          </c:extLst>
        </c:ser>
        <c:ser>
          <c:idx val="8"/>
          <c:order val="8"/>
          <c:tx>
            <c:strRef>
              <c:f>大阪狭山市!$R$14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大阪狭山市!$S$14:$T$14</c:f>
              <c:numCache>
                <c:formatCode>General</c:formatCode>
                <c:ptCount val="2"/>
                <c:pt idx="0">
                  <c:v>695257771</c:v>
                </c:pt>
                <c:pt idx="1">
                  <c:v>833582930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094-410F-B4F1-C7B3D8CA8635}"/>
            </c:ext>
          </c:extLst>
        </c:ser>
        <c:ser>
          <c:idx val="9"/>
          <c:order val="9"/>
          <c:tx>
            <c:strRef>
              <c:f>大阪狭山市!$R$15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大阪狭山市!$S$15:$T$15</c:f>
              <c:numCache>
                <c:formatCode>General</c:formatCode>
                <c:ptCount val="2"/>
                <c:pt idx="0">
                  <c:v>298616578</c:v>
                </c:pt>
                <c:pt idx="1">
                  <c:v>212478151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094-410F-B4F1-C7B3D8CA8635}"/>
            </c:ext>
          </c:extLst>
        </c:ser>
        <c:ser>
          <c:idx val="10"/>
          <c:order val="10"/>
          <c:tx>
            <c:strRef>
              <c:f>大阪狭山市!$R$16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大阪狭山市!$S$16:$T$16</c:f>
              <c:numCache>
                <c:formatCode>General</c:formatCode>
                <c:ptCount val="2"/>
                <c:pt idx="0">
                  <c:v>247311569</c:v>
                </c:pt>
                <c:pt idx="1">
                  <c:v>312755461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094-410F-B4F1-C7B3D8CA8635}"/>
            </c:ext>
          </c:extLst>
        </c:ser>
        <c:ser>
          <c:idx val="11"/>
          <c:order val="11"/>
          <c:tx>
            <c:strRef>
              <c:f>大阪狭山市!$R$17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大阪狭山市!$S$17:$T$17</c:f>
              <c:numCache>
                <c:formatCode>General</c:formatCode>
                <c:ptCount val="2"/>
                <c:pt idx="0">
                  <c:v>58115016</c:v>
                </c:pt>
                <c:pt idx="1">
                  <c:v>75882603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094-410F-B4F1-C7B3D8CA8635}"/>
            </c:ext>
          </c:extLst>
        </c:ser>
        <c:ser>
          <c:idx val="12"/>
          <c:order val="12"/>
          <c:tx>
            <c:strRef>
              <c:f>大阪狭山市!$R$18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94-410F-B4F1-C7B3D8CA8635}"/>
                </c:ext>
              </c:extLst>
            </c:dLbl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大阪狭山市!$S$18:$T$18</c:f>
              <c:numCache>
                <c:formatCode>General</c:formatCode>
                <c:ptCount val="2"/>
                <c:pt idx="0">
                  <c:v>250016176</c:v>
                </c:pt>
                <c:pt idx="1">
                  <c:v>647824906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094-410F-B4F1-C7B3D8CA8635}"/>
            </c:ext>
          </c:extLst>
        </c:ser>
        <c:ser>
          <c:idx val="13"/>
          <c:order val="13"/>
          <c:tx>
            <c:strRef>
              <c:f>大阪狭山市!$R$19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大阪狭山市!$S$19:$T$19</c:f>
              <c:numCache>
                <c:formatCode>General</c:formatCode>
                <c:ptCount val="2"/>
                <c:pt idx="0">
                  <c:v>317916288</c:v>
                </c:pt>
                <c:pt idx="1">
                  <c:v>214013963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094-410F-B4F1-C7B3D8CA8635}"/>
            </c:ext>
          </c:extLst>
        </c:ser>
        <c:ser>
          <c:idx val="14"/>
          <c:order val="14"/>
          <c:tx>
            <c:strRef>
              <c:f>大阪狭山市!$R$20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大阪狭山市!$S$20:$T$20</c:f>
              <c:numCache>
                <c:formatCode>General</c:formatCode>
                <c:ptCount val="2"/>
                <c:pt idx="0">
                  <c:v>368</c:v>
                </c:pt>
                <c:pt idx="1">
                  <c:v>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094-410F-B4F1-C7B3D8CA8635}"/>
            </c:ext>
          </c:extLst>
        </c:ser>
        <c:ser>
          <c:idx val="15"/>
          <c:order val="15"/>
          <c:tx>
            <c:strRef>
              <c:f>大阪狭山市!$R$21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094-410F-B4F1-C7B3D8CA8635}"/>
            </c:ext>
          </c:extLst>
        </c:ser>
        <c:ser>
          <c:idx val="16"/>
          <c:order val="16"/>
          <c:tx>
            <c:strRef>
              <c:f>大阪狭山市!$R$22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大阪狭山市!$S$22:$T$22</c:f>
              <c:numCache>
                <c:formatCode>General</c:formatCode>
                <c:ptCount val="2"/>
                <c:pt idx="0">
                  <c:v>2350800</c:v>
                </c:pt>
                <c:pt idx="1">
                  <c:v>1146456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094-410F-B4F1-C7B3D8CA8635}"/>
            </c:ext>
          </c:extLst>
        </c:ser>
        <c:ser>
          <c:idx val="17"/>
          <c:order val="17"/>
          <c:tx>
            <c:strRef>
              <c:f>大阪狭山市!$R$23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大阪狭山市!$S$23:$T$23</c:f>
              <c:numCache>
                <c:formatCode>General</c:formatCode>
                <c:ptCount val="2"/>
                <c:pt idx="0">
                  <c:v>70630169</c:v>
                </c:pt>
                <c:pt idx="1">
                  <c:v>106474113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094-410F-B4F1-C7B3D8CA8635}"/>
            </c:ext>
          </c:extLst>
        </c:ser>
        <c:ser>
          <c:idx val="18"/>
          <c:order val="18"/>
          <c:tx>
            <c:strRef>
              <c:f>大阪狭山市!$R$24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大阪狭山市!$S$24:$T$24</c:f>
              <c:numCache>
                <c:formatCode>General</c:formatCode>
                <c:ptCount val="2"/>
                <c:pt idx="0">
                  <c:v>134517800</c:v>
                </c:pt>
                <c:pt idx="1">
                  <c:v>354224035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094-410F-B4F1-C7B3D8CA8635}"/>
            </c:ext>
          </c:extLst>
        </c:ser>
        <c:ser>
          <c:idx val="19"/>
          <c:order val="19"/>
          <c:tx>
            <c:strRef>
              <c:f>大阪狭山市!$R$25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大阪狭山市!$S$25:$T$25</c:f>
              <c:numCache>
                <c:formatCode>General</c:formatCode>
                <c:ptCount val="2"/>
                <c:pt idx="0">
                  <c:v>8085284</c:v>
                </c:pt>
                <c:pt idx="1">
                  <c:v>33572506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094-410F-B4F1-C7B3D8CA8635}"/>
            </c:ext>
          </c:extLst>
        </c:ser>
        <c:ser>
          <c:idx val="20"/>
          <c:order val="20"/>
          <c:tx>
            <c:strRef>
              <c:f>大阪狭山市!$R$26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大阪狭山市!$S$26:$T$26</c:f>
              <c:numCache>
                <c:formatCode>General</c:formatCode>
                <c:ptCount val="2"/>
                <c:pt idx="0">
                  <c:v>58744692</c:v>
                </c:pt>
                <c:pt idx="1">
                  <c:v>73074928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094-410F-B4F1-C7B3D8CA8635}"/>
            </c:ext>
          </c:extLst>
        </c:ser>
        <c:ser>
          <c:idx val="21"/>
          <c:order val="21"/>
          <c:tx>
            <c:strRef>
              <c:f>大阪狭山市!$R$27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大阪狭山市!$S$27:$T$27</c:f>
              <c:numCache>
                <c:formatCode>General</c:formatCode>
                <c:ptCount val="2"/>
                <c:pt idx="0">
                  <c:v>3292698</c:v>
                </c:pt>
                <c:pt idx="1">
                  <c:v>474435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094-410F-B4F1-C7B3D8CA8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6332032"/>
        <c:axId val="457990144"/>
      </c:barChart>
      <c:catAx>
        <c:axId val="556332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0144"/>
        <c:crosses val="autoZero"/>
        <c:auto val="1"/>
        <c:lblAlgn val="ctr"/>
        <c:lblOffset val="100"/>
        <c:noMultiLvlLbl val="0"/>
      </c:catAx>
      <c:valAx>
        <c:axId val="4579901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633203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阪南市!$R$6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阪南市!$S$6:$T$6</c:f>
              <c:numCache>
                <c:formatCode>General</c:formatCode>
                <c:ptCount val="2"/>
                <c:pt idx="0">
                  <c:v>84944725</c:v>
                </c:pt>
                <c:pt idx="1">
                  <c:v>70939363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A-47DC-95F7-828D3EA234DA}"/>
            </c:ext>
          </c:extLst>
        </c:ser>
        <c:ser>
          <c:idx val="1"/>
          <c:order val="1"/>
          <c:tx>
            <c:strRef>
              <c:f>阪南市!$R$7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阪南市!$S$7:$T$7</c:f>
              <c:numCache>
                <c:formatCode>General</c:formatCode>
                <c:ptCount val="2"/>
                <c:pt idx="0">
                  <c:v>607786339</c:v>
                </c:pt>
                <c:pt idx="1">
                  <c:v>357760701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1A-47DC-95F7-828D3EA234DA}"/>
            </c:ext>
          </c:extLst>
        </c:ser>
        <c:ser>
          <c:idx val="2"/>
          <c:order val="2"/>
          <c:tx>
            <c:strRef>
              <c:f>阪南市!$R$8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阪南市!$S$8:$T$8</c:f>
              <c:numCache>
                <c:formatCode>General</c:formatCode>
                <c:ptCount val="2"/>
                <c:pt idx="0">
                  <c:v>42783679</c:v>
                </c:pt>
                <c:pt idx="1">
                  <c:v>46444935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1A-47DC-95F7-828D3EA234DA}"/>
            </c:ext>
          </c:extLst>
        </c:ser>
        <c:ser>
          <c:idx val="3"/>
          <c:order val="3"/>
          <c:tx>
            <c:strRef>
              <c:f>阪南市!$R$9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阪南市!$S$9:$T$9</c:f>
              <c:numCache>
                <c:formatCode>General</c:formatCode>
                <c:ptCount val="2"/>
                <c:pt idx="0">
                  <c:v>246317386</c:v>
                </c:pt>
                <c:pt idx="1">
                  <c:v>274499003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1A-47DC-95F7-828D3EA234DA}"/>
            </c:ext>
          </c:extLst>
        </c:ser>
        <c:ser>
          <c:idx val="4"/>
          <c:order val="4"/>
          <c:tx>
            <c:strRef>
              <c:f>阪南市!$R$10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阪南市!$S$10:$T$10</c:f>
              <c:numCache>
                <c:formatCode>General</c:formatCode>
                <c:ptCount val="2"/>
                <c:pt idx="0">
                  <c:v>109926330</c:v>
                </c:pt>
                <c:pt idx="1">
                  <c:v>238442961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1A-47DC-95F7-828D3EA234DA}"/>
            </c:ext>
          </c:extLst>
        </c:ser>
        <c:ser>
          <c:idx val="5"/>
          <c:order val="5"/>
          <c:tx>
            <c:strRef>
              <c:f>阪南市!$R$11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阪南市!$S$11:$T$11</c:f>
              <c:numCache>
                <c:formatCode>General</c:formatCode>
                <c:ptCount val="2"/>
                <c:pt idx="0">
                  <c:v>263325186</c:v>
                </c:pt>
                <c:pt idx="1">
                  <c:v>379028509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1A-47DC-95F7-828D3EA234DA}"/>
            </c:ext>
          </c:extLst>
        </c:ser>
        <c:ser>
          <c:idx val="6"/>
          <c:order val="6"/>
          <c:tx>
            <c:strRef>
              <c:f>阪南市!$R$12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阪南市!$S$12:$T$12</c:f>
              <c:numCache>
                <c:formatCode>General</c:formatCode>
                <c:ptCount val="2"/>
                <c:pt idx="0">
                  <c:v>139174702</c:v>
                </c:pt>
                <c:pt idx="1">
                  <c:v>157857860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1A-47DC-95F7-828D3EA234DA}"/>
            </c:ext>
          </c:extLst>
        </c:ser>
        <c:ser>
          <c:idx val="7"/>
          <c:order val="7"/>
          <c:tx>
            <c:strRef>
              <c:f>阪南市!$R$13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阪南市!$S$13:$T$13</c:f>
              <c:numCache>
                <c:formatCode>General</c:formatCode>
                <c:ptCount val="2"/>
                <c:pt idx="0">
                  <c:v>12432655</c:v>
                </c:pt>
                <c:pt idx="1">
                  <c:v>26095099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1A-47DC-95F7-828D3EA234DA}"/>
            </c:ext>
          </c:extLst>
        </c:ser>
        <c:ser>
          <c:idx val="8"/>
          <c:order val="8"/>
          <c:tx>
            <c:strRef>
              <c:f>阪南市!$R$14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阪南市!$S$14:$T$14</c:f>
              <c:numCache>
                <c:formatCode>General</c:formatCode>
                <c:ptCount val="2"/>
                <c:pt idx="0">
                  <c:v>742320972</c:v>
                </c:pt>
                <c:pt idx="1">
                  <c:v>827133699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E1A-47DC-95F7-828D3EA234DA}"/>
            </c:ext>
          </c:extLst>
        </c:ser>
        <c:ser>
          <c:idx val="9"/>
          <c:order val="9"/>
          <c:tx>
            <c:strRef>
              <c:f>阪南市!$R$15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阪南市!$S$15:$T$15</c:f>
              <c:numCache>
                <c:formatCode>General</c:formatCode>
                <c:ptCount val="2"/>
                <c:pt idx="0">
                  <c:v>238231898</c:v>
                </c:pt>
                <c:pt idx="1">
                  <c:v>212283570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E1A-47DC-95F7-828D3EA234DA}"/>
            </c:ext>
          </c:extLst>
        </c:ser>
        <c:ser>
          <c:idx val="10"/>
          <c:order val="10"/>
          <c:tx>
            <c:strRef>
              <c:f>阪南市!$R$16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阪南市!$S$16:$T$16</c:f>
              <c:numCache>
                <c:formatCode>General</c:formatCode>
                <c:ptCount val="2"/>
                <c:pt idx="0">
                  <c:v>293142902</c:v>
                </c:pt>
                <c:pt idx="1">
                  <c:v>353828072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E1A-47DC-95F7-828D3EA234DA}"/>
            </c:ext>
          </c:extLst>
        </c:ser>
        <c:ser>
          <c:idx val="11"/>
          <c:order val="11"/>
          <c:tx>
            <c:strRef>
              <c:f>阪南市!$R$17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阪南市!$S$17:$T$17</c:f>
              <c:numCache>
                <c:formatCode>General</c:formatCode>
                <c:ptCount val="2"/>
                <c:pt idx="0">
                  <c:v>53898929</c:v>
                </c:pt>
                <c:pt idx="1">
                  <c:v>81253768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E1A-47DC-95F7-828D3EA234DA}"/>
            </c:ext>
          </c:extLst>
        </c:ser>
        <c:ser>
          <c:idx val="12"/>
          <c:order val="12"/>
          <c:tx>
            <c:strRef>
              <c:f>阪南市!$R$18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阪南市!$S$18:$T$18</c:f>
              <c:numCache>
                <c:formatCode>General</c:formatCode>
                <c:ptCount val="2"/>
                <c:pt idx="0">
                  <c:v>379178189</c:v>
                </c:pt>
                <c:pt idx="1">
                  <c:v>895749257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E1A-47DC-95F7-828D3EA234DA}"/>
            </c:ext>
          </c:extLst>
        </c:ser>
        <c:ser>
          <c:idx val="13"/>
          <c:order val="13"/>
          <c:tx>
            <c:strRef>
              <c:f>阪南市!$R$19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阪南市!$S$19:$T$19</c:f>
              <c:numCache>
                <c:formatCode>General</c:formatCode>
                <c:ptCount val="2"/>
                <c:pt idx="0">
                  <c:v>437898908</c:v>
                </c:pt>
                <c:pt idx="1">
                  <c:v>253358651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E1A-47DC-95F7-828D3EA234DA}"/>
            </c:ext>
          </c:extLst>
        </c:ser>
        <c:ser>
          <c:idx val="14"/>
          <c:order val="14"/>
          <c:tx>
            <c:strRef>
              <c:f>阪南市!$R$20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阪南市!$S$20:$T$20</c:f>
              <c:numCache>
                <c:formatCode>General</c:formatCode>
                <c:ptCount val="2"/>
                <c:pt idx="0">
                  <c:v>904</c:v>
                </c:pt>
                <c:pt idx="1">
                  <c:v>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E1A-47DC-95F7-828D3EA234DA}"/>
            </c:ext>
          </c:extLst>
        </c:ser>
        <c:ser>
          <c:idx val="15"/>
          <c:order val="15"/>
          <c:tx>
            <c:strRef>
              <c:f>阪南市!$R$21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E1A-47DC-95F7-828D3EA234DA}"/>
            </c:ext>
          </c:extLst>
        </c:ser>
        <c:ser>
          <c:idx val="16"/>
          <c:order val="16"/>
          <c:tx>
            <c:strRef>
              <c:f>阪南市!$R$22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阪南市!$S$22:$T$22</c:f>
              <c:numCache>
                <c:formatCode>General</c:formatCode>
                <c:ptCount val="2"/>
                <c:pt idx="0">
                  <c:v>737388</c:v>
                </c:pt>
                <c:pt idx="1">
                  <c:v>659497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E1A-47DC-95F7-828D3EA234DA}"/>
            </c:ext>
          </c:extLst>
        </c:ser>
        <c:ser>
          <c:idx val="17"/>
          <c:order val="17"/>
          <c:tx>
            <c:strRef>
              <c:f>阪南市!$R$23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阪南市!$S$23:$T$23</c:f>
              <c:numCache>
                <c:formatCode>General</c:formatCode>
                <c:ptCount val="2"/>
                <c:pt idx="0">
                  <c:v>50562031</c:v>
                </c:pt>
                <c:pt idx="1">
                  <c:v>70697725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E1A-47DC-95F7-828D3EA234DA}"/>
            </c:ext>
          </c:extLst>
        </c:ser>
        <c:ser>
          <c:idx val="18"/>
          <c:order val="18"/>
          <c:tx>
            <c:strRef>
              <c:f>阪南市!$R$24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阪南市!$S$24:$T$24</c:f>
              <c:numCache>
                <c:formatCode>General</c:formatCode>
                <c:ptCount val="2"/>
                <c:pt idx="0">
                  <c:v>212534441</c:v>
                </c:pt>
                <c:pt idx="1">
                  <c:v>354698214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E1A-47DC-95F7-828D3EA234DA}"/>
            </c:ext>
          </c:extLst>
        </c:ser>
        <c:ser>
          <c:idx val="19"/>
          <c:order val="19"/>
          <c:tx>
            <c:strRef>
              <c:f>阪南市!$R$25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阪南市!$S$25:$T$25</c:f>
              <c:numCache>
                <c:formatCode>General</c:formatCode>
                <c:ptCount val="2"/>
                <c:pt idx="0">
                  <c:v>19166979</c:v>
                </c:pt>
                <c:pt idx="1">
                  <c:v>39821352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E1A-47DC-95F7-828D3EA234DA}"/>
            </c:ext>
          </c:extLst>
        </c:ser>
        <c:ser>
          <c:idx val="20"/>
          <c:order val="20"/>
          <c:tx>
            <c:strRef>
              <c:f>阪南市!$R$26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阪南市!$S$26:$T$26</c:f>
              <c:numCache>
                <c:formatCode>General</c:formatCode>
                <c:ptCount val="2"/>
                <c:pt idx="0">
                  <c:v>33134014</c:v>
                </c:pt>
                <c:pt idx="1">
                  <c:v>58926830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E1A-47DC-95F7-828D3EA234DA}"/>
            </c:ext>
          </c:extLst>
        </c:ser>
        <c:ser>
          <c:idx val="21"/>
          <c:order val="21"/>
          <c:tx>
            <c:strRef>
              <c:f>阪南市!$R$27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阪南市!$S$27:$T$27</c:f>
              <c:numCache>
                <c:formatCode>General</c:formatCode>
                <c:ptCount val="2"/>
                <c:pt idx="0">
                  <c:v>175713</c:v>
                </c:pt>
                <c:pt idx="1">
                  <c:v>276038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E1A-47DC-95F7-828D3EA23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6334592"/>
        <c:axId val="457993600"/>
      </c:barChart>
      <c:catAx>
        <c:axId val="556334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3600"/>
        <c:crosses val="autoZero"/>
        <c:auto val="1"/>
        <c:lblAlgn val="ctr"/>
        <c:lblOffset val="100"/>
        <c:noMultiLvlLbl val="0"/>
      </c:catAx>
      <c:valAx>
        <c:axId val="457993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63345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島本町!$R$6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島本町!$S$6:$T$6</c:f>
              <c:numCache>
                <c:formatCode>General</c:formatCode>
                <c:ptCount val="2"/>
                <c:pt idx="0">
                  <c:v>16729165</c:v>
                </c:pt>
                <c:pt idx="1">
                  <c:v>36128625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2D-44B6-B3C9-88C18B24401E}"/>
            </c:ext>
          </c:extLst>
        </c:ser>
        <c:ser>
          <c:idx val="1"/>
          <c:order val="1"/>
          <c:tx>
            <c:strRef>
              <c:f>島本町!$R$7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島本町!$S$7:$T$7</c:f>
              <c:numCache>
                <c:formatCode>General</c:formatCode>
                <c:ptCount val="2"/>
                <c:pt idx="0">
                  <c:v>295261582</c:v>
                </c:pt>
                <c:pt idx="1">
                  <c:v>173594947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2D-44B6-B3C9-88C18B24401E}"/>
            </c:ext>
          </c:extLst>
        </c:ser>
        <c:ser>
          <c:idx val="2"/>
          <c:order val="2"/>
          <c:tx>
            <c:strRef>
              <c:f>島本町!$R$8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島本町!$S$8:$T$8</c:f>
              <c:numCache>
                <c:formatCode>General</c:formatCode>
                <c:ptCount val="2"/>
                <c:pt idx="0">
                  <c:v>26577718</c:v>
                </c:pt>
                <c:pt idx="1">
                  <c:v>20986422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2D-44B6-B3C9-88C18B24401E}"/>
            </c:ext>
          </c:extLst>
        </c:ser>
        <c:ser>
          <c:idx val="3"/>
          <c:order val="3"/>
          <c:tx>
            <c:strRef>
              <c:f>島本町!$R$9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島本町!$S$9:$T$9</c:f>
              <c:numCache>
                <c:formatCode>General</c:formatCode>
                <c:ptCount val="2"/>
                <c:pt idx="0">
                  <c:v>106656444</c:v>
                </c:pt>
                <c:pt idx="1">
                  <c:v>118296120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2D-44B6-B3C9-88C18B24401E}"/>
            </c:ext>
          </c:extLst>
        </c:ser>
        <c:ser>
          <c:idx val="4"/>
          <c:order val="4"/>
          <c:tx>
            <c:strRef>
              <c:f>島本町!$R$10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島本町!$S$10:$T$10</c:f>
              <c:numCache>
                <c:formatCode>General</c:formatCode>
                <c:ptCount val="2"/>
                <c:pt idx="0">
                  <c:v>44218143</c:v>
                </c:pt>
                <c:pt idx="1">
                  <c:v>67644393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2D-44B6-B3C9-88C18B24401E}"/>
            </c:ext>
          </c:extLst>
        </c:ser>
        <c:ser>
          <c:idx val="5"/>
          <c:order val="5"/>
          <c:tx>
            <c:strRef>
              <c:f>島本町!$R$11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島本町!$S$11:$T$11</c:f>
              <c:numCache>
                <c:formatCode>General</c:formatCode>
                <c:ptCount val="2"/>
                <c:pt idx="0">
                  <c:v>105857021</c:v>
                </c:pt>
                <c:pt idx="1">
                  <c:v>135692728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2D-44B6-B3C9-88C18B24401E}"/>
            </c:ext>
          </c:extLst>
        </c:ser>
        <c:ser>
          <c:idx val="6"/>
          <c:order val="6"/>
          <c:tx>
            <c:strRef>
              <c:f>島本町!$R$12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島本町!$S$12:$T$12</c:f>
              <c:numCache>
                <c:formatCode>General</c:formatCode>
                <c:ptCount val="2"/>
                <c:pt idx="0">
                  <c:v>55024904</c:v>
                </c:pt>
                <c:pt idx="1">
                  <c:v>73393930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2D-44B6-B3C9-88C18B24401E}"/>
            </c:ext>
          </c:extLst>
        </c:ser>
        <c:ser>
          <c:idx val="7"/>
          <c:order val="7"/>
          <c:tx>
            <c:strRef>
              <c:f>島本町!$R$13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島本町!$S$13:$T$13</c:f>
              <c:numCache>
                <c:formatCode>General</c:formatCode>
                <c:ptCount val="2"/>
                <c:pt idx="0">
                  <c:v>6473255</c:v>
                </c:pt>
                <c:pt idx="1">
                  <c:v>7469477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2D-44B6-B3C9-88C18B24401E}"/>
            </c:ext>
          </c:extLst>
        </c:ser>
        <c:ser>
          <c:idx val="8"/>
          <c:order val="8"/>
          <c:tx>
            <c:strRef>
              <c:f>島本町!$R$14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島本町!$S$14:$T$14</c:f>
              <c:numCache>
                <c:formatCode>General</c:formatCode>
                <c:ptCount val="2"/>
                <c:pt idx="0">
                  <c:v>335833918</c:v>
                </c:pt>
                <c:pt idx="1">
                  <c:v>361926663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2D-44B6-B3C9-88C18B24401E}"/>
            </c:ext>
          </c:extLst>
        </c:ser>
        <c:ser>
          <c:idx val="9"/>
          <c:order val="9"/>
          <c:tx>
            <c:strRef>
              <c:f>島本町!$R$15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島本町!$S$15:$T$15</c:f>
              <c:numCache>
                <c:formatCode>General</c:formatCode>
                <c:ptCount val="2"/>
                <c:pt idx="0">
                  <c:v>129791196</c:v>
                </c:pt>
                <c:pt idx="1">
                  <c:v>101963957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A2D-44B6-B3C9-88C18B24401E}"/>
            </c:ext>
          </c:extLst>
        </c:ser>
        <c:ser>
          <c:idx val="10"/>
          <c:order val="10"/>
          <c:tx>
            <c:strRef>
              <c:f>島本町!$R$16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島本町!$S$16:$T$16</c:f>
              <c:numCache>
                <c:formatCode>General</c:formatCode>
                <c:ptCount val="2"/>
                <c:pt idx="0">
                  <c:v>124771620</c:v>
                </c:pt>
                <c:pt idx="1">
                  <c:v>153571450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A2D-44B6-B3C9-88C18B24401E}"/>
            </c:ext>
          </c:extLst>
        </c:ser>
        <c:ser>
          <c:idx val="11"/>
          <c:order val="11"/>
          <c:tx>
            <c:strRef>
              <c:f>島本町!$R$17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島本町!$S$17:$T$17</c:f>
              <c:numCache>
                <c:formatCode>General</c:formatCode>
                <c:ptCount val="2"/>
                <c:pt idx="0">
                  <c:v>31917706</c:v>
                </c:pt>
                <c:pt idx="1">
                  <c:v>30538072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A2D-44B6-B3C9-88C18B24401E}"/>
            </c:ext>
          </c:extLst>
        </c:ser>
        <c:ser>
          <c:idx val="12"/>
          <c:order val="12"/>
          <c:tx>
            <c:strRef>
              <c:f>島本町!$R$18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島本町!$S$18:$T$18</c:f>
              <c:numCache>
                <c:formatCode>General</c:formatCode>
                <c:ptCount val="2"/>
                <c:pt idx="0">
                  <c:v>186641049</c:v>
                </c:pt>
                <c:pt idx="1">
                  <c:v>424951618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A2D-44B6-B3C9-88C18B24401E}"/>
            </c:ext>
          </c:extLst>
        </c:ser>
        <c:ser>
          <c:idx val="13"/>
          <c:order val="13"/>
          <c:tx>
            <c:strRef>
              <c:f>島本町!$R$19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島本町!$S$19:$T$19</c:f>
              <c:numCache>
                <c:formatCode>General</c:formatCode>
                <c:ptCount val="2"/>
                <c:pt idx="0">
                  <c:v>150764244</c:v>
                </c:pt>
                <c:pt idx="1">
                  <c:v>114683887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A2D-44B6-B3C9-88C18B24401E}"/>
            </c:ext>
          </c:extLst>
        </c:ser>
        <c:ser>
          <c:idx val="14"/>
          <c:order val="14"/>
          <c:tx>
            <c:strRef>
              <c:f>島本町!$R$20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島本町!$S$20:$T$20</c:f>
              <c:numCache>
                <c:formatCode>General</c:formatCode>
                <c:ptCount val="2"/>
                <c:pt idx="0">
                  <c:v>1098</c:v>
                </c:pt>
                <c:pt idx="1">
                  <c:v>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A2D-44B6-B3C9-88C18B24401E}"/>
            </c:ext>
          </c:extLst>
        </c:ser>
        <c:ser>
          <c:idx val="15"/>
          <c:order val="15"/>
          <c:tx>
            <c:strRef>
              <c:f>島本町!$R$21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A2D-44B6-B3C9-88C18B24401E}"/>
            </c:ext>
          </c:extLst>
        </c:ser>
        <c:ser>
          <c:idx val="16"/>
          <c:order val="16"/>
          <c:tx>
            <c:strRef>
              <c:f>島本町!$R$22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島本町!$S$22:$T$22</c:f>
              <c:numCache>
                <c:formatCode>General</c:formatCode>
                <c:ptCount val="2"/>
                <c:pt idx="0">
                  <c:v>186748</c:v>
                </c:pt>
                <c:pt idx="1">
                  <c:v>508582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A2D-44B6-B3C9-88C18B24401E}"/>
            </c:ext>
          </c:extLst>
        </c:ser>
        <c:ser>
          <c:idx val="17"/>
          <c:order val="17"/>
          <c:tx>
            <c:strRef>
              <c:f>島本町!$R$23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島本町!$S$23:$T$23</c:f>
              <c:numCache>
                <c:formatCode>General</c:formatCode>
                <c:ptCount val="2"/>
                <c:pt idx="0">
                  <c:v>31924065</c:v>
                </c:pt>
                <c:pt idx="1">
                  <c:v>37005567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A2D-44B6-B3C9-88C18B24401E}"/>
            </c:ext>
          </c:extLst>
        </c:ser>
        <c:ser>
          <c:idx val="18"/>
          <c:order val="18"/>
          <c:tx>
            <c:strRef>
              <c:f>島本町!$R$24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島本町!$S$24:$T$24</c:f>
              <c:numCache>
                <c:formatCode>General</c:formatCode>
                <c:ptCount val="2"/>
                <c:pt idx="0">
                  <c:v>90263607</c:v>
                </c:pt>
                <c:pt idx="1">
                  <c:v>229180598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A2D-44B6-B3C9-88C18B24401E}"/>
            </c:ext>
          </c:extLst>
        </c:ser>
        <c:ser>
          <c:idx val="19"/>
          <c:order val="19"/>
          <c:tx>
            <c:strRef>
              <c:f>島本町!$R$25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島本町!$S$25:$T$25</c:f>
              <c:numCache>
                <c:formatCode>General</c:formatCode>
                <c:ptCount val="2"/>
                <c:pt idx="0">
                  <c:v>16480090</c:v>
                </c:pt>
                <c:pt idx="1">
                  <c:v>11903259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A2D-44B6-B3C9-88C18B24401E}"/>
            </c:ext>
          </c:extLst>
        </c:ser>
        <c:ser>
          <c:idx val="20"/>
          <c:order val="20"/>
          <c:tx>
            <c:strRef>
              <c:f>島本町!$R$26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島本町!$S$26:$T$26</c:f>
              <c:numCache>
                <c:formatCode>General</c:formatCode>
                <c:ptCount val="2"/>
                <c:pt idx="0">
                  <c:v>38597618</c:v>
                </c:pt>
                <c:pt idx="1">
                  <c:v>44086774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A2D-44B6-B3C9-88C18B24401E}"/>
            </c:ext>
          </c:extLst>
        </c:ser>
        <c:ser>
          <c:idx val="21"/>
          <c:order val="21"/>
          <c:tx>
            <c:strRef>
              <c:f>島本町!$R$27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島本町!$S$27:$T$27</c:f>
              <c:numCache>
                <c:formatCode>General</c:formatCode>
                <c:ptCount val="2"/>
                <c:pt idx="0">
                  <c:v>132839</c:v>
                </c:pt>
                <c:pt idx="1">
                  <c:v>201066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A2D-44B6-B3C9-88C18B244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78706944"/>
        <c:axId val="457995904"/>
      </c:barChart>
      <c:catAx>
        <c:axId val="578706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5904"/>
        <c:crosses val="autoZero"/>
        <c:auto val="1"/>
        <c:lblAlgn val="ctr"/>
        <c:lblOffset val="100"/>
        <c:noMultiLvlLbl val="0"/>
      </c:catAx>
      <c:valAx>
        <c:axId val="4579959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787069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豊能町!$S$6:$T$6</c:f>
              <c:numCache>
                <c:formatCode>General</c:formatCode>
                <c:ptCount val="2"/>
                <c:pt idx="0">
                  <c:v>37227031</c:v>
                </c:pt>
                <c:pt idx="1">
                  <c:v>32762330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A-4519-9BE5-6CA281B83B7E}"/>
            </c:ext>
          </c:extLst>
        </c:ser>
        <c:ser>
          <c:idx val="1"/>
          <c:order val="1"/>
          <c:tx>
            <c:strRef>
              <c:f>豊能町!$R$7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豊能町!$S$7:$T$7</c:f>
              <c:numCache>
                <c:formatCode>General</c:formatCode>
                <c:ptCount val="2"/>
                <c:pt idx="0">
                  <c:v>306066796</c:v>
                </c:pt>
                <c:pt idx="1">
                  <c:v>164176529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9A-4519-9BE5-6CA281B83B7E}"/>
            </c:ext>
          </c:extLst>
        </c:ser>
        <c:ser>
          <c:idx val="2"/>
          <c:order val="2"/>
          <c:tx>
            <c:strRef>
              <c:f>豊能町!$R$8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豊能町!$S$8:$T$8</c:f>
              <c:numCache>
                <c:formatCode>General</c:formatCode>
                <c:ptCount val="2"/>
                <c:pt idx="0">
                  <c:v>18060378</c:v>
                </c:pt>
                <c:pt idx="1">
                  <c:v>18041891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9A-4519-9BE5-6CA281B83B7E}"/>
            </c:ext>
          </c:extLst>
        </c:ser>
        <c:ser>
          <c:idx val="3"/>
          <c:order val="3"/>
          <c:tx>
            <c:strRef>
              <c:f>豊能町!$R$9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豊能町!$S$9:$T$9</c:f>
              <c:numCache>
                <c:formatCode>General</c:formatCode>
                <c:ptCount val="2"/>
                <c:pt idx="0">
                  <c:v>204689160</c:v>
                </c:pt>
                <c:pt idx="1">
                  <c:v>110099658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9A-4519-9BE5-6CA281B83B7E}"/>
            </c:ext>
          </c:extLst>
        </c:ser>
        <c:ser>
          <c:idx val="4"/>
          <c:order val="4"/>
          <c:tx>
            <c:strRef>
              <c:f>豊能町!$R$10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07570165662239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9A-4519-9BE5-6CA281B83B7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豊能町!$S$10:$T$10</c:f>
              <c:numCache>
                <c:formatCode>General</c:formatCode>
                <c:ptCount val="2"/>
                <c:pt idx="0">
                  <c:v>32955969</c:v>
                </c:pt>
                <c:pt idx="1">
                  <c:v>47848442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9A-4519-9BE5-6CA281B83B7E}"/>
            </c:ext>
          </c:extLst>
        </c:ser>
        <c:ser>
          <c:idx val="5"/>
          <c:order val="5"/>
          <c:tx>
            <c:strRef>
              <c:f>豊能町!$R$11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豊能町!$S$11:$T$11</c:f>
              <c:numCache>
                <c:formatCode>General</c:formatCode>
                <c:ptCount val="2"/>
                <c:pt idx="0">
                  <c:v>82943869</c:v>
                </c:pt>
                <c:pt idx="1">
                  <c:v>112616221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9A-4519-9BE5-6CA281B83B7E}"/>
            </c:ext>
          </c:extLst>
        </c:ser>
        <c:ser>
          <c:idx val="6"/>
          <c:order val="6"/>
          <c:tx>
            <c:strRef>
              <c:f>豊能町!$R$12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豊能町!$S$12:$T$12</c:f>
              <c:numCache>
                <c:formatCode>General</c:formatCode>
                <c:ptCount val="2"/>
                <c:pt idx="0">
                  <c:v>74808572</c:v>
                </c:pt>
                <c:pt idx="1">
                  <c:v>57921374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9A-4519-9BE5-6CA281B83B7E}"/>
            </c:ext>
          </c:extLst>
        </c:ser>
        <c:ser>
          <c:idx val="7"/>
          <c:order val="7"/>
          <c:tx>
            <c:strRef>
              <c:f>豊能町!$R$13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豊能町!$S$13:$T$13</c:f>
              <c:numCache>
                <c:formatCode>General</c:formatCode>
                <c:ptCount val="2"/>
                <c:pt idx="0">
                  <c:v>5740894</c:v>
                </c:pt>
                <c:pt idx="1">
                  <c:v>8999572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49A-4519-9BE5-6CA281B83B7E}"/>
            </c:ext>
          </c:extLst>
        </c:ser>
        <c:ser>
          <c:idx val="8"/>
          <c:order val="8"/>
          <c:tx>
            <c:strRef>
              <c:f>豊能町!$R$14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豊能町!$S$14:$T$14</c:f>
              <c:numCache>
                <c:formatCode>General</c:formatCode>
                <c:ptCount val="2"/>
                <c:pt idx="0">
                  <c:v>375017762</c:v>
                </c:pt>
                <c:pt idx="1">
                  <c:v>386194796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49A-4519-9BE5-6CA281B83B7E}"/>
            </c:ext>
          </c:extLst>
        </c:ser>
        <c:ser>
          <c:idx val="9"/>
          <c:order val="9"/>
          <c:tx>
            <c:strRef>
              <c:f>豊能町!$R$15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豊能町!$S$15:$T$15</c:f>
              <c:numCache>
                <c:formatCode>General</c:formatCode>
                <c:ptCount val="2"/>
                <c:pt idx="0">
                  <c:v>134497623</c:v>
                </c:pt>
                <c:pt idx="1">
                  <c:v>97456896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49A-4519-9BE5-6CA281B83B7E}"/>
            </c:ext>
          </c:extLst>
        </c:ser>
        <c:ser>
          <c:idx val="10"/>
          <c:order val="10"/>
          <c:tx>
            <c:strRef>
              <c:f>豊能町!$R$16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豊能町!$S$16:$T$16</c:f>
              <c:numCache>
                <c:formatCode>General</c:formatCode>
                <c:ptCount val="2"/>
                <c:pt idx="0">
                  <c:v>133909404</c:v>
                </c:pt>
                <c:pt idx="1">
                  <c:v>123811344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49A-4519-9BE5-6CA281B83B7E}"/>
            </c:ext>
          </c:extLst>
        </c:ser>
        <c:ser>
          <c:idx val="11"/>
          <c:order val="11"/>
          <c:tx>
            <c:strRef>
              <c:f>豊能町!$R$17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豊能町!$S$17:$T$17</c:f>
              <c:numCache>
                <c:formatCode>General</c:formatCode>
                <c:ptCount val="2"/>
                <c:pt idx="0">
                  <c:v>26762778</c:v>
                </c:pt>
                <c:pt idx="1">
                  <c:v>29664719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49A-4519-9BE5-6CA281B83B7E}"/>
            </c:ext>
          </c:extLst>
        </c:ser>
        <c:ser>
          <c:idx val="12"/>
          <c:order val="12"/>
          <c:tx>
            <c:strRef>
              <c:f>豊能町!$R$18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豊能町!$S$18:$T$18</c:f>
              <c:numCache>
                <c:formatCode>General</c:formatCode>
                <c:ptCount val="2"/>
                <c:pt idx="0">
                  <c:v>130655316</c:v>
                </c:pt>
                <c:pt idx="1">
                  <c:v>267021196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49A-4519-9BE5-6CA281B83B7E}"/>
            </c:ext>
          </c:extLst>
        </c:ser>
        <c:ser>
          <c:idx val="13"/>
          <c:order val="13"/>
          <c:tx>
            <c:strRef>
              <c:f>豊能町!$R$19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豊能町!$S$19:$T$19</c:f>
              <c:numCache>
                <c:formatCode>General</c:formatCode>
                <c:ptCount val="2"/>
                <c:pt idx="0">
                  <c:v>112850611</c:v>
                </c:pt>
                <c:pt idx="1">
                  <c:v>59244397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49A-4519-9BE5-6CA281B83B7E}"/>
            </c:ext>
          </c:extLst>
        </c:ser>
        <c:ser>
          <c:idx val="14"/>
          <c:order val="14"/>
          <c:tx>
            <c:strRef>
              <c:f>豊能町!$R$20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49A-4519-9BE5-6CA281B83B7E}"/>
            </c:ext>
          </c:extLst>
        </c:ser>
        <c:ser>
          <c:idx val="15"/>
          <c:order val="15"/>
          <c:tx>
            <c:strRef>
              <c:f>豊能町!$R$21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49A-4519-9BE5-6CA281B83B7E}"/>
            </c:ext>
          </c:extLst>
        </c:ser>
        <c:ser>
          <c:idx val="16"/>
          <c:order val="16"/>
          <c:tx>
            <c:strRef>
              <c:f>豊能町!$R$22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豊能町!$S$22:$T$22</c:f>
              <c:numCache>
                <c:formatCode>General</c:formatCode>
                <c:ptCount val="2"/>
                <c:pt idx="0">
                  <c:v>972270</c:v>
                </c:pt>
                <c:pt idx="1">
                  <c:v>604911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9A-4519-9BE5-6CA281B83B7E}"/>
            </c:ext>
          </c:extLst>
        </c:ser>
        <c:ser>
          <c:idx val="17"/>
          <c:order val="17"/>
          <c:tx>
            <c:strRef>
              <c:f>豊能町!$R$23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豊能町!$S$23:$T$23</c:f>
              <c:numCache>
                <c:formatCode>General</c:formatCode>
                <c:ptCount val="2"/>
                <c:pt idx="0">
                  <c:v>33329474</c:v>
                </c:pt>
                <c:pt idx="1">
                  <c:v>34494390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49A-4519-9BE5-6CA281B83B7E}"/>
            </c:ext>
          </c:extLst>
        </c:ser>
        <c:ser>
          <c:idx val="18"/>
          <c:order val="18"/>
          <c:tx>
            <c:strRef>
              <c:f>豊能町!$R$24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豊能町!$S$24:$T$24</c:f>
              <c:numCache>
                <c:formatCode>General</c:formatCode>
                <c:ptCount val="2"/>
                <c:pt idx="0">
                  <c:v>67182730</c:v>
                </c:pt>
                <c:pt idx="1">
                  <c:v>170751752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49A-4519-9BE5-6CA281B83B7E}"/>
            </c:ext>
          </c:extLst>
        </c:ser>
        <c:ser>
          <c:idx val="19"/>
          <c:order val="19"/>
          <c:tx>
            <c:strRef>
              <c:f>豊能町!$R$25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豊能町!$S$25:$T$25</c:f>
              <c:numCache>
                <c:formatCode>General</c:formatCode>
                <c:ptCount val="2"/>
                <c:pt idx="0">
                  <c:v>6685901</c:v>
                </c:pt>
                <c:pt idx="1">
                  <c:v>6809554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49A-4519-9BE5-6CA281B83B7E}"/>
            </c:ext>
          </c:extLst>
        </c:ser>
        <c:ser>
          <c:idx val="20"/>
          <c:order val="20"/>
          <c:tx>
            <c:strRef>
              <c:f>豊能町!$R$26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豊能町!$S$26:$T$26</c:f>
              <c:numCache>
                <c:formatCode>General</c:formatCode>
                <c:ptCount val="2"/>
                <c:pt idx="0">
                  <c:v>31137499</c:v>
                </c:pt>
                <c:pt idx="1">
                  <c:v>20512911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49A-4519-9BE5-6CA281B83B7E}"/>
            </c:ext>
          </c:extLst>
        </c:ser>
        <c:ser>
          <c:idx val="21"/>
          <c:order val="21"/>
          <c:tx>
            <c:strRef>
              <c:f>豊能町!$R$27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豊能町!$S$27:$T$27</c:f>
              <c:numCache>
                <c:formatCode>General</c:formatCode>
                <c:ptCount val="2"/>
                <c:pt idx="0">
                  <c:v>43953</c:v>
                </c:pt>
                <c:pt idx="1">
                  <c:v>46697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49A-4519-9BE5-6CA281B83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0083200"/>
        <c:axId val="456876608"/>
      </c:barChart>
      <c:catAx>
        <c:axId val="580083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76608"/>
        <c:crosses val="autoZero"/>
        <c:auto val="1"/>
        <c:lblAlgn val="ctr"/>
        <c:lblOffset val="100"/>
        <c:noMultiLvlLbl val="0"/>
      </c:catAx>
      <c:valAx>
        <c:axId val="4568766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008320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能勢町!$R$6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能勢町!$S$6:$T$6</c:f>
              <c:numCache>
                <c:formatCode>General</c:formatCode>
                <c:ptCount val="2"/>
                <c:pt idx="0">
                  <c:v>13751028</c:v>
                </c:pt>
                <c:pt idx="1">
                  <c:v>12596470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1-4365-BC94-A67BD011E552}"/>
            </c:ext>
          </c:extLst>
        </c:ser>
        <c:ser>
          <c:idx val="1"/>
          <c:order val="1"/>
          <c:tx>
            <c:strRef>
              <c:f>能勢町!$R$7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能勢町!$S$7:$T$7</c:f>
              <c:numCache>
                <c:formatCode>General</c:formatCode>
                <c:ptCount val="2"/>
                <c:pt idx="0">
                  <c:v>117515505</c:v>
                </c:pt>
                <c:pt idx="1">
                  <c:v>95161394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F1-4365-BC94-A67BD011E552}"/>
            </c:ext>
          </c:extLst>
        </c:ser>
        <c:ser>
          <c:idx val="2"/>
          <c:order val="2"/>
          <c:tx>
            <c:strRef>
              <c:f>能勢町!$R$8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能勢町!$S$8:$T$8</c:f>
              <c:numCache>
                <c:formatCode>General</c:formatCode>
                <c:ptCount val="2"/>
                <c:pt idx="0">
                  <c:v>6657884</c:v>
                </c:pt>
                <c:pt idx="1">
                  <c:v>13204363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F1-4365-BC94-A67BD011E552}"/>
            </c:ext>
          </c:extLst>
        </c:ser>
        <c:ser>
          <c:idx val="3"/>
          <c:order val="3"/>
          <c:tx>
            <c:strRef>
              <c:f>能勢町!$R$9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能勢町!$S$9:$T$9</c:f>
              <c:numCache>
                <c:formatCode>General</c:formatCode>
                <c:ptCount val="2"/>
                <c:pt idx="0">
                  <c:v>56550335</c:v>
                </c:pt>
                <c:pt idx="1">
                  <c:v>87448224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F1-4365-BC94-A67BD011E552}"/>
            </c:ext>
          </c:extLst>
        </c:ser>
        <c:ser>
          <c:idx val="4"/>
          <c:order val="4"/>
          <c:tx>
            <c:strRef>
              <c:f>能勢町!$R$10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能勢町!$S$10:$T$10</c:f>
              <c:numCache>
                <c:formatCode>General</c:formatCode>
                <c:ptCount val="2"/>
                <c:pt idx="0">
                  <c:v>30750004</c:v>
                </c:pt>
                <c:pt idx="1">
                  <c:v>32432038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F1-4365-BC94-A67BD011E552}"/>
            </c:ext>
          </c:extLst>
        </c:ser>
        <c:ser>
          <c:idx val="5"/>
          <c:order val="5"/>
          <c:tx>
            <c:strRef>
              <c:f>能勢町!$R$11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能勢町!$S$11:$T$11</c:f>
              <c:numCache>
                <c:formatCode>General</c:formatCode>
                <c:ptCount val="2"/>
                <c:pt idx="0">
                  <c:v>38844143</c:v>
                </c:pt>
                <c:pt idx="1">
                  <c:v>49467360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EF1-4365-BC94-A67BD011E552}"/>
            </c:ext>
          </c:extLst>
        </c:ser>
        <c:ser>
          <c:idx val="6"/>
          <c:order val="6"/>
          <c:tx>
            <c:strRef>
              <c:f>能勢町!$R$12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能勢町!$S$12:$T$12</c:f>
              <c:numCache>
                <c:formatCode>General</c:formatCode>
                <c:ptCount val="2"/>
                <c:pt idx="0">
                  <c:v>19744205</c:v>
                </c:pt>
                <c:pt idx="1">
                  <c:v>28259757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F1-4365-BC94-A67BD011E552}"/>
            </c:ext>
          </c:extLst>
        </c:ser>
        <c:ser>
          <c:idx val="7"/>
          <c:order val="7"/>
          <c:tx>
            <c:strRef>
              <c:f>能勢町!$R$13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能勢町!$S$13:$T$13</c:f>
              <c:numCache>
                <c:formatCode>General</c:formatCode>
                <c:ptCount val="2"/>
                <c:pt idx="0">
                  <c:v>1144299</c:v>
                </c:pt>
                <c:pt idx="1">
                  <c:v>1793009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EF1-4365-BC94-A67BD011E552}"/>
            </c:ext>
          </c:extLst>
        </c:ser>
        <c:ser>
          <c:idx val="8"/>
          <c:order val="8"/>
          <c:tx>
            <c:strRef>
              <c:f>能勢町!$R$14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能勢町!$S$14:$T$14</c:f>
              <c:numCache>
                <c:formatCode>General</c:formatCode>
                <c:ptCount val="2"/>
                <c:pt idx="0">
                  <c:v>213348926</c:v>
                </c:pt>
                <c:pt idx="1">
                  <c:v>227965400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EF1-4365-BC94-A67BD011E552}"/>
            </c:ext>
          </c:extLst>
        </c:ser>
        <c:ser>
          <c:idx val="9"/>
          <c:order val="9"/>
          <c:tx>
            <c:strRef>
              <c:f>能勢町!$R$15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能勢町!$S$15:$T$15</c:f>
              <c:numCache>
                <c:formatCode>General</c:formatCode>
                <c:ptCount val="2"/>
                <c:pt idx="0">
                  <c:v>69769331</c:v>
                </c:pt>
                <c:pt idx="1">
                  <c:v>40818549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EF1-4365-BC94-A67BD011E552}"/>
            </c:ext>
          </c:extLst>
        </c:ser>
        <c:ser>
          <c:idx val="10"/>
          <c:order val="10"/>
          <c:tx>
            <c:strRef>
              <c:f>能勢町!$R$16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能勢町!$S$16:$T$16</c:f>
              <c:numCache>
                <c:formatCode>General</c:formatCode>
                <c:ptCount val="2"/>
                <c:pt idx="0">
                  <c:v>50967594</c:v>
                </c:pt>
                <c:pt idx="1">
                  <c:v>74415549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EF1-4365-BC94-A67BD011E552}"/>
            </c:ext>
          </c:extLst>
        </c:ser>
        <c:ser>
          <c:idx val="11"/>
          <c:order val="11"/>
          <c:tx>
            <c:strRef>
              <c:f>能勢町!$R$17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能勢町!$S$17:$T$17</c:f>
              <c:numCache>
                <c:formatCode>General</c:formatCode>
                <c:ptCount val="2"/>
                <c:pt idx="0">
                  <c:v>18127795</c:v>
                </c:pt>
                <c:pt idx="1">
                  <c:v>14130189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EF1-4365-BC94-A67BD011E552}"/>
            </c:ext>
          </c:extLst>
        </c:ser>
        <c:ser>
          <c:idx val="12"/>
          <c:order val="12"/>
          <c:tx>
            <c:strRef>
              <c:f>能勢町!$R$18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能勢町!$S$18:$T$18</c:f>
              <c:numCache>
                <c:formatCode>General</c:formatCode>
                <c:ptCount val="2"/>
                <c:pt idx="0">
                  <c:v>66889870</c:v>
                </c:pt>
                <c:pt idx="1">
                  <c:v>159837089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EF1-4365-BC94-A67BD011E552}"/>
            </c:ext>
          </c:extLst>
        </c:ser>
        <c:ser>
          <c:idx val="13"/>
          <c:order val="13"/>
          <c:tx>
            <c:strRef>
              <c:f>能勢町!$R$19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能勢町!$S$19:$T$19</c:f>
              <c:numCache>
                <c:formatCode>General</c:formatCode>
                <c:ptCount val="2"/>
                <c:pt idx="0">
                  <c:v>86826081</c:v>
                </c:pt>
                <c:pt idx="1">
                  <c:v>76655513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EF1-4365-BC94-A67BD011E552}"/>
            </c:ext>
          </c:extLst>
        </c:ser>
        <c:ser>
          <c:idx val="14"/>
          <c:order val="14"/>
          <c:tx>
            <c:strRef>
              <c:f>能勢町!$R$20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能勢町!$S$20:$T$20</c:f>
              <c:numCache>
                <c:formatCode>General</c:formatCode>
                <c:ptCount val="2"/>
                <c:pt idx="0">
                  <c:v>0</c:v>
                </c:pt>
                <c:pt idx="1">
                  <c:v>2530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EF1-4365-BC94-A67BD011E552}"/>
            </c:ext>
          </c:extLst>
        </c:ser>
        <c:ser>
          <c:idx val="15"/>
          <c:order val="15"/>
          <c:tx>
            <c:strRef>
              <c:f>能勢町!$R$21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EF1-4365-BC94-A67BD011E552}"/>
            </c:ext>
          </c:extLst>
        </c:ser>
        <c:ser>
          <c:idx val="16"/>
          <c:order val="16"/>
          <c:tx>
            <c:strRef>
              <c:f>能勢町!$R$22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能勢町!$S$22:$T$22</c:f>
              <c:numCache>
                <c:formatCode>General</c:formatCode>
                <c:ptCount val="2"/>
                <c:pt idx="0">
                  <c:v>76723</c:v>
                </c:pt>
                <c:pt idx="1">
                  <c:v>2906880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EF1-4365-BC94-A67BD011E552}"/>
            </c:ext>
          </c:extLst>
        </c:ser>
        <c:ser>
          <c:idx val="17"/>
          <c:order val="17"/>
          <c:tx>
            <c:strRef>
              <c:f>能勢町!$R$23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能勢町!$S$23:$T$23</c:f>
              <c:numCache>
                <c:formatCode>General</c:formatCode>
                <c:ptCount val="2"/>
                <c:pt idx="0">
                  <c:v>21563183</c:v>
                </c:pt>
                <c:pt idx="1">
                  <c:v>22721127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EF1-4365-BC94-A67BD011E552}"/>
            </c:ext>
          </c:extLst>
        </c:ser>
        <c:ser>
          <c:idx val="18"/>
          <c:order val="18"/>
          <c:tx>
            <c:strRef>
              <c:f>能勢町!$R$24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能勢町!$S$24:$T$24</c:f>
              <c:numCache>
                <c:formatCode>General</c:formatCode>
                <c:ptCount val="2"/>
                <c:pt idx="0">
                  <c:v>46097367</c:v>
                </c:pt>
                <c:pt idx="1">
                  <c:v>87069978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EF1-4365-BC94-A67BD011E552}"/>
            </c:ext>
          </c:extLst>
        </c:ser>
        <c:ser>
          <c:idx val="19"/>
          <c:order val="19"/>
          <c:tx>
            <c:strRef>
              <c:f>能勢町!$R$25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能勢町!$S$25:$T$25</c:f>
              <c:numCache>
                <c:formatCode>General</c:formatCode>
                <c:ptCount val="2"/>
                <c:pt idx="0">
                  <c:v>2615879</c:v>
                </c:pt>
                <c:pt idx="1">
                  <c:v>3951504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EF1-4365-BC94-A67BD011E552}"/>
            </c:ext>
          </c:extLst>
        </c:ser>
        <c:ser>
          <c:idx val="20"/>
          <c:order val="20"/>
          <c:tx>
            <c:strRef>
              <c:f>能勢町!$R$26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能勢町!$S$26:$T$26</c:f>
              <c:numCache>
                <c:formatCode>General</c:formatCode>
                <c:ptCount val="2"/>
                <c:pt idx="0">
                  <c:v>17916421</c:v>
                </c:pt>
                <c:pt idx="1">
                  <c:v>16422353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EF1-4365-BC94-A67BD011E552}"/>
            </c:ext>
          </c:extLst>
        </c:ser>
        <c:ser>
          <c:idx val="21"/>
          <c:order val="21"/>
          <c:tx>
            <c:strRef>
              <c:f>能勢町!$R$27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能勢町!$S$27:$T$27</c:f>
              <c:numCache>
                <c:formatCode>General</c:formatCode>
                <c:ptCount val="2"/>
                <c:pt idx="0">
                  <c:v>48857</c:v>
                </c:pt>
                <c:pt idx="1">
                  <c:v>37854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EF1-4365-BC94-A67BD011E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1033472"/>
        <c:axId val="456879488"/>
      </c:barChart>
      <c:catAx>
        <c:axId val="581033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79488"/>
        <c:crosses val="autoZero"/>
        <c:auto val="1"/>
        <c:lblAlgn val="ctr"/>
        <c:lblOffset val="100"/>
        <c:noMultiLvlLbl val="0"/>
      </c:catAx>
      <c:valAx>
        <c:axId val="456879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03347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忠岡町!$R$6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忠岡町!$S$6:$T$6</c:f>
              <c:numCache>
                <c:formatCode>General</c:formatCode>
                <c:ptCount val="2"/>
                <c:pt idx="0">
                  <c:v>16911731</c:v>
                </c:pt>
                <c:pt idx="1">
                  <c:v>14249858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CE-445B-AFC1-FD3487BE8E80}"/>
            </c:ext>
          </c:extLst>
        </c:ser>
        <c:ser>
          <c:idx val="1"/>
          <c:order val="1"/>
          <c:tx>
            <c:strRef>
              <c:f>忠岡町!$R$7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忠岡町!$S$7:$T$7</c:f>
              <c:numCache>
                <c:formatCode>General</c:formatCode>
                <c:ptCount val="2"/>
                <c:pt idx="0">
                  <c:v>177957993</c:v>
                </c:pt>
                <c:pt idx="1">
                  <c:v>96129200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CE-445B-AFC1-FD3487BE8E80}"/>
            </c:ext>
          </c:extLst>
        </c:ser>
        <c:ser>
          <c:idx val="2"/>
          <c:order val="2"/>
          <c:tx>
            <c:strRef>
              <c:f>忠岡町!$R$8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忠岡町!$S$8:$T$8</c:f>
              <c:numCache>
                <c:formatCode>General</c:formatCode>
                <c:ptCount val="2"/>
                <c:pt idx="0">
                  <c:v>10728018</c:v>
                </c:pt>
                <c:pt idx="1">
                  <c:v>24460973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CE-445B-AFC1-FD3487BE8E80}"/>
            </c:ext>
          </c:extLst>
        </c:ser>
        <c:ser>
          <c:idx val="3"/>
          <c:order val="3"/>
          <c:tx>
            <c:strRef>
              <c:f>忠岡町!$R$9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忠岡町!$S$9:$T$9</c:f>
              <c:numCache>
                <c:formatCode>General</c:formatCode>
                <c:ptCount val="2"/>
                <c:pt idx="0">
                  <c:v>49621554</c:v>
                </c:pt>
                <c:pt idx="1">
                  <c:v>82882485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CE-445B-AFC1-FD3487BE8E80}"/>
            </c:ext>
          </c:extLst>
        </c:ser>
        <c:ser>
          <c:idx val="4"/>
          <c:order val="4"/>
          <c:tx>
            <c:strRef>
              <c:f>忠岡町!$R$10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忠岡町!$S$10:$T$10</c:f>
              <c:numCache>
                <c:formatCode>General</c:formatCode>
                <c:ptCount val="2"/>
                <c:pt idx="0">
                  <c:v>18484304</c:v>
                </c:pt>
                <c:pt idx="1">
                  <c:v>90322573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CE-445B-AFC1-FD3487BE8E80}"/>
            </c:ext>
          </c:extLst>
        </c:ser>
        <c:ser>
          <c:idx val="5"/>
          <c:order val="5"/>
          <c:tx>
            <c:strRef>
              <c:f>忠岡町!$R$11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忠岡町!$S$11:$T$11</c:f>
              <c:numCache>
                <c:formatCode>General</c:formatCode>
                <c:ptCount val="2"/>
                <c:pt idx="0">
                  <c:v>43777120</c:v>
                </c:pt>
                <c:pt idx="1">
                  <c:v>90695274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CE-445B-AFC1-FD3487BE8E80}"/>
            </c:ext>
          </c:extLst>
        </c:ser>
        <c:ser>
          <c:idx val="6"/>
          <c:order val="6"/>
          <c:tx>
            <c:strRef>
              <c:f>忠岡町!$R$12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忠岡町!$S$12:$T$12</c:f>
              <c:numCache>
                <c:formatCode>General</c:formatCode>
                <c:ptCount val="2"/>
                <c:pt idx="0">
                  <c:v>33653814</c:v>
                </c:pt>
                <c:pt idx="1">
                  <c:v>52156687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CE-445B-AFC1-FD3487BE8E80}"/>
            </c:ext>
          </c:extLst>
        </c:ser>
        <c:ser>
          <c:idx val="7"/>
          <c:order val="7"/>
          <c:tx>
            <c:strRef>
              <c:f>忠岡町!$R$13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忠岡町!$S$13:$T$13</c:f>
              <c:numCache>
                <c:formatCode>General</c:formatCode>
                <c:ptCount val="2"/>
                <c:pt idx="0">
                  <c:v>2104989</c:v>
                </c:pt>
                <c:pt idx="1">
                  <c:v>6282351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CE-445B-AFC1-FD3487BE8E80}"/>
            </c:ext>
          </c:extLst>
        </c:ser>
        <c:ser>
          <c:idx val="8"/>
          <c:order val="8"/>
          <c:tx>
            <c:strRef>
              <c:f>忠岡町!$R$14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忠岡町!$S$14:$T$14</c:f>
              <c:numCache>
                <c:formatCode>General</c:formatCode>
                <c:ptCount val="2"/>
                <c:pt idx="0">
                  <c:v>219035368</c:v>
                </c:pt>
                <c:pt idx="1">
                  <c:v>297004386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CE-445B-AFC1-FD3487BE8E80}"/>
            </c:ext>
          </c:extLst>
        </c:ser>
        <c:ser>
          <c:idx val="9"/>
          <c:order val="9"/>
          <c:tx>
            <c:strRef>
              <c:f>忠岡町!$R$15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忠岡町!$S$15:$T$15</c:f>
              <c:numCache>
                <c:formatCode>General</c:formatCode>
                <c:ptCount val="2"/>
                <c:pt idx="0">
                  <c:v>67263161</c:v>
                </c:pt>
                <c:pt idx="1">
                  <c:v>69894388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4CE-445B-AFC1-FD3487BE8E80}"/>
            </c:ext>
          </c:extLst>
        </c:ser>
        <c:ser>
          <c:idx val="10"/>
          <c:order val="10"/>
          <c:tx>
            <c:strRef>
              <c:f>忠岡町!$R$16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忠岡町!$S$16:$T$16</c:f>
              <c:numCache>
                <c:formatCode>General</c:formatCode>
                <c:ptCount val="2"/>
                <c:pt idx="0">
                  <c:v>82299702</c:v>
                </c:pt>
                <c:pt idx="1">
                  <c:v>101828045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4CE-445B-AFC1-FD3487BE8E80}"/>
            </c:ext>
          </c:extLst>
        </c:ser>
        <c:ser>
          <c:idx val="11"/>
          <c:order val="11"/>
          <c:tx>
            <c:strRef>
              <c:f>忠岡町!$R$17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忠岡町!$S$17:$T$17</c:f>
              <c:numCache>
                <c:formatCode>General</c:formatCode>
                <c:ptCount val="2"/>
                <c:pt idx="0">
                  <c:v>16815085</c:v>
                </c:pt>
                <c:pt idx="1">
                  <c:v>32208689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4CE-445B-AFC1-FD3487BE8E80}"/>
            </c:ext>
          </c:extLst>
        </c:ser>
        <c:ser>
          <c:idx val="12"/>
          <c:order val="12"/>
          <c:tx>
            <c:strRef>
              <c:f>忠岡町!$R$18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忠岡町!$S$18:$T$18</c:f>
              <c:numCache>
                <c:formatCode>General</c:formatCode>
                <c:ptCount val="2"/>
                <c:pt idx="0">
                  <c:v>78838774</c:v>
                </c:pt>
                <c:pt idx="1">
                  <c:v>292390610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4CE-445B-AFC1-FD3487BE8E80}"/>
            </c:ext>
          </c:extLst>
        </c:ser>
        <c:ser>
          <c:idx val="13"/>
          <c:order val="13"/>
          <c:tx>
            <c:strRef>
              <c:f>忠岡町!$R$19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233148969303339E-17"/>
                  <c:y val="2.07570165662239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CE-445B-AFC1-FD3487BE8E8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忠岡町!$S$19:$T$19</c:f>
              <c:numCache>
                <c:formatCode>General</c:formatCode>
                <c:ptCount val="2"/>
                <c:pt idx="0">
                  <c:v>80400455</c:v>
                </c:pt>
                <c:pt idx="1">
                  <c:v>114126073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4CE-445B-AFC1-FD3487BE8E80}"/>
            </c:ext>
          </c:extLst>
        </c:ser>
        <c:ser>
          <c:idx val="14"/>
          <c:order val="14"/>
          <c:tx>
            <c:strRef>
              <c:f>忠岡町!$R$20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4CE-445B-AFC1-FD3487BE8E80}"/>
            </c:ext>
          </c:extLst>
        </c:ser>
        <c:ser>
          <c:idx val="15"/>
          <c:order val="15"/>
          <c:tx>
            <c:strRef>
              <c:f>忠岡町!$R$21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忠岡町!$S$21:$T$21</c:f>
              <c:numCache>
                <c:formatCode>General</c:formatCode>
                <c:ptCount val="2"/>
                <c:pt idx="0">
                  <c:v>0</c:v>
                </c:pt>
                <c:pt idx="1">
                  <c:v>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4CE-445B-AFC1-FD3487BE8E80}"/>
            </c:ext>
          </c:extLst>
        </c:ser>
        <c:ser>
          <c:idx val="16"/>
          <c:order val="16"/>
          <c:tx>
            <c:strRef>
              <c:f>忠岡町!$R$22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忠岡町!$S$22:$T$22</c:f>
              <c:numCache>
                <c:formatCode>General</c:formatCode>
                <c:ptCount val="2"/>
                <c:pt idx="0">
                  <c:v>53494</c:v>
                </c:pt>
                <c:pt idx="1">
                  <c:v>92106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CE-445B-AFC1-FD3487BE8E80}"/>
            </c:ext>
          </c:extLst>
        </c:ser>
        <c:ser>
          <c:idx val="17"/>
          <c:order val="17"/>
          <c:tx>
            <c:strRef>
              <c:f>忠岡町!$R$23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忠岡町!$S$23:$T$23</c:f>
              <c:numCache>
                <c:formatCode>General</c:formatCode>
                <c:ptCount val="2"/>
                <c:pt idx="0">
                  <c:v>14617160</c:v>
                </c:pt>
                <c:pt idx="1">
                  <c:v>20839390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4CE-445B-AFC1-FD3487BE8E80}"/>
            </c:ext>
          </c:extLst>
        </c:ser>
        <c:ser>
          <c:idx val="18"/>
          <c:order val="18"/>
          <c:tx>
            <c:strRef>
              <c:f>忠岡町!$R$24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忠岡町!$S$24:$T$24</c:f>
              <c:numCache>
                <c:formatCode>General</c:formatCode>
                <c:ptCount val="2"/>
                <c:pt idx="0">
                  <c:v>26446994</c:v>
                </c:pt>
                <c:pt idx="1">
                  <c:v>144423778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4CE-445B-AFC1-FD3487BE8E80}"/>
            </c:ext>
          </c:extLst>
        </c:ser>
        <c:ser>
          <c:idx val="19"/>
          <c:order val="19"/>
          <c:tx>
            <c:strRef>
              <c:f>忠岡町!$R$25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忠岡町!$S$25:$T$25</c:f>
              <c:numCache>
                <c:formatCode>General</c:formatCode>
                <c:ptCount val="2"/>
                <c:pt idx="0">
                  <c:v>5644705</c:v>
                </c:pt>
                <c:pt idx="1">
                  <c:v>10211186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4CE-445B-AFC1-FD3487BE8E80}"/>
            </c:ext>
          </c:extLst>
        </c:ser>
        <c:ser>
          <c:idx val="20"/>
          <c:order val="20"/>
          <c:tx>
            <c:strRef>
              <c:f>忠岡町!$R$26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忠岡町!$S$26:$T$26</c:f>
              <c:numCache>
                <c:formatCode>General</c:formatCode>
                <c:ptCount val="2"/>
                <c:pt idx="0">
                  <c:v>12515857</c:v>
                </c:pt>
                <c:pt idx="1">
                  <c:v>14181789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4CE-445B-AFC1-FD3487BE8E80}"/>
            </c:ext>
          </c:extLst>
        </c:ser>
        <c:ser>
          <c:idx val="21"/>
          <c:order val="21"/>
          <c:tx>
            <c:strRef>
              <c:f>忠岡町!$R$27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忠岡町!$S$27:$T$27</c:f>
              <c:numCache>
                <c:formatCode>General</c:formatCode>
                <c:ptCount val="2"/>
                <c:pt idx="0">
                  <c:v>68852</c:v>
                </c:pt>
                <c:pt idx="1">
                  <c:v>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4CE-445B-AFC1-FD3487BE8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1791232"/>
        <c:axId val="456882944"/>
      </c:barChart>
      <c:catAx>
        <c:axId val="58179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82944"/>
        <c:crosses val="autoZero"/>
        <c:auto val="1"/>
        <c:lblAlgn val="ctr"/>
        <c:lblOffset val="100"/>
        <c:noMultiLvlLbl val="0"/>
      </c:catAx>
      <c:valAx>
        <c:axId val="4568829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79123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熊取町!$R$6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熊取町!$S$6:$T$6</c:f>
              <c:numCache>
                <c:formatCode>General</c:formatCode>
                <c:ptCount val="2"/>
                <c:pt idx="0">
                  <c:v>59701043</c:v>
                </c:pt>
                <c:pt idx="1">
                  <c:v>51255353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9-4977-B34E-7ADE9C09F897}"/>
            </c:ext>
          </c:extLst>
        </c:ser>
        <c:ser>
          <c:idx val="1"/>
          <c:order val="1"/>
          <c:tx>
            <c:strRef>
              <c:f>熊取町!$R$7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熊取町!$S$7:$T$7</c:f>
              <c:numCache>
                <c:formatCode>General</c:formatCode>
                <c:ptCount val="2"/>
                <c:pt idx="0">
                  <c:v>345933640</c:v>
                </c:pt>
                <c:pt idx="1">
                  <c:v>234301549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9-4977-B34E-7ADE9C09F897}"/>
            </c:ext>
          </c:extLst>
        </c:ser>
        <c:ser>
          <c:idx val="2"/>
          <c:order val="2"/>
          <c:tx>
            <c:strRef>
              <c:f>熊取町!$R$8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熊取町!$S$8:$T$8</c:f>
              <c:numCache>
                <c:formatCode>General</c:formatCode>
                <c:ptCount val="2"/>
                <c:pt idx="0">
                  <c:v>43378637</c:v>
                </c:pt>
                <c:pt idx="1">
                  <c:v>30813998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9-4977-B34E-7ADE9C09F897}"/>
            </c:ext>
          </c:extLst>
        </c:ser>
        <c:ser>
          <c:idx val="3"/>
          <c:order val="3"/>
          <c:tx>
            <c:strRef>
              <c:f>熊取町!$R$9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熊取町!$S$9:$T$9</c:f>
              <c:numCache>
                <c:formatCode>General</c:formatCode>
                <c:ptCount val="2"/>
                <c:pt idx="0">
                  <c:v>171160063</c:v>
                </c:pt>
                <c:pt idx="1">
                  <c:v>222596901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29-4977-B34E-7ADE9C09F897}"/>
            </c:ext>
          </c:extLst>
        </c:ser>
        <c:ser>
          <c:idx val="4"/>
          <c:order val="4"/>
          <c:tx>
            <c:strRef>
              <c:f>熊取町!$R$10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熊取町!$S$10:$T$10</c:f>
              <c:numCache>
                <c:formatCode>General</c:formatCode>
                <c:ptCount val="2"/>
                <c:pt idx="0">
                  <c:v>106091866</c:v>
                </c:pt>
                <c:pt idx="1">
                  <c:v>187119741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29-4977-B34E-7ADE9C09F897}"/>
            </c:ext>
          </c:extLst>
        </c:ser>
        <c:ser>
          <c:idx val="5"/>
          <c:order val="5"/>
          <c:tx>
            <c:strRef>
              <c:f>熊取町!$R$11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熊取町!$S$11:$T$11</c:f>
              <c:numCache>
                <c:formatCode>General</c:formatCode>
                <c:ptCount val="2"/>
                <c:pt idx="0">
                  <c:v>140610968</c:v>
                </c:pt>
                <c:pt idx="1">
                  <c:v>218914890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29-4977-B34E-7ADE9C09F897}"/>
            </c:ext>
          </c:extLst>
        </c:ser>
        <c:ser>
          <c:idx val="6"/>
          <c:order val="6"/>
          <c:tx>
            <c:strRef>
              <c:f>熊取町!$R$12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熊取町!$S$12:$T$12</c:f>
              <c:numCache>
                <c:formatCode>General</c:formatCode>
                <c:ptCount val="2"/>
                <c:pt idx="0">
                  <c:v>121178249</c:v>
                </c:pt>
                <c:pt idx="1">
                  <c:v>130912397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29-4977-B34E-7ADE9C09F897}"/>
            </c:ext>
          </c:extLst>
        </c:ser>
        <c:ser>
          <c:idx val="7"/>
          <c:order val="7"/>
          <c:tx>
            <c:strRef>
              <c:f>熊取町!$R$13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熊取町!$S$13:$T$13</c:f>
              <c:numCache>
                <c:formatCode>General</c:formatCode>
                <c:ptCount val="2"/>
                <c:pt idx="0">
                  <c:v>8611266</c:v>
                </c:pt>
                <c:pt idx="1">
                  <c:v>12245650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29-4977-B34E-7ADE9C09F897}"/>
            </c:ext>
          </c:extLst>
        </c:ser>
        <c:ser>
          <c:idx val="8"/>
          <c:order val="8"/>
          <c:tx>
            <c:strRef>
              <c:f>熊取町!$R$14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熊取町!$S$14:$T$14</c:f>
              <c:numCache>
                <c:formatCode>General</c:formatCode>
                <c:ptCount val="2"/>
                <c:pt idx="0">
                  <c:v>497301089</c:v>
                </c:pt>
                <c:pt idx="1">
                  <c:v>531145593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29-4977-B34E-7ADE9C09F897}"/>
            </c:ext>
          </c:extLst>
        </c:ser>
        <c:ser>
          <c:idx val="9"/>
          <c:order val="9"/>
          <c:tx>
            <c:strRef>
              <c:f>熊取町!$R$15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熊取町!$S$15:$T$15</c:f>
              <c:numCache>
                <c:formatCode>General</c:formatCode>
                <c:ptCount val="2"/>
                <c:pt idx="0">
                  <c:v>178765590</c:v>
                </c:pt>
                <c:pt idx="1">
                  <c:v>168193705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29-4977-B34E-7ADE9C09F897}"/>
            </c:ext>
          </c:extLst>
        </c:ser>
        <c:ser>
          <c:idx val="10"/>
          <c:order val="10"/>
          <c:tx>
            <c:strRef>
              <c:f>熊取町!$R$16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熊取町!$S$16:$T$16</c:f>
              <c:numCache>
                <c:formatCode>General</c:formatCode>
                <c:ptCount val="2"/>
                <c:pt idx="0">
                  <c:v>164300478</c:v>
                </c:pt>
                <c:pt idx="1">
                  <c:v>223775000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29-4977-B34E-7ADE9C09F897}"/>
            </c:ext>
          </c:extLst>
        </c:ser>
        <c:ser>
          <c:idx val="11"/>
          <c:order val="11"/>
          <c:tx>
            <c:strRef>
              <c:f>熊取町!$R$17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熊取町!$S$17:$T$17</c:f>
              <c:numCache>
                <c:formatCode>General</c:formatCode>
                <c:ptCount val="2"/>
                <c:pt idx="0">
                  <c:v>43203227</c:v>
                </c:pt>
                <c:pt idx="1">
                  <c:v>39208839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329-4977-B34E-7ADE9C09F897}"/>
            </c:ext>
          </c:extLst>
        </c:ser>
        <c:ser>
          <c:idx val="12"/>
          <c:order val="12"/>
          <c:tx>
            <c:strRef>
              <c:f>熊取町!$R$18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熊取町!$S$18:$T$18</c:f>
              <c:numCache>
                <c:formatCode>General</c:formatCode>
                <c:ptCount val="2"/>
                <c:pt idx="0">
                  <c:v>243608495</c:v>
                </c:pt>
                <c:pt idx="1">
                  <c:v>511522608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329-4977-B34E-7ADE9C09F897}"/>
            </c:ext>
          </c:extLst>
        </c:ser>
        <c:ser>
          <c:idx val="13"/>
          <c:order val="13"/>
          <c:tx>
            <c:strRef>
              <c:f>熊取町!$R$19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熊取町!$S$19:$T$19</c:f>
              <c:numCache>
                <c:formatCode>General</c:formatCode>
                <c:ptCount val="2"/>
                <c:pt idx="0">
                  <c:v>239504145</c:v>
                </c:pt>
                <c:pt idx="1">
                  <c:v>188182804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29-4977-B34E-7ADE9C09F897}"/>
            </c:ext>
          </c:extLst>
        </c:ser>
        <c:ser>
          <c:idx val="14"/>
          <c:order val="14"/>
          <c:tx>
            <c:strRef>
              <c:f>熊取町!$R$20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熊取町!$S$20:$T$20</c:f>
              <c:numCache>
                <c:formatCode>General</c:formatCode>
                <c:ptCount val="2"/>
                <c:pt idx="0">
                  <c:v>0</c:v>
                </c:pt>
                <c:pt idx="1">
                  <c:v>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329-4977-B34E-7ADE9C09F897}"/>
            </c:ext>
          </c:extLst>
        </c:ser>
        <c:ser>
          <c:idx val="15"/>
          <c:order val="15"/>
          <c:tx>
            <c:strRef>
              <c:f>熊取町!$R$21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329-4977-B34E-7ADE9C09F897}"/>
            </c:ext>
          </c:extLst>
        </c:ser>
        <c:ser>
          <c:idx val="16"/>
          <c:order val="16"/>
          <c:tx>
            <c:strRef>
              <c:f>熊取町!$R$22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熊取町!$S$22:$T$22</c:f>
              <c:numCache>
                <c:formatCode>General</c:formatCode>
                <c:ptCount val="2"/>
                <c:pt idx="0">
                  <c:v>193936</c:v>
                </c:pt>
                <c:pt idx="1">
                  <c:v>302066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329-4977-B34E-7ADE9C09F897}"/>
            </c:ext>
          </c:extLst>
        </c:ser>
        <c:ser>
          <c:idx val="17"/>
          <c:order val="17"/>
          <c:tx>
            <c:strRef>
              <c:f>熊取町!$R$23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熊取町!$S$23:$T$23</c:f>
              <c:numCache>
                <c:formatCode>General</c:formatCode>
                <c:ptCount val="2"/>
                <c:pt idx="0">
                  <c:v>38146066</c:v>
                </c:pt>
                <c:pt idx="1">
                  <c:v>62183003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329-4977-B34E-7ADE9C09F897}"/>
            </c:ext>
          </c:extLst>
        </c:ser>
        <c:ser>
          <c:idx val="18"/>
          <c:order val="18"/>
          <c:tx>
            <c:strRef>
              <c:f>熊取町!$R$24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熊取町!$S$24:$T$24</c:f>
              <c:numCache>
                <c:formatCode>General</c:formatCode>
                <c:ptCount val="2"/>
                <c:pt idx="0">
                  <c:v>92623038</c:v>
                </c:pt>
                <c:pt idx="1">
                  <c:v>243468423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329-4977-B34E-7ADE9C09F897}"/>
            </c:ext>
          </c:extLst>
        </c:ser>
        <c:ser>
          <c:idx val="19"/>
          <c:order val="19"/>
          <c:tx>
            <c:strRef>
              <c:f>熊取町!$R$25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熊取町!$S$25:$T$25</c:f>
              <c:numCache>
                <c:formatCode>General</c:formatCode>
                <c:ptCount val="2"/>
                <c:pt idx="0">
                  <c:v>9213651</c:v>
                </c:pt>
                <c:pt idx="1">
                  <c:v>11024249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329-4977-B34E-7ADE9C09F897}"/>
            </c:ext>
          </c:extLst>
        </c:ser>
        <c:ser>
          <c:idx val="20"/>
          <c:order val="20"/>
          <c:tx>
            <c:strRef>
              <c:f>熊取町!$R$26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熊取町!$S$26:$T$26</c:f>
              <c:numCache>
                <c:formatCode>General</c:formatCode>
                <c:ptCount val="2"/>
                <c:pt idx="0">
                  <c:v>23340502</c:v>
                </c:pt>
                <c:pt idx="1">
                  <c:v>25788306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329-4977-B34E-7ADE9C09F897}"/>
            </c:ext>
          </c:extLst>
        </c:ser>
        <c:ser>
          <c:idx val="21"/>
          <c:order val="21"/>
          <c:tx>
            <c:strRef>
              <c:f>熊取町!$R$27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熊取町!$S$27:$T$27</c:f>
              <c:numCache>
                <c:formatCode>General</c:formatCode>
                <c:ptCount val="2"/>
                <c:pt idx="0">
                  <c:v>34361</c:v>
                </c:pt>
                <c:pt idx="1">
                  <c:v>93041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329-4977-B34E-7ADE9C09F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2688256"/>
        <c:axId val="457286784"/>
      </c:barChart>
      <c:catAx>
        <c:axId val="58268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86784"/>
        <c:crosses val="autoZero"/>
        <c:auto val="1"/>
        <c:lblAlgn val="ctr"/>
        <c:lblOffset val="100"/>
        <c:noMultiLvlLbl val="0"/>
      </c:catAx>
      <c:valAx>
        <c:axId val="4572867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26882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田尻町!$R$6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田尻町!$S$6:$T$6</c:f>
              <c:numCache>
                <c:formatCode>General</c:formatCode>
                <c:ptCount val="2"/>
                <c:pt idx="0">
                  <c:v>5475508</c:v>
                </c:pt>
                <c:pt idx="1">
                  <c:v>8753168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E-40A1-8AFD-CBB0AF8052DC}"/>
            </c:ext>
          </c:extLst>
        </c:ser>
        <c:ser>
          <c:idx val="1"/>
          <c:order val="1"/>
          <c:tx>
            <c:strRef>
              <c:f>田尻町!$R$7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田尻町!$S$7:$T$7</c:f>
              <c:numCache>
                <c:formatCode>General</c:formatCode>
                <c:ptCount val="2"/>
                <c:pt idx="0">
                  <c:v>64254122</c:v>
                </c:pt>
                <c:pt idx="1">
                  <c:v>40848004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4E-40A1-8AFD-CBB0AF8052DC}"/>
            </c:ext>
          </c:extLst>
        </c:ser>
        <c:ser>
          <c:idx val="2"/>
          <c:order val="2"/>
          <c:tx>
            <c:strRef>
              <c:f>田尻町!$R$8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田尻町!$S$8:$T$8</c:f>
              <c:numCache>
                <c:formatCode>General</c:formatCode>
                <c:ptCount val="2"/>
                <c:pt idx="0">
                  <c:v>5418512</c:v>
                </c:pt>
                <c:pt idx="1">
                  <c:v>9216760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4E-40A1-8AFD-CBB0AF8052DC}"/>
            </c:ext>
          </c:extLst>
        </c:ser>
        <c:ser>
          <c:idx val="3"/>
          <c:order val="3"/>
          <c:tx>
            <c:strRef>
              <c:f>田尻町!$R$9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田尻町!$S$9:$T$9</c:f>
              <c:numCache>
                <c:formatCode>General</c:formatCode>
                <c:ptCount val="2"/>
                <c:pt idx="0">
                  <c:v>30998386</c:v>
                </c:pt>
                <c:pt idx="1">
                  <c:v>38786665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4E-40A1-8AFD-CBB0AF8052DC}"/>
            </c:ext>
          </c:extLst>
        </c:ser>
        <c:ser>
          <c:idx val="4"/>
          <c:order val="4"/>
          <c:tx>
            <c:strRef>
              <c:f>田尻町!$R$10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8.302806626489429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4E-40A1-8AFD-CBB0AF8052D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田尻町!$S$10:$T$10</c:f>
              <c:numCache>
                <c:formatCode>General</c:formatCode>
                <c:ptCount val="2"/>
                <c:pt idx="0">
                  <c:v>6352825</c:v>
                </c:pt>
                <c:pt idx="1">
                  <c:v>24091990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4E-40A1-8AFD-CBB0AF8052DC}"/>
            </c:ext>
          </c:extLst>
        </c:ser>
        <c:ser>
          <c:idx val="5"/>
          <c:order val="5"/>
          <c:tx>
            <c:strRef>
              <c:f>田尻町!$R$11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田尻町!$S$11:$T$11</c:f>
              <c:numCache>
                <c:formatCode>General</c:formatCode>
                <c:ptCount val="2"/>
                <c:pt idx="0">
                  <c:v>24195787</c:v>
                </c:pt>
                <c:pt idx="1">
                  <c:v>37747073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4E-40A1-8AFD-CBB0AF8052DC}"/>
            </c:ext>
          </c:extLst>
        </c:ser>
        <c:ser>
          <c:idx val="6"/>
          <c:order val="6"/>
          <c:tx>
            <c:strRef>
              <c:f>田尻町!$R$12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田尻町!$S$12:$T$12</c:f>
              <c:numCache>
                <c:formatCode>General</c:formatCode>
                <c:ptCount val="2"/>
                <c:pt idx="0">
                  <c:v>7637100</c:v>
                </c:pt>
                <c:pt idx="1">
                  <c:v>16954454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4E-40A1-8AFD-CBB0AF8052DC}"/>
            </c:ext>
          </c:extLst>
        </c:ser>
        <c:ser>
          <c:idx val="7"/>
          <c:order val="7"/>
          <c:tx>
            <c:strRef>
              <c:f>田尻町!$R$13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田尻町!$S$13:$T$13</c:f>
              <c:numCache>
                <c:formatCode>General</c:formatCode>
                <c:ptCount val="2"/>
                <c:pt idx="0">
                  <c:v>768995</c:v>
                </c:pt>
                <c:pt idx="1">
                  <c:v>1727045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4E-40A1-8AFD-CBB0AF8052DC}"/>
            </c:ext>
          </c:extLst>
        </c:ser>
        <c:ser>
          <c:idx val="8"/>
          <c:order val="8"/>
          <c:tx>
            <c:strRef>
              <c:f>田尻町!$R$14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田尻町!$S$14:$T$14</c:f>
              <c:numCache>
                <c:formatCode>General</c:formatCode>
                <c:ptCount val="2"/>
                <c:pt idx="0">
                  <c:v>72887251</c:v>
                </c:pt>
                <c:pt idx="1">
                  <c:v>108667915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4E-40A1-8AFD-CBB0AF8052DC}"/>
            </c:ext>
          </c:extLst>
        </c:ser>
        <c:ser>
          <c:idx val="9"/>
          <c:order val="9"/>
          <c:tx>
            <c:strRef>
              <c:f>田尻町!$R$15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田尻町!$S$15:$T$15</c:f>
              <c:numCache>
                <c:formatCode>General</c:formatCode>
                <c:ptCount val="2"/>
                <c:pt idx="0">
                  <c:v>26914530</c:v>
                </c:pt>
                <c:pt idx="1">
                  <c:v>29908095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4E-40A1-8AFD-CBB0AF8052DC}"/>
            </c:ext>
          </c:extLst>
        </c:ser>
        <c:ser>
          <c:idx val="10"/>
          <c:order val="10"/>
          <c:tx>
            <c:strRef>
              <c:f>田尻町!$R$16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田尻町!$S$16:$T$16</c:f>
              <c:numCache>
                <c:formatCode>General</c:formatCode>
                <c:ptCount val="2"/>
                <c:pt idx="0">
                  <c:v>34547195</c:v>
                </c:pt>
                <c:pt idx="1">
                  <c:v>54920410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04E-40A1-8AFD-CBB0AF8052DC}"/>
            </c:ext>
          </c:extLst>
        </c:ser>
        <c:ser>
          <c:idx val="11"/>
          <c:order val="11"/>
          <c:tx>
            <c:strRef>
              <c:f>田尻町!$R$17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田尻町!$S$17:$T$17</c:f>
              <c:numCache>
                <c:formatCode>General</c:formatCode>
                <c:ptCount val="2"/>
                <c:pt idx="0">
                  <c:v>6835938</c:v>
                </c:pt>
                <c:pt idx="1">
                  <c:v>8206258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04E-40A1-8AFD-CBB0AF8052DC}"/>
            </c:ext>
          </c:extLst>
        </c:ser>
        <c:ser>
          <c:idx val="12"/>
          <c:order val="12"/>
          <c:tx>
            <c:strRef>
              <c:f>田尻町!$R$18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田尻町!$S$18:$T$18</c:f>
              <c:numCache>
                <c:formatCode>General</c:formatCode>
                <c:ptCount val="2"/>
                <c:pt idx="0">
                  <c:v>51141894</c:v>
                </c:pt>
                <c:pt idx="1">
                  <c:v>122870743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04E-40A1-8AFD-CBB0AF8052DC}"/>
            </c:ext>
          </c:extLst>
        </c:ser>
        <c:ser>
          <c:idx val="13"/>
          <c:order val="13"/>
          <c:tx>
            <c:strRef>
              <c:f>田尻町!$R$19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田尻町!$S$19:$T$19</c:f>
              <c:numCache>
                <c:formatCode>General</c:formatCode>
                <c:ptCount val="2"/>
                <c:pt idx="0">
                  <c:v>35903655</c:v>
                </c:pt>
                <c:pt idx="1">
                  <c:v>31790679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04E-40A1-8AFD-CBB0AF8052DC}"/>
            </c:ext>
          </c:extLst>
        </c:ser>
        <c:ser>
          <c:idx val="14"/>
          <c:order val="14"/>
          <c:tx>
            <c:strRef>
              <c:f>田尻町!$R$20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田尻町!$S$20:$T$20</c:f>
              <c:numCache>
                <c:formatCode>General</c:formatCode>
                <c:ptCount val="2"/>
                <c:pt idx="0">
                  <c:v>1766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04E-40A1-8AFD-CBB0AF8052DC}"/>
            </c:ext>
          </c:extLst>
        </c:ser>
        <c:ser>
          <c:idx val="15"/>
          <c:order val="15"/>
          <c:tx>
            <c:strRef>
              <c:f>田尻町!$R$21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04E-40A1-8AFD-CBB0AF8052DC}"/>
            </c:ext>
          </c:extLst>
        </c:ser>
        <c:ser>
          <c:idx val="16"/>
          <c:order val="16"/>
          <c:tx>
            <c:strRef>
              <c:f>田尻町!$R$22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田尻町!$S$22:$T$22</c:f>
              <c:numCache>
                <c:formatCode>General</c:formatCode>
                <c:ptCount val="2"/>
                <c:pt idx="0">
                  <c:v>68394</c:v>
                </c:pt>
                <c:pt idx="1">
                  <c:v>151192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04E-40A1-8AFD-CBB0AF8052DC}"/>
            </c:ext>
          </c:extLst>
        </c:ser>
        <c:ser>
          <c:idx val="17"/>
          <c:order val="17"/>
          <c:tx>
            <c:strRef>
              <c:f>田尻町!$R$23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田尻町!$S$23:$T$23</c:f>
              <c:numCache>
                <c:formatCode>General</c:formatCode>
                <c:ptCount val="2"/>
                <c:pt idx="0">
                  <c:v>9016905</c:v>
                </c:pt>
                <c:pt idx="1">
                  <c:v>12765740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04E-40A1-8AFD-CBB0AF8052DC}"/>
            </c:ext>
          </c:extLst>
        </c:ser>
        <c:ser>
          <c:idx val="18"/>
          <c:order val="18"/>
          <c:tx>
            <c:strRef>
              <c:f>田尻町!$R$24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78D43A9-C667-4B73-9A7A-8825DF2572B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田尻町!$S$24:$T$24</c:f>
              <c:numCache>
                <c:formatCode>General</c:formatCode>
                <c:ptCount val="2"/>
                <c:pt idx="0">
                  <c:v>13692575</c:v>
                </c:pt>
                <c:pt idx="1">
                  <c:v>41345512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04E-40A1-8AFD-CBB0AF8052DC}"/>
            </c:ext>
          </c:extLst>
        </c:ser>
        <c:ser>
          <c:idx val="19"/>
          <c:order val="19"/>
          <c:tx>
            <c:strRef>
              <c:f>田尻町!$R$25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田尻町!$S$25:$T$25</c:f>
              <c:numCache>
                <c:formatCode>General</c:formatCode>
                <c:ptCount val="2"/>
                <c:pt idx="0">
                  <c:v>726896</c:v>
                </c:pt>
                <c:pt idx="1">
                  <c:v>3914795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04E-40A1-8AFD-CBB0AF8052DC}"/>
            </c:ext>
          </c:extLst>
        </c:ser>
        <c:ser>
          <c:idx val="20"/>
          <c:order val="20"/>
          <c:tx>
            <c:strRef>
              <c:f>田尻町!$R$26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田尻町!$S$26:$T$26</c:f>
              <c:numCache>
                <c:formatCode>General</c:formatCode>
                <c:ptCount val="2"/>
                <c:pt idx="0">
                  <c:v>4180234</c:v>
                </c:pt>
                <c:pt idx="1">
                  <c:v>11325522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04E-40A1-8AFD-CBB0AF8052DC}"/>
            </c:ext>
          </c:extLst>
        </c:ser>
        <c:ser>
          <c:idx val="21"/>
          <c:order val="21"/>
          <c:tx>
            <c:strRef>
              <c:f>田尻町!$R$27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田尻町!$S$27:$T$27</c:f>
              <c:numCache>
                <c:formatCode>General</c:formatCode>
                <c:ptCount val="2"/>
                <c:pt idx="0">
                  <c:v>50462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04E-40A1-8AFD-CBB0AF80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4590848"/>
        <c:axId val="457289664"/>
      </c:barChart>
      <c:catAx>
        <c:axId val="584590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89664"/>
        <c:crosses val="autoZero"/>
        <c:auto val="1"/>
        <c:lblAlgn val="ctr"/>
        <c:lblOffset val="100"/>
        <c:noMultiLvlLbl val="0"/>
      </c:catAx>
      <c:valAx>
        <c:axId val="4572896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45908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泉州医療圏!$R$6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泉州医療圏!$S$6:$T$6</c:f>
              <c:numCache>
                <c:formatCode>General</c:formatCode>
                <c:ptCount val="2"/>
                <c:pt idx="0">
                  <c:v>937054291</c:v>
                </c:pt>
                <c:pt idx="1">
                  <c:v>992589784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F-47A8-A5DD-EAD2A75B6BF2}"/>
            </c:ext>
          </c:extLst>
        </c:ser>
        <c:ser>
          <c:idx val="1"/>
          <c:order val="1"/>
          <c:tx>
            <c:strRef>
              <c:f>泉州医療圏!$R$7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5F-47A8-A5DD-EAD2A75B6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泉州医療圏!$S$7:$T$7</c:f>
              <c:numCache>
                <c:formatCode>General</c:formatCode>
                <c:ptCount val="2"/>
                <c:pt idx="0">
                  <c:v>7329625764</c:v>
                </c:pt>
                <c:pt idx="1">
                  <c:v>4782579818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5F-47A8-A5DD-EAD2A75B6BF2}"/>
            </c:ext>
          </c:extLst>
        </c:ser>
        <c:ser>
          <c:idx val="2"/>
          <c:order val="2"/>
          <c:tx>
            <c:strRef>
              <c:f>泉州医療圏!$R$8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泉州医療圏!$S$8:$T$8</c:f>
              <c:numCache>
                <c:formatCode>General</c:formatCode>
                <c:ptCount val="2"/>
                <c:pt idx="0">
                  <c:v>886965286</c:v>
                </c:pt>
                <c:pt idx="1">
                  <c:v>802851710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5F-47A8-A5DD-EAD2A75B6BF2}"/>
            </c:ext>
          </c:extLst>
        </c:ser>
        <c:ser>
          <c:idx val="3"/>
          <c:order val="3"/>
          <c:tx>
            <c:strRef>
              <c:f>泉州医療圏!$R$9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F-47A8-A5DD-EAD2A75B6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泉州医療圏!$S$9:$T$9</c:f>
              <c:numCache>
                <c:formatCode>General</c:formatCode>
                <c:ptCount val="2"/>
                <c:pt idx="0">
                  <c:v>3231756452</c:v>
                </c:pt>
                <c:pt idx="1">
                  <c:v>4019641091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F-47A8-A5DD-EAD2A75B6BF2}"/>
            </c:ext>
          </c:extLst>
        </c:ser>
        <c:ser>
          <c:idx val="4"/>
          <c:order val="4"/>
          <c:tx>
            <c:strRef>
              <c:f>泉州医療圏!$R$10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5F-47A8-A5DD-EAD2A75B6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泉州医療圏!$S$10:$T$10</c:f>
              <c:numCache>
                <c:formatCode>General</c:formatCode>
                <c:ptCount val="2"/>
                <c:pt idx="0">
                  <c:v>1875105291</c:v>
                </c:pt>
                <c:pt idx="1">
                  <c:v>3864919984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5F-47A8-A5DD-EAD2A75B6BF2}"/>
            </c:ext>
          </c:extLst>
        </c:ser>
        <c:ser>
          <c:idx val="5"/>
          <c:order val="5"/>
          <c:tx>
            <c:strRef>
              <c:f>泉州医療圏!$R$11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5F-47A8-A5DD-EAD2A75B6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泉州医療圏!$S$11:$T$11</c:f>
              <c:numCache>
                <c:formatCode>General</c:formatCode>
                <c:ptCount val="2"/>
                <c:pt idx="0">
                  <c:v>3075398583</c:v>
                </c:pt>
                <c:pt idx="1">
                  <c:v>5643301382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5F-47A8-A5DD-EAD2A75B6BF2}"/>
            </c:ext>
          </c:extLst>
        </c:ser>
        <c:ser>
          <c:idx val="6"/>
          <c:order val="6"/>
          <c:tx>
            <c:strRef>
              <c:f>泉州医療圏!$R$12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泉州医療圏!$S$12:$T$12</c:f>
              <c:numCache>
                <c:formatCode>General</c:formatCode>
                <c:ptCount val="2"/>
                <c:pt idx="0">
                  <c:v>1718655251</c:v>
                </c:pt>
                <c:pt idx="1">
                  <c:v>2311766477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5F-47A8-A5DD-EAD2A75B6BF2}"/>
            </c:ext>
          </c:extLst>
        </c:ser>
        <c:ser>
          <c:idx val="7"/>
          <c:order val="7"/>
          <c:tx>
            <c:strRef>
              <c:f>泉州医療圏!$R$13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泉州医療圏!$S$13:$T$13</c:f>
              <c:numCache>
                <c:formatCode>General</c:formatCode>
                <c:ptCount val="2"/>
                <c:pt idx="0">
                  <c:v>123511745</c:v>
                </c:pt>
                <c:pt idx="1">
                  <c:v>223654651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B5F-47A8-A5DD-EAD2A75B6BF2}"/>
            </c:ext>
          </c:extLst>
        </c:ser>
        <c:ser>
          <c:idx val="8"/>
          <c:order val="8"/>
          <c:tx>
            <c:strRef>
              <c:f>泉州医療圏!$R$14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5F-47A8-A5DD-EAD2A75B6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泉州医療圏!$S$14:$T$14</c:f>
              <c:numCache>
                <c:formatCode>General</c:formatCode>
                <c:ptCount val="2"/>
                <c:pt idx="0">
                  <c:v>10604643330</c:v>
                </c:pt>
                <c:pt idx="1">
                  <c:v>13029130082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B5F-47A8-A5DD-EAD2A75B6BF2}"/>
            </c:ext>
          </c:extLst>
        </c:ser>
        <c:ser>
          <c:idx val="9"/>
          <c:order val="9"/>
          <c:tx>
            <c:strRef>
              <c:f>泉州医療圏!$R$15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5F-47A8-A5DD-EAD2A75B6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泉州医療圏!$S$15:$T$15</c:f>
              <c:numCache>
                <c:formatCode>General</c:formatCode>
                <c:ptCount val="2"/>
                <c:pt idx="0">
                  <c:v>3813730392</c:v>
                </c:pt>
                <c:pt idx="1">
                  <c:v>3330749194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B5F-47A8-A5DD-EAD2A75B6BF2}"/>
            </c:ext>
          </c:extLst>
        </c:ser>
        <c:ser>
          <c:idx val="10"/>
          <c:order val="10"/>
          <c:tx>
            <c:strRef>
              <c:f>泉州医療圏!$R$16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5F-47A8-A5DD-EAD2A75B6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泉州医療圏!$S$16:$T$16</c:f>
              <c:numCache>
                <c:formatCode>General</c:formatCode>
                <c:ptCount val="2"/>
                <c:pt idx="0">
                  <c:v>3502772373</c:v>
                </c:pt>
                <c:pt idx="1">
                  <c:v>4635286575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B5F-47A8-A5DD-EAD2A75B6BF2}"/>
            </c:ext>
          </c:extLst>
        </c:ser>
        <c:ser>
          <c:idx val="11"/>
          <c:order val="11"/>
          <c:tx>
            <c:strRef>
              <c:f>泉州医療圏!$R$17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泉州医療圏!$S$17:$T$17</c:f>
              <c:numCache>
                <c:formatCode>General</c:formatCode>
                <c:ptCount val="2"/>
                <c:pt idx="0">
                  <c:v>732690262</c:v>
                </c:pt>
                <c:pt idx="1">
                  <c:v>1023153339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5F-47A8-A5DD-EAD2A75B6BF2}"/>
            </c:ext>
          </c:extLst>
        </c:ser>
        <c:ser>
          <c:idx val="12"/>
          <c:order val="12"/>
          <c:tx>
            <c:strRef>
              <c:f>泉州医療圏!$R$18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5F-47A8-A5DD-EAD2A75B6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泉州医療圏!$S$18:$T$18</c:f>
              <c:numCache>
                <c:formatCode>General</c:formatCode>
                <c:ptCount val="2"/>
                <c:pt idx="0">
                  <c:v>4781379582</c:v>
                </c:pt>
                <c:pt idx="1">
                  <c:v>11748250583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B5F-47A8-A5DD-EAD2A75B6BF2}"/>
            </c:ext>
          </c:extLst>
        </c:ser>
        <c:ser>
          <c:idx val="13"/>
          <c:order val="13"/>
          <c:tx>
            <c:strRef>
              <c:f>泉州医療圏!$R$19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5F-47A8-A5DD-EAD2A75B6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泉州医療圏!$S$19:$T$19</c:f>
              <c:numCache>
                <c:formatCode>General</c:formatCode>
                <c:ptCount val="2"/>
                <c:pt idx="0">
                  <c:v>4833550740</c:v>
                </c:pt>
                <c:pt idx="1">
                  <c:v>3672342287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B5F-47A8-A5DD-EAD2A75B6BF2}"/>
            </c:ext>
          </c:extLst>
        </c:ser>
        <c:ser>
          <c:idx val="14"/>
          <c:order val="14"/>
          <c:tx>
            <c:strRef>
              <c:f>泉州医療圏!$R$20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泉州医療圏!$S$20:$T$20</c:f>
              <c:numCache>
                <c:formatCode>General</c:formatCode>
                <c:ptCount val="2"/>
                <c:pt idx="0">
                  <c:v>20898</c:v>
                </c:pt>
                <c:pt idx="1">
                  <c:v>74654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B5F-47A8-A5DD-EAD2A75B6BF2}"/>
            </c:ext>
          </c:extLst>
        </c:ser>
        <c:ser>
          <c:idx val="15"/>
          <c:order val="15"/>
          <c:tx>
            <c:strRef>
              <c:f>泉州医療圏!$R$21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泉州医療圏!$S$21:$T$21</c:f>
              <c:numCache>
                <c:formatCode>General</c:formatCode>
                <c:ptCount val="2"/>
                <c:pt idx="0">
                  <c:v>7733</c:v>
                </c:pt>
                <c:pt idx="1">
                  <c:v>43768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5F-47A8-A5DD-EAD2A75B6BF2}"/>
            </c:ext>
          </c:extLst>
        </c:ser>
        <c:ser>
          <c:idx val="16"/>
          <c:order val="16"/>
          <c:tx>
            <c:strRef>
              <c:f>泉州医療圏!$R$22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泉州医療圏!$S$22:$T$22</c:f>
              <c:numCache>
                <c:formatCode>General</c:formatCode>
                <c:ptCount val="2"/>
                <c:pt idx="0">
                  <c:v>21537257</c:v>
                </c:pt>
                <c:pt idx="1">
                  <c:v>18963131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B5F-47A8-A5DD-EAD2A75B6BF2}"/>
            </c:ext>
          </c:extLst>
        </c:ser>
        <c:ser>
          <c:idx val="17"/>
          <c:order val="17"/>
          <c:tx>
            <c:strRef>
              <c:f>泉州医療圏!$R$23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泉州医療圏!$S$23:$T$23</c:f>
              <c:numCache>
                <c:formatCode>General</c:formatCode>
                <c:ptCount val="2"/>
                <c:pt idx="0">
                  <c:v>824001579</c:v>
                </c:pt>
                <c:pt idx="1">
                  <c:v>1283444370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5F-47A8-A5DD-EAD2A75B6BF2}"/>
            </c:ext>
          </c:extLst>
        </c:ser>
        <c:ser>
          <c:idx val="18"/>
          <c:order val="18"/>
          <c:tx>
            <c:strRef>
              <c:f>泉州医療圏!$R$24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5F-47A8-A5DD-EAD2A75B6BF2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5F-47A8-A5DD-EAD2A75B6BF2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泉州医療圏!$S$24:$T$24</c:f>
              <c:numCache>
                <c:formatCode>General</c:formatCode>
                <c:ptCount val="2"/>
                <c:pt idx="0">
                  <c:v>2351758939</c:v>
                </c:pt>
                <c:pt idx="1">
                  <c:v>5939731761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B5F-47A8-A5DD-EAD2A75B6BF2}"/>
            </c:ext>
          </c:extLst>
        </c:ser>
        <c:ser>
          <c:idx val="19"/>
          <c:order val="19"/>
          <c:tx>
            <c:strRef>
              <c:f>泉州医療圏!$R$25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泉州医療圏!$S$25:$T$25</c:f>
              <c:numCache>
                <c:formatCode>General</c:formatCode>
                <c:ptCount val="2"/>
                <c:pt idx="0">
                  <c:v>247255333</c:v>
                </c:pt>
                <c:pt idx="1">
                  <c:v>463007087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5F-47A8-A5DD-EAD2A75B6BF2}"/>
            </c:ext>
          </c:extLst>
        </c:ser>
        <c:ser>
          <c:idx val="20"/>
          <c:order val="20"/>
          <c:tx>
            <c:strRef>
              <c:f>泉州医療圏!$R$26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泉州医療圏!$S$26:$T$26</c:f>
              <c:numCache>
                <c:formatCode>General</c:formatCode>
                <c:ptCount val="2"/>
                <c:pt idx="0">
                  <c:v>602825199</c:v>
                </c:pt>
                <c:pt idx="1">
                  <c:v>756932849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B5F-47A8-A5DD-EAD2A75B6BF2}"/>
            </c:ext>
          </c:extLst>
        </c:ser>
        <c:ser>
          <c:idx val="21"/>
          <c:order val="21"/>
          <c:tx>
            <c:strRef>
              <c:f>泉州医療圏!$R$27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泉州医療圏!$S$27:$T$27</c:f>
              <c:numCache>
                <c:formatCode>General</c:formatCode>
                <c:ptCount val="2"/>
                <c:pt idx="0">
                  <c:v>1745180</c:v>
                </c:pt>
                <c:pt idx="1">
                  <c:v>2472463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6B5F-47A8-A5DD-EAD2A75B6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5519616"/>
        <c:axId val="325520176"/>
      </c:barChart>
      <c:catAx>
        <c:axId val="3255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520176"/>
        <c:crosses val="autoZero"/>
        <c:auto val="1"/>
        <c:lblAlgn val="ctr"/>
        <c:lblOffset val="100"/>
        <c:noMultiLvlLbl val="0"/>
      </c:catAx>
      <c:valAx>
        <c:axId val="3255201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55196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岬町!$S$6:$T$6</c:f>
              <c:numCache>
                <c:formatCode>General</c:formatCode>
                <c:ptCount val="2"/>
                <c:pt idx="0">
                  <c:v>25584523</c:v>
                </c:pt>
                <c:pt idx="1">
                  <c:v>29643095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2-411E-BB9A-EFC76EE3253C}"/>
            </c:ext>
          </c:extLst>
        </c:ser>
        <c:ser>
          <c:idx val="1"/>
          <c:order val="1"/>
          <c:tx>
            <c:strRef>
              <c:f>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岬町!$S$7:$T$7</c:f>
              <c:numCache>
                <c:formatCode>General</c:formatCode>
                <c:ptCount val="2"/>
                <c:pt idx="0">
                  <c:v>237732049</c:v>
                </c:pt>
                <c:pt idx="1">
                  <c:v>124766107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A2-411E-BB9A-EFC76EE3253C}"/>
            </c:ext>
          </c:extLst>
        </c:ser>
        <c:ser>
          <c:idx val="2"/>
          <c:order val="2"/>
          <c:tx>
            <c:strRef>
              <c:f>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岬町!$S$8:$T$8</c:f>
              <c:numCache>
                <c:formatCode>General</c:formatCode>
                <c:ptCount val="2"/>
                <c:pt idx="0">
                  <c:v>9862123</c:v>
                </c:pt>
                <c:pt idx="1">
                  <c:v>9338297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A2-411E-BB9A-EFC76EE3253C}"/>
            </c:ext>
          </c:extLst>
        </c:ser>
        <c:ser>
          <c:idx val="3"/>
          <c:order val="3"/>
          <c:tx>
            <c:strRef>
              <c:f>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岬町!$S$9:$T$9</c:f>
              <c:numCache>
                <c:formatCode>General</c:formatCode>
                <c:ptCount val="2"/>
                <c:pt idx="0">
                  <c:v>78891736</c:v>
                </c:pt>
                <c:pt idx="1">
                  <c:v>100903998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A2-411E-BB9A-EFC76EE3253C}"/>
            </c:ext>
          </c:extLst>
        </c:ser>
        <c:ser>
          <c:idx val="4"/>
          <c:order val="4"/>
          <c:tx>
            <c:strRef>
              <c:f>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07570165662239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A2-411E-BB9A-EFC76EE325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岬町!$S$10:$T$10</c:f>
              <c:numCache>
                <c:formatCode>General</c:formatCode>
                <c:ptCount val="2"/>
                <c:pt idx="0">
                  <c:v>52159600</c:v>
                </c:pt>
                <c:pt idx="1">
                  <c:v>119322641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A2-411E-BB9A-EFC76EE3253C}"/>
            </c:ext>
          </c:extLst>
        </c:ser>
        <c:ser>
          <c:idx val="5"/>
          <c:order val="5"/>
          <c:tx>
            <c:strRef>
              <c:f>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岬町!$S$11:$T$11</c:f>
              <c:numCache>
                <c:formatCode>General</c:formatCode>
                <c:ptCount val="2"/>
                <c:pt idx="0">
                  <c:v>70482561</c:v>
                </c:pt>
                <c:pt idx="1">
                  <c:v>128280662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A2-411E-BB9A-EFC76EE3253C}"/>
            </c:ext>
          </c:extLst>
        </c:ser>
        <c:ser>
          <c:idx val="6"/>
          <c:order val="6"/>
          <c:tx>
            <c:strRef>
              <c:f>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岬町!$S$12:$T$12</c:f>
              <c:numCache>
                <c:formatCode>General</c:formatCode>
                <c:ptCount val="2"/>
                <c:pt idx="0">
                  <c:v>45471169</c:v>
                </c:pt>
                <c:pt idx="1">
                  <c:v>62472228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1A2-411E-BB9A-EFC76EE3253C}"/>
            </c:ext>
          </c:extLst>
        </c:ser>
        <c:ser>
          <c:idx val="7"/>
          <c:order val="7"/>
          <c:tx>
            <c:strRef>
              <c:f>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岬町!$S$13:$T$13</c:f>
              <c:numCache>
                <c:formatCode>General</c:formatCode>
                <c:ptCount val="2"/>
                <c:pt idx="0">
                  <c:v>4900613</c:v>
                </c:pt>
                <c:pt idx="1">
                  <c:v>9570130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A2-411E-BB9A-EFC76EE3253C}"/>
            </c:ext>
          </c:extLst>
        </c:ser>
        <c:ser>
          <c:idx val="8"/>
          <c:order val="8"/>
          <c:tx>
            <c:strRef>
              <c:f>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岬町!$S$14:$T$14</c:f>
              <c:numCache>
                <c:formatCode>General</c:formatCode>
                <c:ptCount val="2"/>
                <c:pt idx="0">
                  <c:v>275383116</c:v>
                </c:pt>
                <c:pt idx="1">
                  <c:v>349229008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1A2-411E-BB9A-EFC76EE3253C}"/>
            </c:ext>
          </c:extLst>
        </c:ser>
        <c:ser>
          <c:idx val="9"/>
          <c:order val="9"/>
          <c:tx>
            <c:strRef>
              <c:f>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岬町!$S$15:$T$15</c:f>
              <c:numCache>
                <c:formatCode>General</c:formatCode>
                <c:ptCount val="2"/>
                <c:pt idx="0">
                  <c:v>88266668</c:v>
                </c:pt>
                <c:pt idx="1">
                  <c:v>81782586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1A2-411E-BB9A-EFC76EE3253C}"/>
            </c:ext>
          </c:extLst>
        </c:ser>
        <c:ser>
          <c:idx val="10"/>
          <c:order val="10"/>
          <c:tx>
            <c:strRef>
              <c:f>岬町!$R$16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岬町!$S$16:$T$16</c:f>
              <c:numCache>
                <c:formatCode>General</c:formatCode>
                <c:ptCount val="2"/>
                <c:pt idx="0">
                  <c:v>101352003</c:v>
                </c:pt>
                <c:pt idx="1">
                  <c:v>122135795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1A2-411E-BB9A-EFC76EE3253C}"/>
            </c:ext>
          </c:extLst>
        </c:ser>
        <c:ser>
          <c:idx val="11"/>
          <c:order val="11"/>
          <c:tx>
            <c:strRef>
              <c:f>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岬町!$S$17:$T$17</c:f>
              <c:numCache>
                <c:formatCode>General</c:formatCode>
                <c:ptCount val="2"/>
                <c:pt idx="0">
                  <c:v>19890242</c:v>
                </c:pt>
                <c:pt idx="1">
                  <c:v>27351104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1A2-411E-BB9A-EFC76EE3253C}"/>
            </c:ext>
          </c:extLst>
        </c:ser>
        <c:ser>
          <c:idx val="12"/>
          <c:order val="12"/>
          <c:tx>
            <c:strRef>
              <c:f>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岬町!$S$18:$T$18</c:f>
              <c:numCache>
                <c:formatCode>General</c:formatCode>
                <c:ptCount val="2"/>
                <c:pt idx="0">
                  <c:v>138296504</c:v>
                </c:pt>
                <c:pt idx="1">
                  <c:v>346114191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1A2-411E-BB9A-EFC76EE3253C}"/>
            </c:ext>
          </c:extLst>
        </c:ser>
        <c:ser>
          <c:idx val="13"/>
          <c:order val="13"/>
          <c:tx>
            <c:strRef>
              <c:f>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岬町!$S$19:$T$19</c:f>
              <c:numCache>
                <c:formatCode>General</c:formatCode>
                <c:ptCount val="2"/>
                <c:pt idx="0">
                  <c:v>99400701</c:v>
                </c:pt>
                <c:pt idx="1">
                  <c:v>96963924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1A2-411E-BB9A-EFC76EE3253C}"/>
            </c:ext>
          </c:extLst>
        </c:ser>
        <c:ser>
          <c:idx val="14"/>
          <c:order val="14"/>
          <c:tx>
            <c:strRef>
              <c:f>岬町!$R$20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1A2-411E-BB9A-EFC76EE3253C}"/>
            </c:ext>
          </c:extLst>
        </c:ser>
        <c:ser>
          <c:idx val="15"/>
          <c:order val="15"/>
          <c:tx>
            <c:strRef>
              <c:f>岬町!$R$21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1A2-411E-BB9A-EFC76EE3253C}"/>
            </c:ext>
          </c:extLst>
        </c:ser>
        <c:ser>
          <c:idx val="16"/>
          <c:order val="16"/>
          <c:tx>
            <c:strRef>
              <c:f>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岬町!$S$22:$T$22</c:f>
              <c:numCache>
                <c:formatCode>General</c:formatCode>
                <c:ptCount val="2"/>
                <c:pt idx="0">
                  <c:v>289683</c:v>
                </c:pt>
                <c:pt idx="1">
                  <c:v>1568671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1A2-411E-BB9A-EFC76EE3253C}"/>
            </c:ext>
          </c:extLst>
        </c:ser>
        <c:ser>
          <c:idx val="17"/>
          <c:order val="17"/>
          <c:tx>
            <c:strRef>
              <c:f>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岬町!$S$23:$T$23</c:f>
              <c:numCache>
                <c:formatCode>General</c:formatCode>
                <c:ptCount val="2"/>
                <c:pt idx="0">
                  <c:v>28621905</c:v>
                </c:pt>
                <c:pt idx="1">
                  <c:v>41432589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1A2-411E-BB9A-EFC76EE3253C}"/>
            </c:ext>
          </c:extLst>
        </c:ser>
        <c:ser>
          <c:idx val="18"/>
          <c:order val="18"/>
          <c:tx>
            <c:strRef>
              <c:f>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岬町!$S$24:$T$24</c:f>
              <c:numCache>
                <c:formatCode>General</c:formatCode>
                <c:ptCount val="2"/>
                <c:pt idx="0">
                  <c:v>69537019</c:v>
                </c:pt>
                <c:pt idx="1">
                  <c:v>230056433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1A2-411E-BB9A-EFC76EE3253C}"/>
            </c:ext>
          </c:extLst>
        </c:ser>
        <c:ser>
          <c:idx val="19"/>
          <c:order val="19"/>
          <c:tx>
            <c:strRef>
              <c:f>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岬町!$S$25:$T$25</c:f>
              <c:numCache>
                <c:formatCode>General</c:formatCode>
                <c:ptCount val="2"/>
                <c:pt idx="0">
                  <c:v>6377123</c:v>
                </c:pt>
                <c:pt idx="1">
                  <c:v>17672769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1A2-411E-BB9A-EFC76EE3253C}"/>
            </c:ext>
          </c:extLst>
        </c:ser>
        <c:ser>
          <c:idx val="20"/>
          <c:order val="20"/>
          <c:tx>
            <c:strRef>
              <c:f>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岬町!$S$26:$T$26</c:f>
              <c:numCache>
                <c:formatCode>General</c:formatCode>
                <c:ptCount val="2"/>
                <c:pt idx="0">
                  <c:v>14436861</c:v>
                </c:pt>
                <c:pt idx="1">
                  <c:v>23298246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1A2-411E-BB9A-EFC76EE3253C}"/>
            </c:ext>
          </c:extLst>
        </c:ser>
        <c:ser>
          <c:idx val="21"/>
          <c:order val="21"/>
          <c:tx>
            <c:strRef>
              <c:f>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岬町!$S$27:$T$27</c:f>
              <c:numCache>
                <c:formatCode>General</c:formatCode>
                <c:ptCount val="2"/>
                <c:pt idx="0">
                  <c:v>5911</c:v>
                </c:pt>
                <c:pt idx="1">
                  <c:v>7282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1A2-411E-BB9A-EFC76EE32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5786880"/>
        <c:axId val="457292544"/>
      </c:barChart>
      <c:catAx>
        <c:axId val="585786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92544"/>
        <c:crosses val="autoZero"/>
        <c:auto val="1"/>
        <c:lblAlgn val="ctr"/>
        <c:lblOffset val="100"/>
        <c:noMultiLvlLbl val="0"/>
      </c:catAx>
      <c:valAx>
        <c:axId val="4572925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57868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太子町!$R$6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太子町!$S$6:$T$6</c:f>
              <c:numCache>
                <c:formatCode>General</c:formatCode>
                <c:ptCount val="2"/>
                <c:pt idx="0">
                  <c:v>23326160</c:v>
                </c:pt>
                <c:pt idx="1">
                  <c:v>12420179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1-4824-95CB-F4910B042BC4}"/>
            </c:ext>
          </c:extLst>
        </c:ser>
        <c:ser>
          <c:idx val="1"/>
          <c:order val="1"/>
          <c:tx>
            <c:strRef>
              <c:f>太子町!$R$7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太子町!$S$7:$T$7</c:f>
              <c:numCache>
                <c:formatCode>General</c:formatCode>
                <c:ptCount val="2"/>
                <c:pt idx="0">
                  <c:v>124049247</c:v>
                </c:pt>
                <c:pt idx="1">
                  <c:v>72173207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1-4824-95CB-F4910B042BC4}"/>
            </c:ext>
          </c:extLst>
        </c:ser>
        <c:ser>
          <c:idx val="2"/>
          <c:order val="2"/>
          <c:tx>
            <c:strRef>
              <c:f>太子町!$R$8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太子町!$S$8:$T$8</c:f>
              <c:numCache>
                <c:formatCode>General</c:formatCode>
                <c:ptCount val="2"/>
                <c:pt idx="0">
                  <c:v>12244276</c:v>
                </c:pt>
                <c:pt idx="1">
                  <c:v>14064935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1-4824-95CB-F4910B042BC4}"/>
            </c:ext>
          </c:extLst>
        </c:ser>
        <c:ser>
          <c:idx val="3"/>
          <c:order val="3"/>
          <c:tx>
            <c:strRef>
              <c:f>太子町!$R$9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太子町!$S$9:$T$9</c:f>
              <c:numCache>
                <c:formatCode>General</c:formatCode>
                <c:ptCount val="2"/>
                <c:pt idx="0">
                  <c:v>46174759</c:v>
                </c:pt>
                <c:pt idx="1">
                  <c:v>55219699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1-4824-95CB-F4910B042BC4}"/>
            </c:ext>
          </c:extLst>
        </c:ser>
        <c:ser>
          <c:idx val="4"/>
          <c:order val="4"/>
          <c:tx>
            <c:strRef>
              <c:f>太子町!$R$10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太子町!$S$10:$T$10</c:f>
              <c:numCache>
                <c:formatCode>General</c:formatCode>
                <c:ptCount val="2"/>
                <c:pt idx="0">
                  <c:v>12290335</c:v>
                </c:pt>
                <c:pt idx="1">
                  <c:v>21406501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11-4824-95CB-F4910B042BC4}"/>
            </c:ext>
          </c:extLst>
        </c:ser>
        <c:ser>
          <c:idx val="5"/>
          <c:order val="5"/>
          <c:tx>
            <c:strRef>
              <c:f>太子町!$R$11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太子町!$S$11:$T$11</c:f>
              <c:numCache>
                <c:formatCode>General</c:formatCode>
                <c:ptCount val="2"/>
                <c:pt idx="0">
                  <c:v>27720127</c:v>
                </c:pt>
                <c:pt idx="1">
                  <c:v>57328890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11-4824-95CB-F4910B042BC4}"/>
            </c:ext>
          </c:extLst>
        </c:ser>
        <c:ser>
          <c:idx val="6"/>
          <c:order val="6"/>
          <c:tx>
            <c:strRef>
              <c:f>太子町!$R$12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太子町!$S$12:$T$12</c:f>
              <c:numCache>
                <c:formatCode>General</c:formatCode>
                <c:ptCount val="2"/>
                <c:pt idx="0">
                  <c:v>21722752</c:v>
                </c:pt>
                <c:pt idx="1">
                  <c:v>31435538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11-4824-95CB-F4910B042BC4}"/>
            </c:ext>
          </c:extLst>
        </c:ser>
        <c:ser>
          <c:idx val="7"/>
          <c:order val="7"/>
          <c:tx>
            <c:strRef>
              <c:f>太子町!$R$13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太子町!$S$13:$T$13</c:f>
              <c:numCache>
                <c:formatCode>General</c:formatCode>
                <c:ptCount val="2"/>
                <c:pt idx="0">
                  <c:v>1531770</c:v>
                </c:pt>
                <c:pt idx="1">
                  <c:v>3454700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11-4824-95CB-F4910B042BC4}"/>
            </c:ext>
          </c:extLst>
        </c:ser>
        <c:ser>
          <c:idx val="8"/>
          <c:order val="8"/>
          <c:tx>
            <c:strRef>
              <c:f>太子町!$R$14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太子町!$S$14:$T$14</c:f>
              <c:numCache>
                <c:formatCode>General</c:formatCode>
                <c:ptCount val="2"/>
                <c:pt idx="0">
                  <c:v>141954896</c:v>
                </c:pt>
                <c:pt idx="1">
                  <c:v>157378767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B11-4824-95CB-F4910B042BC4}"/>
            </c:ext>
          </c:extLst>
        </c:ser>
        <c:ser>
          <c:idx val="9"/>
          <c:order val="9"/>
          <c:tx>
            <c:strRef>
              <c:f>太子町!$R$15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太子町!$S$15:$T$15</c:f>
              <c:numCache>
                <c:formatCode>General</c:formatCode>
                <c:ptCount val="2"/>
                <c:pt idx="0">
                  <c:v>56296727</c:v>
                </c:pt>
                <c:pt idx="1">
                  <c:v>58917128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B11-4824-95CB-F4910B042BC4}"/>
            </c:ext>
          </c:extLst>
        </c:ser>
        <c:ser>
          <c:idx val="10"/>
          <c:order val="10"/>
          <c:tx>
            <c:strRef>
              <c:f>太子町!$R$16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太子町!$S$16:$T$16</c:f>
              <c:numCache>
                <c:formatCode>General</c:formatCode>
                <c:ptCount val="2"/>
                <c:pt idx="0">
                  <c:v>50896959</c:v>
                </c:pt>
                <c:pt idx="1">
                  <c:v>65450021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B11-4824-95CB-F4910B042BC4}"/>
            </c:ext>
          </c:extLst>
        </c:ser>
        <c:ser>
          <c:idx val="11"/>
          <c:order val="11"/>
          <c:tx>
            <c:strRef>
              <c:f>太子町!$R$17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太子町!$S$17:$T$17</c:f>
              <c:numCache>
                <c:formatCode>General</c:formatCode>
                <c:ptCount val="2"/>
                <c:pt idx="0">
                  <c:v>12388324</c:v>
                </c:pt>
                <c:pt idx="1">
                  <c:v>14253566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B11-4824-95CB-F4910B042BC4}"/>
            </c:ext>
          </c:extLst>
        </c:ser>
        <c:ser>
          <c:idx val="12"/>
          <c:order val="12"/>
          <c:tx>
            <c:strRef>
              <c:f>太子町!$R$18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太子町!$S$18:$T$18</c:f>
              <c:numCache>
                <c:formatCode>General</c:formatCode>
                <c:ptCount val="2"/>
                <c:pt idx="0">
                  <c:v>60475856</c:v>
                </c:pt>
                <c:pt idx="1">
                  <c:v>138417135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B11-4824-95CB-F4910B042BC4}"/>
            </c:ext>
          </c:extLst>
        </c:ser>
        <c:ser>
          <c:idx val="13"/>
          <c:order val="13"/>
          <c:tx>
            <c:strRef>
              <c:f>太子町!$R$19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太子町!$S$19:$T$19</c:f>
              <c:numCache>
                <c:formatCode>General</c:formatCode>
                <c:ptCount val="2"/>
                <c:pt idx="0">
                  <c:v>55838123</c:v>
                </c:pt>
                <c:pt idx="1">
                  <c:v>48604590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11-4824-95CB-F4910B042BC4}"/>
            </c:ext>
          </c:extLst>
        </c:ser>
        <c:ser>
          <c:idx val="14"/>
          <c:order val="14"/>
          <c:tx>
            <c:strRef>
              <c:f>太子町!$R$20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太子町!$S$20:$T$20</c:f>
              <c:numCache>
                <c:formatCode>General</c:formatCode>
                <c:ptCount val="2"/>
                <c:pt idx="0">
                  <c:v>0</c:v>
                </c:pt>
                <c:pt idx="1">
                  <c:v>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B11-4824-95CB-F4910B042BC4}"/>
            </c:ext>
          </c:extLst>
        </c:ser>
        <c:ser>
          <c:idx val="15"/>
          <c:order val="15"/>
          <c:tx>
            <c:strRef>
              <c:f>太子町!$R$21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B11-4824-95CB-F4910B042BC4}"/>
            </c:ext>
          </c:extLst>
        </c:ser>
        <c:ser>
          <c:idx val="16"/>
          <c:order val="16"/>
          <c:tx>
            <c:strRef>
              <c:f>太子町!$R$22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太子町!$S$22:$T$22</c:f>
              <c:numCache>
                <c:formatCode>General</c:formatCode>
                <c:ptCount val="2"/>
                <c:pt idx="0">
                  <c:v>151788</c:v>
                </c:pt>
                <c:pt idx="1">
                  <c:v>134389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B11-4824-95CB-F4910B042BC4}"/>
            </c:ext>
          </c:extLst>
        </c:ser>
        <c:ser>
          <c:idx val="17"/>
          <c:order val="17"/>
          <c:tx>
            <c:strRef>
              <c:f>太子町!$R$23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太子町!$S$23:$T$23</c:f>
              <c:numCache>
                <c:formatCode>General</c:formatCode>
                <c:ptCount val="2"/>
                <c:pt idx="0">
                  <c:v>17191162</c:v>
                </c:pt>
                <c:pt idx="1">
                  <c:v>14324850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B11-4824-95CB-F4910B042BC4}"/>
            </c:ext>
          </c:extLst>
        </c:ser>
        <c:ser>
          <c:idx val="18"/>
          <c:order val="18"/>
          <c:tx>
            <c:strRef>
              <c:f>太子町!$R$24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太子町!$S$24:$T$24</c:f>
              <c:numCache>
                <c:formatCode>General</c:formatCode>
                <c:ptCount val="2"/>
                <c:pt idx="0">
                  <c:v>20143694</c:v>
                </c:pt>
                <c:pt idx="1">
                  <c:v>78211927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B11-4824-95CB-F4910B042BC4}"/>
            </c:ext>
          </c:extLst>
        </c:ser>
        <c:ser>
          <c:idx val="19"/>
          <c:order val="19"/>
          <c:tx>
            <c:strRef>
              <c:f>太子町!$R$25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太子町!$S$25:$T$25</c:f>
              <c:numCache>
                <c:formatCode>General</c:formatCode>
                <c:ptCount val="2"/>
                <c:pt idx="0">
                  <c:v>6660695</c:v>
                </c:pt>
                <c:pt idx="1">
                  <c:v>6374113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B11-4824-95CB-F4910B042BC4}"/>
            </c:ext>
          </c:extLst>
        </c:ser>
        <c:ser>
          <c:idx val="20"/>
          <c:order val="20"/>
          <c:tx>
            <c:strRef>
              <c:f>太子町!$R$26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太子町!$S$26:$T$26</c:f>
              <c:numCache>
                <c:formatCode>General</c:formatCode>
                <c:ptCount val="2"/>
                <c:pt idx="0">
                  <c:v>11038381</c:v>
                </c:pt>
                <c:pt idx="1">
                  <c:v>25130907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B11-4824-95CB-F4910B042BC4}"/>
            </c:ext>
          </c:extLst>
        </c:ser>
        <c:ser>
          <c:idx val="21"/>
          <c:order val="21"/>
          <c:tx>
            <c:strRef>
              <c:f>太子町!$R$27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太子町!$S$27:$T$27</c:f>
              <c:numCache>
                <c:formatCode>General</c:formatCode>
                <c:ptCount val="2"/>
                <c:pt idx="0">
                  <c:v>16079</c:v>
                </c:pt>
                <c:pt idx="1">
                  <c:v>15574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B11-4824-95CB-F4910B042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6909696"/>
        <c:axId val="458426624"/>
      </c:barChart>
      <c:catAx>
        <c:axId val="58690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26624"/>
        <c:crosses val="autoZero"/>
        <c:auto val="1"/>
        <c:lblAlgn val="ctr"/>
        <c:lblOffset val="100"/>
        <c:noMultiLvlLbl val="0"/>
      </c:catAx>
      <c:valAx>
        <c:axId val="4584266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69096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河南町!$R$6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河南町!$S$6:$T$6</c:f>
              <c:numCache>
                <c:formatCode>General</c:formatCode>
                <c:ptCount val="2"/>
                <c:pt idx="0">
                  <c:v>24797032</c:v>
                </c:pt>
                <c:pt idx="1">
                  <c:v>18049445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4-4088-A203-A689723928CD}"/>
            </c:ext>
          </c:extLst>
        </c:ser>
        <c:ser>
          <c:idx val="1"/>
          <c:order val="1"/>
          <c:tx>
            <c:strRef>
              <c:f>河南町!$R$7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河南町!$S$7:$T$7</c:f>
              <c:numCache>
                <c:formatCode>General</c:formatCode>
                <c:ptCount val="2"/>
                <c:pt idx="0">
                  <c:v>214681141</c:v>
                </c:pt>
                <c:pt idx="1">
                  <c:v>108502742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A4-4088-A203-A689723928CD}"/>
            </c:ext>
          </c:extLst>
        </c:ser>
        <c:ser>
          <c:idx val="2"/>
          <c:order val="2"/>
          <c:tx>
            <c:strRef>
              <c:f>河南町!$R$8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河南町!$S$8:$T$8</c:f>
              <c:numCache>
                <c:formatCode>General</c:formatCode>
                <c:ptCount val="2"/>
                <c:pt idx="0">
                  <c:v>10145800</c:v>
                </c:pt>
                <c:pt idx="1">
                  <c:v>10771660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A4-4088-A203-A689723928CD}"/>
            </c:ext>
          </c:extLst>
        </c:ser>
        <c:ser>
          <c:idx val="3"/>
          <c:order val="3"/>
          <c:tx>
            <c:strRef>
              <c:f>河南町!$R$9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河南町!$S$9:$T$9</c:f>
              <c:numCache>
                <c:formatCode>General</c:formatCode>
                <c:ptCount val="2"/>
                <c:pt idx="0">
                  <c:v>69336532</c:v>
                </c:pt>
                <c:pt idx="1">
                  <c:v>83756703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4-4088-A203-A689723928CD}"/>
            </c:ext>
          </c:extLst>
        </c:ser>
        <c:ser>
          <c:idx val="4"/>
          <c:order val="4"/>
          <c:tx>
            <c:strRef>
              <c:f>河南町!$R$10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8.302806626489581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A4-4088-A203-A689723928C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河南町!$S$10:$T$10</c:f>
              <c:numCache>
                <c:formatCode>General</c:formatCode>
                <c:ptCount val="2"/>
                <c:pt idx="0">
                  <c:v>9578161</c:v>
                </c:pt>
                <c:pt idx="1">
                  <c:v>25059754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A4-4088-A203-A689723928CD}"/>
            </c:ext>
          </c:extLst>
        </c:ser>
        <c:ser>
          <c:idx val="5"/>
          <c:order val="5"/>
          <c:tx>
            <c:strRef>
              <c:f>河南町!$R$11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河南町!$S$11:$T$11</c:f>
              <c:numCache>
                <c:formatCode>General</c:formatCode>
                <c:ptCount val="2"/>
                <c:pt idx="0">
                  <c:v>32730711</c:v>
                </c:pt>
                <c:pt idx="1">
                  <c:v>67882478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A4-4088-A203-A689723928CD}"/>
            </c:ext>
          </c:extLst>
        </c:ser>
        <c:ser>
          <c:idx val="6"/>
          <c:order val="6"/>
          <c:tx>
            <c:strRef>
              <c:f>河南町!$R$12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河南町!$S$12:$T$12</c:f>
              <c:numCache>
                <c:formatCode>General</c:formatCode>
                <c:ptCount val="2"/>
                <c:pt idx="0">
                  <c:v>40453582</c:v>
                </c:pt>
                <c:pt idx="1">
                  <c:v>48848564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A4-4088-A203-A689723928CD}"/>
            </c:ext>
          </c:extLst>
        </c:ser>
        <c:ser>
          <c:idx val="7"/>
          <c:order val="7"/>
          <c:tx>
            <c:strRef>
              <c:f>河南町!$R$13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河南町!$S$13:$T$13</c:f>
              <c:numCache>
                <c:formatCode>General</c:formatCode>
                <c:ptCount val="2"/>
                <c:pt idx="0">
                  <c:v>2144862</c:v>
                </c:pt>
                <c:pt idx="1">
                  <c:v>3758163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A4-4088-A203-A689723928CD}"/>
            </c:ext>
          </c:extLst>
        </c:ser>
        <c:ser>
          <c:idx val="8"/>
          <c:order val="8"/>
          <c:tx>
            <c:strRef>
              <c:f>河南町!$R$14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河南町!$S$14:$T$14</c:f>
              <c:numCache>
                <c:formatCode>General</c:formatCode>
                <c:ptCount val="2"/>
                <c:pt idx="0">
                  <c:v>188226836</c:v>
                </c:pt>
                <c:pt idx="1">
                  <c:v>251331011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BA4-4088-A203-A689723928CD}"/>
            </c:ext>
          </c:extLst>
        </c:ser>
        <c:ser>
          <c:idx val="9"/>
          <c:order val="9"/>
          <c:tx>
            <c:strRef>
              <c:f>河南町!$R$15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河南町!$S$15:$T$15</c:f>
              <c:numCache>
                <c:formatCode>General</c:formatCode>
                <c:ptCount val="2"/>
                <c:pt idx="0">
                  <c:v>78832220</c:v>
                </c:pt>
                <c:pt idx="1">
                  <c:v>62845638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BA4-4088-A203-A689723928CD}"/>
            </c:ext>
          </c:extLst>
        </c:ser>
        <c:ser>
          <c:idx val="10"/>
          <c:order val="10"/>
          <c:tx>
            <c:strRef>
              <c:f>河南町!$R$16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河南町!$S$16:$T$16</c:f>
              <c:numCache>
                <c:formatCode>General</c:formatCode>
                <c:ptCount val="2"/>
                <c:pt idx="0">
                  <c:v>78120605</c:v>
                </c:pt>
                <c:pt idx="1">
                  <c:v>87662029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BA4-4088-A203-A689723928CD}"/>
            </c:ext>
          </c:extLst>
        </c:ser>
        <c:ser>
          <c:idx val="11"/>
          <c:order val="11"/>
          <c:tx>
            <c:strRef>
              <c:f>河南町!$R$17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河南町!$S$17:$T$17</c:f>
              <c:numCache>
                <c:formatCode>General</c:formatCode>
                <c:ptCount val="2"/>
                <c:pt idx="0">
                  <c:v>11361365</c:v>
                </c:pt>
                <c:pt idx="1">
                  <c:v>20939301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BA4-4088-A203-A689723928CD}"/>
            </c:ext>
          </c:extLst>
        </c:ser>
        <c:ser>
          <c:idx val="12"/>
          <c:order val="12"/>
          <c:tx>
            <c:strRef>
              <c:f>河南町!$R$18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河南町!$S$18:$T$18</c:f>
              <c:numCache>
                <c:formatCode>General</c:formatCode>
                <c:ptCount val="2"/>
                <c:pt idx="0">
                  <c:v>71354322</c:v>
                </c:pt>
                <c:pt idx="1">
                  <c:v>207515800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BA4-4088-A203-A689723928CD}"/>
            </c:ext>
          </c:extLst>
        </c:ser>
        <c:ser>
          <c:idx val="13"/>
          <c:order val="13"/>
          <c:tx>
            <c:strRef>
              <c:f>河南町!$R$19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河南町!$S$19:$T$19</c:f>
              <c:numCache>
                <c:formatCode>General</c:formatCode>
                <c:ptCount val="2"/>
                <c:pt idx="0">
                  <c:v>95549589</c:v>
                </c:pt>
                <c:pt idx="1">
                  <c:v>67898735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A4-4088-A203-A689723928CD}"/>
            </c:ext>
          </c:extLst>
        </c:ser>
        <c:ser>
          <c:idx val="14"/>
          <c:order val="14"/>
          <c:tx>
            <c:strRef>
              <c:f>河南町!$R$20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河南町!$S$20:$T$20</c:f>
              <c:numCache>
                <c:formatCode>General</c:formatCode>
                <c:ptCount val="2"/>
                <c:pt idx="0">
                  <c:v>0</c:v>
                </c:pt>
                <c:pt idx="1">
                  <c:v>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BA4-4088-A203-A689723928CD}"/>
            </c:ext>
          </c:extLst>
        </c:ser>
        <c:ser>
          <c:idx val="15"/>
          <c:order val="15"/>
          <c:tx>
            <c:strRef>
              <c:f>河南町!$R$21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BA4-4088-A203-A689723928CD}"/>
            </c:ext>
          </c:extLst>
        </c:ser>
        <c:ser>
          <c:idx val="16"/>
          <c:order val="16"/>
          <c:tx>
            <c:strRef>
              <c:f>河南町!$R$22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河南町!$S$22:$T$22</c:f>
              <c:numCache>
                <c:formatCode>General</c:formatCode>
                <c:ptCount val="2"/>
                <c:pt idx="0">
                  <c:v>63723</c:v>
                </c:pt>
                <c:pt idx="1">
                  <c:v>440846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BA4-4088-A203-A689723928CD}"/>
            </c:ext>
          </c:extLst>
        </c:ser>
        <c:ser>
          <c:idx val="17"/>
          <c:order val="17"/>
          <c:tx>
            <c:strRef>
              <c:f>河南町!$R$23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河南町!$S$23:$T$23</c:f>
              <c:numCache>
                <c:formatCode>General</c:formatCode>
                <c:ptCount val="2"/>
                <c:pt idx="0">
                  <c:v>16514648</c:v>
                </c:pt>
                <c:pt idx="1">
                  <c:v>23051849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BA4-4088-A203-A689723928CD}"/>
            </c:ext>
          </c:extLst>
        </c:ser>
        <c:ser>
          <c:idx val="18"/>
          <c:order val="18"/>
          <c:tx>
            <c:strRef>
              <c:f>河南町!$R$24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河南町!$S$24:$T$24</c:f>
              <c:numCache>
                <c:formatCode>General</c:formatCode>
                <c:ptCount val="2"/>
                <c:pt idx="0">
                  <c:v>56253988</c:v>
                </c:pt>
                <c:pt idx="1">
                  <c:v>100011744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A4-4088-A203-A689723928CD}"/>
            </c:ext>
          </c:extLst>
        </c:ser>
        <c:ser>
          <c:idx val="19"/>
          <c:order val="19"/>
          <c:tx>
            <c:strRef>
              <c:f>河南町!$R$25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河南町!$S$25:$T$25</c:f>
              <c:numCache>
                <c:formatCode>General</c:formatCode>
                <c:ptCount val="2"/>
                <c:pt idx="0">
                  <c:v>2275702</c:v>
                </c:pt>
                <c:pt idx="1">
                  <c:v>6046019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BA4-4088-A203-A689723928CD}"/>
            </c:ext>
          </c:extLst>
        </c:ser>
        <c:ser>
          <c:idx val="20"/>
          <c:order val="20"/>
          <c:tx>
            <c:strRef>
              <c:f>河南町!$R$26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河南町!$S$26:$T$26</c:f>
              <c:numCache>
                <c:formatCode>General</c:formatCode>
                <c:ptCount val="2"/>
                <c:pt idx="0">
                  <c:v>14441538</c:v>
                </c:pt>
                <c:pt idx="1">
                  <c:v>24148580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BA4-4088-A203-A689723928CD}"/>
            </c:ext>
          </c:extLst>
        </c:ser>
        <c:ser>
          <c:idx val="21"/>
          <c:order val="21"/>
          <c:tx>
            <c:strRef>
              <c:f>河南町!$R$27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河南町!$S$27:$T$27</c:f>
              <c:numCache>
                <c:formatCode>General</c:formatCode>
                <c:ptCount val="2"/>
                <c:pt idx="0">
                  <c:v>68033</c:v>
                </c:pt>
                <c:pt idx="1">
                  <c:v>80618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BA4-4088-A203-A68972392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7307008"/>
        <c:axId val="458428928"/>
      </c:barChart>
      <c:catAx>
        <c:axId val="587307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28928"/>
        <c:crosses val="autoZero"/>
        <c:auto val="1"/>
        <c:lblAlgn val="ctr"/>
        <c:lblOffset val="100"/>
        <c:noMultiLvlLbl val="0"/>
      </c:catAx>
      <c:valAx>
        <c:axId val="458428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73070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千早赤阪村!$R$6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千早赤阪村!$S$6:$T$6</c:f>
              <c:numCache>
                <c:formatCode>General</c:formatCode>
                <c:ptCount val="2"/>
                <c:pt idx="0">
                  <c:v>9069368</c:v>
                </c:pt>
                <c:pt idx="1">
                  <c:v>10557511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2-4E35-B25A-4BA5AAF4785B}"/>
            </c:ext>
          </c:extLst>
        </c:ser>
        <c:ser>
          <c:idx val="1"/>
          <c:order val="1"/>
          <c:tx>
            <c:strRef>
              <c:f>千早赤阪村!$R$7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千早赤阪村!$S$7:$T$7</c:f>
              <c:numCache>
                <c:formatCode>General</c:formatCode>
                <c:ptCount val="2"/>
                <c:pt idx="0">
                  <c:v>88773054</c:v>
                </c:pt>
                <c:pt idx="1">
                  <c:v>45704591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2-4E35-B25A-4BA5AAF4785B}"/>
            </c:ext>
          </c:extLst>
        </c:ser>
        <c:ser>
          <c:idx val="2"/>
          <c:order val="2"/>
          <c:tx>
            <c:strRef>
              <c:f>千早赤阪村!$R$8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千早赤阪村!$S$8:$T$8</c:f>
              <c:numCache>
                <c:formatCode>General</c:formatCode>
                <c:ptCount val="2"/>
                <c:pt idx="0">
                  <c:v>7700212</c:v>
                </c:pt>
                <c:pt idx="1">
                  <c:v>13460575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2-4E35-B25A-4BA5AAF4785B}"/>
            </c:ext>
          </c:extLst>
        </c:ser>
        <c:ser>
          <c:idx val="3"/>
          <c:order val="3"/>
          <c:tx>
            <c:strRef>
              <c:f>千早赤阪村!$R$9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2-4E35-B25A-4BA5AAF4785B}"/>
                </c:ext>
              </c:extLst>
            </c:dLbl>
            <c:dLbl>
              <c:idx val="1"/>
              <c:layout>
                <c:manualLayout>
                  <c:x val="8.4662979386066779E-17"/>
                  <c:y val="2.07570165662239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千早赤阪村!$S$9:$T$9</c:f>
              <c:numCache>
                <c:formatCode>General</c:formatCode>
                <c:ptCount val="2"/>
                <c:pt idx="0">
                  <c:v>36992934</c:v>
                </c:pt>
                <c:pt idx="1">
                  <c:v>28240710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F2-4E35-B25A-4BA5AAF4785B}"/>
            </c:ext>
          </c:extLst>
        </c:ser>
        <c:ser>
          <c:idx val="4"/>
          <c:order val="4"/>
          <c:tx>
            <c:strRef>
              <c:f>千早赤阪村!$R$10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6.22710496986718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2-4E35-B25A-4BA5AAF478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千早赤阪村!$S$10:$T$10</c:f>
              <c:numCache>
                <c:formatCode>General</c:formatCode>
                <c:ptCount val="2"/>
                <c:pt idx="0">
                  <c:v>6645211</c:v>
                </c:pt>
                <c:pt idx="1">
                  <c:v>23654254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F2-4E35-B25A-4BA5AAF4785B}"/>
            </c:ext>
          </c:extLst>
        </c:ser>
        <c:ser>
          <c:idx val="5"/>
          <c:order val="5"/>
          <c:tx>
            <c:strRef>
              <c:f>千早赤阪村!$R$11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千早赤阪村!$S$11:$T$11</c:f>
              <c:numCache>
                <c:formatCode>General</c:formatCode>
                <c:ptCount val="2"/>
                <c:pt idx="0">
                  <c:v>25840303</c:v>
                </c:pt>
                <c:pt idx="1">
                  <c:v>28033780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F2-4E35-B25A-4BA5AAF4785B}"/>
            </c:ext>
          </c:extLst>
        </c:ser>
        <c:ser>
          <c:idx val="6"/>
          <c:order val="6"/>
          <c:tx>
            <c:strRef>
              <c:f>千早赤阪村!$R$12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千早赤阪村!$S$12:$T$12</c:f>
              <c:numCache>
                <c:formatCode>General</c:formatCode>
                <c:ptCount val="2"/>
                <c:pt idx="0">
                  <c:v>18368221</c:v>
                </c:pt>
                <c:pt idx="1">
                  <c:v>25813589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F2-4E35-B25A-4BA5AAF4785B}"/>
            </c:ext>
          </c:extLst>
        </c:ser>
        <c:ser>
          <c:idx val="7"/>
          <c:order val="7"/>
          <c:tx>
            <c:strRef>
              <c:f>千早赤阪村!$R$13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千早赤阪村!$S$13:$T$13</c:f>
              <c:numCache>
                <c:formatCode>General</c:formatCode>
                <c:ptCount val="2"/>
                <c:pt idx="0">
                  <c:v>490811</c:v>
                </c:pt>
                <c:pt idx="1">
                  <c:v>855215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F2-4E35-B25A-4BA5AAF4785B}"/>
            </c:ext>
          </c:extLst>
        </c:ser>
        <c:ser>
          <c:idx val="8"/>
          <c:order val="8"/>
          <c:tx>
            <c:strRef>
              <c:f>千早赤阪村!$R$14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千早赤阪村!$S$14:$T$14</c:f>
              <c:numCache>
                <c:formatCode>General</c:formatCode>
                <c:ptCount val="2"/>
                <c:pt idx="0">
                  <c:v>115694895</c:v>
                </c:pt>
                <c:pt idx="1">
                  <c:v>115224155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5F2-4E35-B25A-4BA5AAF4785B}"/>
            </c:ext>
          </c:extLst>
        </c:ser>
        <c:ser>
          <c:idx val="9"/>
          <c:order val="9"/>
          <c:tx>
            <c:strRef>
              <c:f>千早赤阪村!$R$15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千早赤阪村!$S$15:$T$15</c:f>
              <c:numCache>
                <c:formatCode>General</c:formatCode>
                <c:ptCount val="2"/>
                <c:pt idx="0">
                  <c:v>48761698</c:v>
                </c:pt>
                <c:pt idx="1">
                  <c:v>34091099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F2-4E35-B25A-4BA5AAF4785B}"/>
            </c:ext>
          </c:extLst>
        </c:ser>
        <c:ser>
          <c:idx val="10"/>
          <c:order val="10"/>
          <c:tx>
            <c:strRef>
              <c:f>千早赤阪村!$R$16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千早赤阪村!$S$16:$T$16</c:f>
              <c:numCache>
                <c:formatCode>General</c:formatCode>
                <c:ptCount val="2"/>
                <c:pt idx="0">
                  <c:v>39012460</c:v>
                </c:pt>
                <c:pt idx="1">
                  <c:v>40284671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F2-4E35-B25A-4BA5AAF4785B}"/>
            </c:ext>
          </c:extLst>
        </c:ser>
        <c:ser>
          <c:idx val="11"/>
          <c:order val="11"/>
          <c:tx>
            <c:strRef>
              <c:f>千早赤阪村!$R$17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千早赤阪村!$S$17:$T$17</c:f>
              <c:numCache>
                <c:formatCode>General</c:formatCode>
                <c:ptCount val="2"/>
                <c:pt idx="0">
                  <c:v>8894177</c:v>
                </c:pt>
                <c:pt idx="1">
                  <c:v>16879931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5F2-4E35-B25A-4BA5AAF4785B}"/>
            </c:ext>
          </c:extLst>
        </c:ser>
        <c:ser>
          <c:idx val="12"/>
          <c:order val="12"/>
          <c:tx>
            <c:strRef>
              <c:f>千早赤阪村!$R$18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千早赤阪村!$S$18:$T$18</c:f>
              <c:numCache>
                <c:formatCode>General</c:formatCode>
                <c:ptCount val="2"/>
                <c:pt idx="0">
                  <c:v>52439198</c:v>
                </c:pt>
                <c:pt idx="1">
                  <c:v>94644710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F2-4E35-B25A-4BA5AAF4785B}"/>
            </c:ext>
          </c:extLst>
        </c:ser>
        <c:ser>
          <c:idx val="13"/>
          <c:order val="13"/>
          <c:tx>
            <c:strRef>
              <c:f>千早赤阪村!$R$19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千早赤阪村!$S$19:$T$19</c:f>
              <c:numCache>
                <c:formatCode>General</c:formatCode>
                <c:ptCount val="2"/>
                <c:pt idx="0">
                  <c:v>69830608</c:v>
                </c:pt>
                <c:pt idx="1">
                  <c:v>32472501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5F2-4E35-B25A-4BA5AAF4785B}"/>
            </c:ext>
          </c:extLst>
        </c:ser>
        <c:ser>
          <c:idx val="14"/>
          <c:order val="14"/>
          <c:tx>
            <c:strRef>
              <c:f>千早赤阪村!$R$20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5F2-4E35-B25A-4BA5AAF4785B}"/>
            </c:ext>
          </c:extLst>
        </c:ser>
        <c:ser>
          <c:idx val="15"/>
          <c:order val="15"/>
          <c:tx>
            <c:strRef>
              <c:f>千早赤阪村!$R$21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5F2-4E35-B25A-4BA5AAF4785B}"/>
            </c:ext>
          </c:extLst>
        </c:ser>
        <c:ser>
          <c:idx val="16"/>
          <c:order val="16"/>
          <c:tx>
            <c:strRef>
              <c:f>千早赤阪村!$R$22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千早赤阪村!$S$22:$T$22</c:f>
              <c:numCache>
                <c:formatCode>General</c:formatCode>
                <c:ptCount val="2"/>
                <c:pt idx="0">
                  <c:v>39214</c:v>
                </c:pt>
                <c:pt idx="1">
                  <c:v>131890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65F2-4E35-B25A-4BA5AAF4785B}"/>
            </c:ext>
          </c:extLst>
        </c:ser>
        <c:ser>
          <c:idx val="17"/>
          <c:order val="17"/>
          <c:tx>
            <c:strRef>
              <c:f>千早赤阪村!$R$23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千早赤阪村!$S$23:$T$23</c:f>
              <c:numCache>
                <c:formatCode>General</c:formatCode>
                <c:ptCount val="2"/>
                <c:pt idx="0">
                  <c:v>6036018</c:v>
                </c:pt>
                <c:pt idx="1">
                  <c:v>13131552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5F2-4E35-B25A-4BA5AAF4785B}"/>
            </c:ext>
          </c:extLst>
        </c:ser>
        <c:ser>
          <c:idx val="18"/>
          <c:order val="18"/>
          <c:tx>
            <c:strRef>
              <c:f>千早赤阪村!$R$24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千早赤阪村!$S$24:$T$24</c:f>
              <c:numCache>
                <c:formatCode>General</c:formatCode>
                <c:ptCount val="2"/>
                <c:pt idx="0">
                  <c:v>27386605</c:v>
                </c:pt>
                <c:pt idx="1">
                  <c:v>52314170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5F2-4E35-B25A-4BA5AAF4785B}"/>
            </c:ext>
          </c:extLst>
        </c:ser>
        <c:ser>
          <c:idx val="19"/>
          <c:order val="19"/>
          <c:tx>
            <c:strRef>
              <c:f>千早赤阪村!$R$25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千早赤阪村!$S$25:$T$25</c:f>
              <c:numCache>
                <c:formatCode>General</c:formatCode>
                <c:ptCount val="2"/>
                <c:pt idx="0">
                  <c:v>3811545</c:v>
                </c:pt>
                <c:pt idx="1">
                  <c:v>1912644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5F2-4E35-B25A-4BA5AAF4785B}"/>
            </c:ext>
          </c:extLst>
        </c:ser>
        <c:ser>
          <c:idx val="20"/>
          <c:order val="20"/>
          <c:tx>
            <c:strRef>
              <c:f>千早赤阪村!$R$26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千早赤阪村!$S$26:$T$26</c:f>
              <c:numCache>
                <c:formatCode>General</c:formatCode>
                <c:ptCount val="2"/>
                <c:pt idx="0">
                  <c:v>5133056</c:v>
                </c:pt>
                <c:pt idx="1">
                  <c:v>8050440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65F2-4E35-B25A-4BA5AAF4785B}"/>
            </c:ext>
          </c:extLst>
        </c:ser>
        <c:ser>
          <c:idx val="21"/>
          <c:order val="21"/>
          <c:tx>
            <c:strRef>
              <c:f>千早赤阪村!$R$27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千早赤阪村!$S$27:$T$27</c:f>
              <c:numCache>
                <c:formatCode>General</c:formatCode>
                <c:ptCount val="2"/>
                <c:pt idx="0">
                  <c:v>43982</c:v>
                </c:pt>
                <c:pt idx="1">
                  <c:v>77082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65F2-4E35-B25A-4BA5AAF47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8359680"/>
        <c:axId val="458431808"/>
      </c:barChart>
      <c:catAx>
        <c:axId val="58835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31808"/>
        <c:crosses val="autoZero"/>
        <c:auto val="1"/>
        <c:lblAlgn val="ctr"/>
        <c:lblOffset val="100"/>
        <c:noMultiLvlLbl val="0"/>
      </c:catAx>
      <c:valAx>
        <c:axId val="458431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8359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大阪市医療圏!$S$6:$T$6</c:f>
              <c:numCache>
                <c:formatCode>General</c:formatCode>
                <c:ptCount val="2"/>
                <c:pt idx="0">
                  <c:v>2591804424</c:v>
                </c:pt>
                <c:pt idx="1">
                  <c:v>3171431986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7E-4642-89C4-049799CD5EEB}"/>
            </c:ext>
          </c:extLst>
        </c:ser>
        <c:ser>
          <c:idx val="1"/>
          <c:order val="1"/>
          <c:tx>
            <c:strRef>
              <c:f>大阪市医療圏!$R$7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7E-4642-89C4-049799CD5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大阪市医療圏!$S$7:$T$7</c:f>
              <c:numCache>
                <c:formatCode>General</c:formatCode>
                <c:ptCount val="2"/>
                <c:pt idx="0">
                  <c:v>19128856033</c:v>
                </c:pt>
                <c:pt idx="1">
                  <c:v>15236737896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7E-4642-89C4-049799CD5EEB}"/>
            </c:ext>
          </c:extLst>
        </c:ser>
        <c:ser>
          <c:idx val="2"/>
          <c:order val="2"/>
          <c:tx>
            <c:strRef>
              <c:f>大阪市医療圏!$R$8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大阪市医療圏!$S$8:$T$8</c:f>
              <c:numCache>
                <c:formatCode>General</c:formatCode>
                <c:ptCount val="2"/>
                <c:pt idx="0">
                  <c:v>1656562521</c:v>
                </c:pt>
                <c:pt idx="1">
                  <c:v>2288317116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7E-4642-89C4-049799CD5EEB}"/>
            </c:ext>
          </c:extLst>
        </c:ser>
        <c:ser>
          <c:idx val="3"/>
          <c:order val="3"/>
          <c:tx>
            <c:strRef>
              <c:f>大阪市医療圏!$R$9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7E-4642-89C4-049799CD5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大阪市医療圏!$S$9:$T$9</c:f>
              <c:numCache>
                <c:formatCode>General</c:formatCode>
                <c:ptCount val="2"/>
                <c:pt idx="0">
                  <c:v>10153241555</c:v>
                </c:pt>
                <c:pt idx="1">
                  <c:v>12677449595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7E-4642-89C4-049799CD5EEB}"/>
            </c:ext>
          </c:extLst>
        </c:ser>
        <c:ser>
          <c:idx val="4"/>
          <c:order val="4"/>
          <c:tx>
            <c:strRef>
              <c:f>大阪市医療圏!$R$10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0"/>
                  <c:y val="4.151403313244790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7E-4642-89C4-049799CD5EE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7E-4642-89C4-049799CD5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大阪市医療圏!$S$10:$T$10</c:f>
              <c:numCache>
                <c:formatCode>General</c:formatCode>
                <c:ptCount val="2"/>
                <c:pt idx="0">
                  <c:v>2149559229</c:v>
                </c:pt>
                <c:pt idx="1">
                  <c:v>4876042423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7E-4642-89C4-049799CD5EEB}"/>
            </c:ext>
          </c:extLst>
        </c:ser>
        <c:ser>
          <c:idx val="5"/>
          <c:order val="5"/>
          <c:tx>
            <c:strRef>
              <c:f>大阪市医療圏!$R$11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7E-4642-89C4-049799CD5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大阪市医療圏!$S$11:$T$11</c:f>
              <c:numCache>
                <c:formatCode>General</c:formatCode>
                <c:ptCount val="2"/>
                <c:pt idx="0">
                  <c:v>5968150267</c:v>
                </c:pt>
                <c:pt idx="1">
                  <c:v>11138642134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7E-4642-89C4-049799CD5EEB}"/>
            </c:ext>
          </c:extLst>
        </c:ser>
        <c:ser>
          <c:idx val="6"/>
          <c:order val="6"/>
          <c:tx>
            <c:strRef>
              <c:f>大阪市医療圏!$R$12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大阪市医療圏!$S$12:$T$12</c:f>
              <c:numCache>
                <c:formatCode>General</c:formatCode>
                <c:ptCount val="2"/>
                <c:pt idx="0">
                  <c:v>4256085575</c:v>
                </c:pt>
                <c:pt idx="1">
                  <c:v>7131715480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7E-4642-89C4-049799CD5EEB}"/>
            </c:ext>
          </c:extLst>
        </c:ser>
        <c:ser>
          <c:idx val="7"/>
          <c:order val="7"/>
          <c:tx>
            <c:strRef>
              <c:f>大阪市医療圏!$R$13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大阪市医療圏!$S$13:$T$13</c:f>
              <c:numCache>
                <c:formatCode>General</c:formatCode>
                <c:ptCount val="2"/>
                <c:pt idx="0">
                  <c:v>352183628</c:v>
                </c:pt>
                <c:pt idx="1">
                  <c:v>709876474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87E-4642-89C4-049799CD5EEB}"/>
            </c:ext>
          </c:extLst>
        </c:ser>
        <c:ser>
          <c:idx val="8"/>
          <c:order val="8"/>
          <c:tx>
            <c:strRef>
              <c:f>大阪市医療圏!$R$14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7E-4642-89C4-049799CD5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大阪市医療圏!$S$14:$T$14</c:f>
              <c:numCache>
                <c:formatCode>General</c:formatCode>
                <c:ptCount val="2"/>
                <c:pt idx="0">
                  <c:v>25860537315</c:v>
                </c:pt>
                <c:pt idx="1">
                  <c:v>35323610560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87E-4642-89C4-049799CD5EEB}"/>
            </c:ext>
          </c:extLst>
        </c:ser>
        <c:ser>
          <c:idx val="9"/>
          <c:order val="9"/>
          <c:tx>
            <c:strRef>
              <c:f>大阪市医療圏!$R$15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7E-4642-89C4-049799CD5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大阪市医療圏!$S$15:$T$15</c:f>
              <c:numCache>
                <c:formatCode>General</c:formatCode>
                <c:ptCount val="2"/>
                <c:pt idx="0">
                  <c:v>10418587766</c:v>
                </c:pt>
                <c:pt idx="1">
                  <c:v>10339267062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87E-4642-89C4-049799CD5EEB}"/>
            </c:ext>
          </c:extLst>
        </c:ser>
        <c:ser>
          <c:idx val="10"/>
          <c:order val="10"/>
          <c:tx>
            <c:strRef>
              <c:f>大阪市医療圏!$R$16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7E-4642-89C4-049799CD5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大阪市医療圏!$S$16:$T$16</c:f>
              <c:numCache>
                <c:formatCode>General</c:formatCode>
                <c:ptCount val="2"/>
                <c:pt idx="0">
                  <c:v>9367143961</c:v>
                </c:pt>
                <c:pt idx="1">
                  <c:v>14253922472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87E-4642-89C4-049799CD5EEB}"/>
            </c:ext>
          </c:extLst>
        </c:ser>
        <c:ser>
          <c:idx val="11"/>
          <c:order val="11"/>
          <c:tx>
            <c:strRef>
              <c:f>大阪市医療圏!$R$17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大阪市医療圏!$S$17:$T$17</c:f>
              <c:numCache>
                <c:formatCode>General</c:formatCode>
                <c:ptCount val="2"/>
                <c:pt idx="0">
                  <c:v>2270378403</c:v>
                </c:pt>
                <c:pt idx="1">
                  <c:v>3327733840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87E-4642-89C4-049799CD5EEB}"/>
            </c:ext>
          </c:extLst>
        </c:ser>
        <c:ser>
          <c:idx val="12"/>
          <c:order val="12"/>
          <c:tx>
            <c:strRef>
              <c:f>大阪市医療圏!$R$18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7E-4642-89C4-049799CD5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大阪市医療圏!$S$18:$T$18</c:f>
              <c:numCache>
                <c:formatCode>General</c:formatCode>
                <c:ptCount val="2"/>
                <c:pt idx="0">
                  <c:v>11106954875</c:v>
                </c:pt>
                <c:pt idx="1">
                  <c:v>32138961760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87E-4642-89C4-049799CD5EEB}"/>
            </c:ext>
          </c:extLst>
        </c:ser>
        <c:ser>
          <c:idx val="13"/>
          <c:order val="13"/>
          <c:tx>
            <c:strRef>
              <c:f>大阪市医療圏!$R$19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7E-4642-89C4-049799CD5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大阪市医療圏!$S$19:$T$19</c:f>
              <c:numCache>
                <c:formatCode>General</c:formatCode>
                <c:ptCount val="2"/>
                <c:pt idx="0">
                  <c:v>13679875193</c:v>
                </c:pt>
                <c:pt idx="1">
                  <c:v>11482573091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87E-4642-89C4-049799CD5EEB}"/>
            </c:ext>
          </c:extLst>
        </c:ser>
        <c:ser>
          <c:idx val="14"/>
          <c:order val="14"/>
          <c:tx>
            <c:strRef>
              <c:f>大阪市医療圏!$R$20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大阪市医療圏!$S$20:$T$20</c:f>
              <c:numCache>
                <c:formatCode>General</c:formatCode>
                <c:ptCount val="2"/>
                <c:pt idx="0">
                  <c:v>42476</c:v>
                </c:pt>
                <c:pt idx="1">
                  <c:v>949749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87E-4642-89C4-049799CD5EEB}"/>
            </c:ext>
          </c:extLst>
        </c:ser>
        <c:ser>
          <c:idx val="15"/>
          <c:order val="15"/>
          <c:tx>
            <c:strRef>
              <c:f>大阪市医療圏!$R$21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大阪市医療圏!$S$21:$T$21</c:f>
              <c:numCache>
                <c:formatCode>General</c:formatCode>
                <c:ptCount val="2"/>
                <c:pt idx="0">
                  <c:v>28485</c:v>
                </c:pt>
                <c:pt idx="1">
                  <c:v>57459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87E-4642-89C4-049799CD5EEB}"/>
            </c:ext>
          </c:extLst>
        </c:ser>
        <c:ser>
          <c:idx val="16"/>
          <c:order val="16"/>
          <c:tx>
            <c:strRef>
              <c:f>大阪市医療圏!$R$22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大阪市医療圏!$S$22:$T$22</c:f>
              <c:numCache>
                <c:formatCode>General</c:formatCode>
                <c:ptCount val="2"/>
                <c:pt idx="0">
                  <c:v>42409722</c:v>
                </c:pt>
                <c:pt idx="1">
                  <c:v>68422425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87E-4642-89C4-049799CD5EEB}"/>
            </c:ext>
          </c:extLst>
        </c:ser>
        <c:ser>
          <c:idx val="17"/>
          <c:order val="17"/>
          <c:tx>
            <c:strRef>
              <c:f>大阪市医療圏!$R$23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大阪市医療圏!$S$23:$T$23</c:f>
              <c:numCache>
                <c:formatCode>General</c:formatCode>
                <c:ptCount val="2"/>
                <c:pt idx="0">
                  <c:v>2390189365</c:v>
                </c:pt>
                <c:pt idx="1">
                  <c:v>4047854244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187E-4642-89C4-049799CD5EEB}"/>
            </c:ext>
          </c:extLst>
        </c:ser>
        <c:ser>
          <c:idx val="18"/>
          <c:order val="18"/>
          <c:tx>
            <c:strRef>
              <c:f>大阪市医療圏!$R$24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7E-4642-89C4-049799CD5EE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7E-4642-89C4-049799CD5EE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大阪市医療圏!$S$24:$T$24</c:f>
              <c:numCache>
                <c:formatCode>General</c:formatCode>
                <c:ptCount val="2"/>
                <c:pt idx="0">
                  <c:v>5516168463</c:v>
                </c:pt>
                <c:pt idx="1">
                  <c:v>14116930370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87E-4642-89C4-049799CD5EEB}"/>
            </c:ext>
          </c:extLst>
        </c:ser>
        <c:ser>
          <c:idx val="19"/>
          <c:order val="19"/>
          <c:tx>
            <c:strRef>
              <c:f>大阪市医療圏!$R$25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大阪市医療圏!$S$25:$T$25</c:f>
              <c:numCache>
                <c:formatCode>General</c:formatCode>
                <c:ptCount val="2"/>
                <c:pt idx="0">
                  <c:v>567755361</c:v>
                </c:pt>
                <c:pt idx="1">
                  <c:v>1169068304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87E-4642-89C4-049799CD5EEB}"/>
            </c:ext>
          </c:extLst>
        </c:ser>
        <c:ser>
          <c:idx val="20"/>
          <c:order val="20"/>
          <c:tx>
            <c:strRef>
              <c:f>大阪市医療圏!$R$26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大阪市医療圏!$S$26:$T$26</c:f>
              <c:numCache>
                <c:formatCode>General</c:formatCode>
                <c:ptCount val="2"/>
                <c:pt idx="0">
                  <c:v>1918814491</c:v>
                </c:pt>
                <c:pt idx="1">
                  <c:v>2780275861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187E-4642-89C4-049799CD5EEB}"/>
            </c:ext>
          </c:extLst>
        </c:ser>
        <c:ser>
          <c:idx val="21"/>
          <c:order val="21"/>
          <c:tx>
            <c:strRef>
              <c:f>大阪市医療圏!$R$27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大阪市医療圏!$S$27:$T$27</c:f>
              <c:numCache>
                <c:formatCode>General</c:formatCode>
                <c:ptCount val="2"/>
                <c:pt idx="0">
                  <c:v>13128822</c:v>
                </c:pt>
                <c:pt idx="1">
                  <c:v>18573409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187E-4642-89C4-049799CD5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7187952"/>
        <c:axId val="327188512"/>
      </c:barChart>
      <c:catAx>
        <c:axId val="327187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7188512"/>
        <c:crosses val="autoZero"/>
        <c:auto val="1"/>
        <c:lblAlgn val="ctr"/>
        <c:lblOffset val="100"/>
        <c:noMultiLvlLbl val="0"/>
      </c:catAx>
      <c:valAx>
        <c:axId val="3271885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71879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260FA35B-D51C-4826-9468-EBF525243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D80AE7D-C2F9-4658-9AD1-B4522BBA787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1A8070F-EAE9-49E7-9C5B-58207A61A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0C32593-66E3-4644-8181-B6FDD4FD1E1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5" name="グラフ 7">
          <a:extLst>
            <a:ext uri="{FF2B5EF4-FFF2-40B4-BE49-F238E27FC236}">
              <a16:creationId xmlns:a16="http://schemas.microsoft.com/office/drawing/2014/main" id="{3F86F621-9519-4139-A732-B8CCD388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08A8E1D-E33F-47F0-B591-6592D4A285D0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5FEDA464-521A-425F-9374-229024858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5345CC3-340C-4829-95B1-6E84EEFC126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6F364BDB-AE57-4E97-B507-4DAA09E53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C87921E4-0212-4206-8AFF-5AC29A7E399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776262D9-BE81-41A3-938C-657BCFCA9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2FCA129-3DCC-40A9-BE1E-0CB78A5A5C8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51F9262-3BCA-418E-9C8E-AB4B460DF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7601A04-1E2F-4FF7-9CE3-DDFF44B83BB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95D7FE1B-9E20-4113-B39A-A4838F5A4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09800F7-0354-4C1F-ABF2-1E0F899B86F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EACF1186-912B-4CCC-AD76-08210B04F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525E0E1-988C-4513-8FC9-F7B72FA81E8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B6926151-6A47-44D3-9976-B2E4DF405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168982B-F5A5-4220-B150-D0F0340DB24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462902D4-9D52-4693-90A9-35831DEAA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30D137C-206C-4832-9A33-5E8C11127B5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33E2434-CF07-4E05-ABBE-02B3CE904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1733550</xdr:colOff>
      <xdr:row>2</xdr:row>
      <xdr:rowOff>19050</xdr:rowOff>
    </xdr:from>
    <xdr:to>
      <xdr:col>3</xdr:col>
      <xdr:colOff>171225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1F72EC2-20D5-43C6-83DA-2460354B21E9}"/>
            </a:ext>
          </a:extLst>
        </xdr:cNvPr>
        <xdr:cNvSpPr>
          <a:spLocks/>
        </xdr:cNvSpPr>
      </xdr:nvSpPr>
      <xdr:spPr>
        <a:xfrm>
          <a:off x="20859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860EF13-D848-432B-A4D6-E9FE8B7A1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EF2F2AA-9F9C-4861-A1BA-8B79EF69A28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FBBA0B7-861B-4CBA-BAE0-AD77ACCD6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16E8B67-9ACF-4B6E-9421-3206B6D4C68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9A1177B7-62CA-498F-AB6C-C24A09A32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E1A3D04A-78B2-4FE1-BEB5-75BB1761942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28FC6D9-441D-40E0-BD58-39717C548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0A0E34E-AE56-4D98-85DD-B76471E6EE1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78577C5E-FDD3-40CA-957A-788EA772A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A814E4B-6332-4F61-B340-ED82750C193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FA8A8C8-2690-4F6F-8579-11D7EF5BC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EF3C3137-3F5F-42B8-A384-9DC1B69A989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F6354D82-C552-4B30-906A-DAC6F424D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3650387-6ED6-4773-A844-09ADAD9E1E0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80B2065B-225F-4F1A-9811-A4C591A7B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D3F2C7A-DC8F-4FC9-8D0F-8434C601BAD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74CBECA1-E0C6-47FF-AEAD-062C502EE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287035E-A784-41F6-8DF8-547B1899642B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43A1977F-5605-48D9-B07A-5F1749059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CFBB9F6-67D7-46FC-8738-08FD659D1ABB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C7F16A80-C42D-4DE1-B39E-4FBAF0AB5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465D381E-6A0C-47BB-9557-1BB3234B7F3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D44839F6-2D07-4664-92B4-8131845D7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16BB2E2-3573-425D-9004-53A51F87F4A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1FE0284A-46A4-46DF-80D6-F5E96BE7B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7461643-2EE8-48A5-A0E1-35BBE8CC8BA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BE7C1FE-CBD5-42A9-9972-2D6AEE756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71000C8-B21F-4D2A-AD40-E51F87B140EC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8FC9CCB9-443D-4AE1-A099-21261E965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62F098E-E610-4046-A135-E0A984DAA37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DAC9929-E03B-43AD-9833-B1C2E5E14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03AC669-3951-4D3B-90B9-D92CAD583D4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442F18C-5847-4DA3-98D2-0BCDD09EF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A2A7B6E-A047-4E04-A6CC-A1364985B2A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3B115FA-7214-465D-B4A4-D3EAE6086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9AD1479-6EA4-4BBC-86C9-CC25574851E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6BF71A04-392E-435E-AD9B-11ED97E99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BE4FA2C-5720-489E-A37E-F2FA099F99B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BB93F444-1881-487F-8456-77153566A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F0B12F4-BFC9-4D6B-A256-6D99DD291FC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5A52F22A-C051-4D64-B1F3-F2B63D0DE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0B49668-60EA-4231-B471-533E717E1F4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45B57BF-C818-469C-8A47-D680501AF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618E9FB-B1B6-4575-9D49-4F2DC2B6C20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B72F852-D4EF-43D2-A274-BE0D28359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C88E163-C99B-446F-B0AA-8384CDE23E6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F87EFB9-C23A-4318-BA1C-246203CF2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00D911C-A4F7-4FE9-9492-8AD818FC5DE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5A507108-FD5A-44FB-8C9E-8C2EBC29B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E6681EB-659A-49F2-B529-996BF81BA1E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C5E843C-3943-4E06-967C-D177169E4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EC809BB-36FE-4E71-9006-210FEE2B823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4D6411CC-90F9-4B6D-9F88-0729366AC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4D3DF9A-7886-4EBD-9DED-D7117C0AD10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5B85416-31B2-4FD9-B31F-702083931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3793BE9-3886-4A2B-80CA-7653A3689B69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EABA8D6-B855-4800-A036-D9E0A144D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2A509ACD-AED9-4609-BB40-90FD6EFEBDC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5A43A29B-B425-4E5B-8B16-774EE0FDD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3A051BB-A828-4C5E-8B24-5500AA425E6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5E76F98-65D8-4F82-A904-00B916E03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2EAE4A0A-2E36-4C6F-B3C0-84A6A42901D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533A42D-B96C-4481-96F5-0EF0D8183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4B2744C-B84C-4EB0-9A00-43BE251E8F5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79E7933C-886F-41E0-A3FF-6FA67B083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A3569594-1BAD-46F1-B648-5FDBC291572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62DBE7EF-AB4D-4C62-976C-21BC9810B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AD46CB60-B9E9-4BE1-A967-3E6EA779D78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2505664-F743-4F36-8F63-5F9C94535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7F120C3-7A7B-41C0-A383-DFACB855456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E73B1F9B-8D8A-4D8C-920C-C1DB5AF8E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5B9AC32E-1028-4EE0-A52C-1C0803E9372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ED9F7333-0508-42A8-AD8C-6BF30A626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CCD8F7B-404A-4993-8F45-FBFAC3EE33A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265BF1F-240C-4045-A1BE-7327701D1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2FCCAD7-EC6F-4BEB-A36D-D7E23C96797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E3A56881-31CE-4ADA-9495-FC3A37A98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C3A2F5A-A6C2-4638-8182-42D0632901A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846AB9B2-B415-4C88-9F3D-F7C78EA4F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5ED95352-73C9-4CCF-B0E4-BF079F981049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F8072776-2154-405B-8576-F1BB6B59B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D851610-E302-4E62-A33C-7392388A373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02B7C9E-C3DC-401C-809F-BEE71E2AD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EF15B12-E164-4D37-ABA8-064B6DFC192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B220B64-BF20-40A2-A498-554E5AD15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B45890B-F566-4D62-839C-BF55E6116C59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8165FD6-2401-4FF3-8F2A-CDBFC3D08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171BC88-6C38-4A05-B45F-098CAB221D6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6E58F0CA-E6FF-4616-B720-9283B705F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9E23140-0F93-407E-94A0-BD86957CB29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B21C9E7A-F259-48F7-BF58-13A7A0B32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D71ABB5-3803-437F-BD3C-BD5FD3A9B46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916567C4-DB16-4E32-8037-D8183CE8B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FDDBFD8-5ADF-449D-8B28-E3536710594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B4A4C1D5-0451-44EA-8D1E-BD4B675A7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FB16132-B72D-4757-82DA-C9EB158F482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AC0B5243-AAC8-4221-B00D-195E5D242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5793C06B-7FCB-4706-BA5B-92314AB21C1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873D422-9114-4BD1-AFCB-ADA5AA9C6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A069B2D-0BFB-4668-A123-15A261E6FD3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2D91932-A305-462A-879F-2664CA9A5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419F437-13CD-49B8-A70B-3506BCE56B9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4966A31C-0EB0-4314-A5B6-1379E7CD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4D3F698E-D664-441B-BD11-DB25C993CCA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35FE10F-1586-41E0-B32C-BF9AAD8EA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8E7140C-2D22-4F13-B8D9-66E533CA6B2C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9BCE9099-6A92-4B90-B47C-241D548EF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2E45CF9-E0BB-4CA4-8EEE-5A0D4698EC6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9974E7D-3842-4CCC-8F97-CFA2088DF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A08BE50-C1E7-4E64-A949-BA8E92A99B8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4EAF2FE-9C01-464A-A966-E9E38B9C9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8843035-0A04-496B-8375-407B2DBED25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93F2B026-C399-4E4B-A79B-89B7EE854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61FBC1A-733E-4EF7-9359-A99CA790652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4FD78F5-089B-4E14-9DC5-7C1AAB4D0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71C5CD6-7635-4070-9E32-B37CD678079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7765E4E6-E397-463A-B131-ED94183F1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F78E08D-F204-4E02-AAC0-AA2266F1CE5C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701D30C6-4C82-40B8-81DC-D6267C70B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8796A64-41F5-4D82-94A5-BA65D7C865B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BDD26A9B-9D80-4702-A6FE-F41FDBA9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50894F3-6EF3-4CC8-B2D6-A4A32E293170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13D1AB87-9CD0-471D-9F23-6DD1FC8C3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1E275AD-AED8-4529-8A03-63A18ED8260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57220AAD-9394-4082-A718-3B209869D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CDA4F2D9-34D1-487E-BA79-7F97112A81F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66E7B44-E952-46C2-AFA0-261CD6AB8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9221517-8CD4-436D-8CE5-53B01CDF8CC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4E7C0541-D05B-4622-974E-493546646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88799B7-3084-453D-90C3-8E8C12493EA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F569D1A-743C-49F5-A4C8-3528BD095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EE6F402A-79F2-4CDC-BA91-8A72CC25964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8C0271A5-8A7A-45E2-8CE0-1BCE4F6AE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51106A8-C616-4B82-9BE6-4826B9258C8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173CBEE0-9350-41AF-ACE0-1C2E6D1DA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BEF250F-65FA-44DB-9ECA-0327FAE30E54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A5427211-2173-4222-AA9C-6C50AC490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052AFB4-4E8F-45AF-86CB-B339FDC367C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C8B8A88-8F06-4406-B4D0-7CC92B8FF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ED6AE46-8F69-4442-AF8E-AE52293D82C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605A7B5-745D-446D-9CD2-98BA6E21B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T38"/>
  <sheetViews>
    <sheetView showGridLines="0" tabSelected="1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14" t="s">
        <v>162</v>
      </c>
      <c r="C1" s="3"/>
    </row>
    <row r="2" spans="2:20" ht="16.5" customHeight="1">
      <c r="B2" s="14" t="s">
        <v>38</v>
      </c>
    </row>
    <row r="3" spans="2:20" ht="18.75" customHeight="1">
      <c r="B3" s="59" t="s">
        <v>159</v>
      </c>
      <c r="C3" s="3"/>
      <c r="D3" s="3"/>
      <c r="E3" s="3"/>
      <c r="F3" s="3"/>
      <c r="G3" s="3"/>
      <c r="H3" s="3"/>
      <c r="I3" s="3"/>
      <c r="R3" s="59" t="s">
        <v>146</v>
      </c>
      <c r="S3" s="14"/>
      <c r="T3" s="14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75" t="s">
        <v>149</v>
      </c>
      <c r="S4" s="77" t="s">
        <v>152</v>
      </c>
      <c r="T4" s="78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76"/>
      <c r="S5" s="60" t="s">
        <v>150</v>
      </c>
      <c r="T5" s="60" t="s">
        <v>151</v>
      </c>
    </row>
    <row r="6" spans="2:20" ht="18.75" customHeight="1">
      <c r="B6" s="22" t="s">
        <v>20</v>
      </c>
      <c r="C6" s="23"/>
      <c r="D6" s="27">
        <f>S6</f>
        <v>9121835386</v>
      </c>
      <c r="E6" s="28">
        <f>IFERROR(S6/$S$28,"-")</f>
        <v>1.9139123669812904E-2</v>
      </c>
      <c r="F6" s="72">
        <f t="shared" ref="F6:F27" si="0">_xlfn.IFS(D6&gt;0,RANK(D6,$D$6:$D$27),D6=0,"-")</f>
        <v>12</v>
      </c>
      <c r="G6" s="24">
        <f>T6</f>
        <v>10188371270</v>
      </c>
      <c r="H6" s="29">
        <f>IFERROR(T6/$T$28,"-")</f>
        <v>1.6272490612087857E-2</v>
      </c>
      <c r="I6" s="73">
        <f t="shared" ref="I6:I27" si="1">_xlfn.IFS(G6&gt;0,RANK(G6,$G$6:$G$27),G6=0,"-")</f>
        <v>14</v>
      </c>
      <c r="R6" s="63" t="str">
        <f>B6</f>
        <v>Ⅰ．感染症及び寄生虫症</v>
      </c>
      <c r="S6" s="65">
        <v>9121835386</v>
      </c>
      <c r="T6" s="65">
        <v>10188371270</v>
      </c>
    </row>
    <row r="7" spans="2:20" ht="18.75" customHeight="1">
      <c r="B7" s="25" t="s">
        <v>21</v>
      </c>
      <c r="C7" s="26"/>
      <c r="D7" s="27">
        <f>S7</f>
        <v>73188272583</v>
      </c>
      <c r="E7" s="28">
        <f>IFERROR(S7/$S$28,"-")</f>
        <v>0.15356113554689552</v>
      </c>
      <c r="F7" s="72">
        <f t="shared" si="0"/>
        <v>2</v>
      </c>
      <c r="G7" s="27">
        <f>T7</f>
        <v>51481160757</v>
      </c>
      <c r="H7" s="29">
        <f>IFERROR(T7/$T$28,"-")</f>
        <v>8.2223810157407845E-2</v>
      </c>
      <c r="I7" s="73">
        <f t="shared" si="1"/>
        <v>3</v>
      </c>
      <c r="R7" s="63" t="str">
        <f t="shared" ref="R7:R27" si="2">B7</f>
        <v>Ⅱ．新生物＜腫瘍＞</v>
      </c>
      <c r="S7" s="65">
        <v>73188272583</v>
      </c>
      <c r="T7" s="65">
        <v>51481160757</v>
      </c>
    </row>
    <row r="8" spans="2:20" ht="18.75" customHeight="1">
      <c r="B8" s="25" t="s">
        <v>22</v>
      </c>
      <c r="C8" s="26"/>
      <c r="D8" s="27">
        <f t="shared" ref="D8:D27" si="3">S8</f>
        <v>6509902313</v>
      </c>
      <c r="E8" s="28">
        <f t="shared" ref="E8:E27" si="4">IFERROR(S8/$S$28,"-")</f>
        <v>1.3658854843854346E-2</v>
      </c>
      <c r="F8" s="72">
        <f t="shared" si="0"/>
        <v>16</v>
      </c>
      <c r="G8" s="27">
        <f t="shared" ref="G8:G27" si="5">T8</f>
        <v>7550306777</v>
      </c>
      <c r="H8" s="29">
        <f t="shared" ref="H8:H27" si="6">IFERROR(T8/$T$28,"-")</f>
        <v>1.2059071356075134E-2</v>
      </c>
      <c r="I8" s="73">
        <f t="shared" si="1"/>
        <v>16</v>
      </c>
      <c r="R8" s="63" t="str">
        <f t="shared" si="2"/>
        <v>Ⅲ．血液及び造血器の疾患並びに免疫機構の障害</v>
      </c>
      <c r="S8" s="65">
        <v>6509902313</v>
      </c>
      <c r="T8" s="65">
        <v>7550306777</v>
      </c>
    </row>
    <row r="9" spans="2:20" ht="18.75" customHeight="1">
      <c r="B9" s="25" t="s">
        <v>23</v>
      </c>
      <c r="C9" s="26"/>
      <c r="D9" s="27">
        <f t="shared" si="3"/>
        <v>34837847499</v>
      </c>
      <c r="E9" s="28">
        <f t="shared" si="4"/>
        <v>7.3095582572864817E-2</v>
      </c>
      <c r="F9" s="72">
        <f t="shared" si="0"/>
        <v>6</v>
      </c>
      <c r="G9" s="27">
        <f t="shared" si="5"/>
        <v>41616820876</v>
      </c>
      <c r="H9" s="29">
        <f t="shared" si="6"/>
        <v>6.6468850522135706E-2</v>
      </c>
      <c r="I9" s="73">
        <f t="shared" si="1"/>
        <v>6</v>
      </c>
      <c r="R9" s="63" t="str">
        <f t="shared" si="2"/>
        <v>Ⅳ．内分泌，栄養及び代謝疾患</v>
      </c>
      <c r="S9" s="65">
        <v>34837847499</v>
      </c>
      <c r="T9" s="65">
        <v>41616820876</v>
      </c>
    </row>
    <row r="10" spans="2:20" ht="18.75" customHeight="1">
      <c r="B10" s="25" t="s">
        <v>24</v>
      </c>
      <c r="C10" s="26"/>
      <c r="D10" s="27">
        <f t="shared" si="3"/>
        <v>9924092683</v>
      </c>
      <c r="E10" s="28">
        <f t="shared" si="4"/>
        <v>2.0822392548558357E-2</v>
      </c>
      <c r="F10" s="72">
        <f t="shared" si="0"/>
        <v>11</v>
      </c>
      <c r="G10" s="27">
        <f t="shared" si="5"/>
        <v>20310794802</v>
      </c>
      <c r="H10" s="29">
        <f t="shared" si="6"/>
        <v>3.2439651930704312E-2</v>
      </c>
      <c r="I10" s="73">
        <f t="shared" si="1"/>
        <v>11</v>
      </c>
      <c r="R10" s="63" t="str">
        <f t="shared" si="2"/>
        <v>Ⅴ．精神及び行動の障害</v>
      </c>
      <c r="S10" s="65">
        <v>9924092683</v>
      </c>
      <c r="T10" s="65">
        <v>20310794802</v>
      </c>
    </row>
    <row r="11" spans="2:20" ht="18.75" customHeight="1">
      <c r="B11" s="25" t="s">
        <v>25</v>
      </c>
      <c r="C11" s="26"/>
      <c r="D11" s="27">
        <f t="shared" si="3"/>
        <v>23223138811</v>
      </c>
      <c r="E11" s="28">
        <f t="shared" si="4"/>
        <v>4.8725997224980049E-2</v>
      </c>
      <c r="F11" s="72">
        <f t="shared" si="0"/>
        <v>8</v>
      </c>
      <c r="G11" s="27">
        <f t="shared" si="5"/>
        <v>40202860510</v>
      </c>
      <c r="H11" s="29">
        <f t="shared" si="6"/>
        <v>6.4210525204786012E-2</v>
      </c>
      <c r="I11" s="73">
        <f t="shared" si="1"/>
        <v>7</v>
      </c>
      <c r="R11" s="63" t="str">
        <f t="shared" si="2"/>
        <v>Ⅵ．神経系の疾患</v>
      </c>
      <c r="S11" s="65">
        <v>23223138811</v>
      </c>
      <c r="T11" s="65">
        <v>40202860510</v>
      </c>
    </row>
    <row r="12" spans="2:20" ht="18.75" customHeight="1">
      <c r="B12" s="25" t="s">
        <v>26</v>
      </c>
      <c r="C12" s="26"/>
      <c r="D12" s="27">
        <f t="shared" si="3"/>
        <v>16891059710</v>
      </c>
      <c r="E12" s="28">
        <f t="shared" si="4"/>
        <v>3.5440244975265343E-2</v>
      </c>
      <c r="F12" s="72">
        <f t="shared" si="0"/>
        <v>10</v>
      </c>
      <c r="G12" s="27">
        <f t="shared" si="5"/>
        <v>24916806730</v>
      </c>
      <c r="H12" s="29">
        <f t="shared" si="6"/>
        <v>3.9796204206949022E-2</v>
      </c>
      <c r="I12" s="73">
        <f t="shared" si="1"/>
        <v>10</v>
      </c>
      <c r="R12" s="63" t="str">
        <f t="shared" si="2"/>
        <v>Ⅶ．眼及び付属器の疾患</v>
      </c>
      <c r="S12" s="65">
        <v>16891059710</v>
      </c>
      <c r="T12" s="65">
        <v>24916806730</v>
      </c>
    </row>
    <row r="13" spans="2:20" ht="18.75" customHeight="1">
      <c r="B13" s="25" t="s">
        <v>27</v>
      </c>
      <c r="C13" s="26"/>
      <c r="D13" s="27">
        <f t="shared" si="3"/>
        <v>1240603820</v>
      </c>
      <c r="E13" s="28">
        <f t="shared" si="4"/>
        <v>2.6029925921119126E-3</v>
      </c>
      <c r="F13" s="72">
        <f t="shared" si="0"/>
        <v>18</v>
      </c>
      <c r="G13" s="27">
        <f t="shared" si="5"/>
        <v>2204827429</v>
      </c>
      <c r="H13" s="29">
        <f t="shared" si="6"/>
        <v>3.5214690050921465E-3</v>
      </c>
      <c r="I13" s="73">
        <f t="shared" si="1"/>
        <v>18</v>
      </c>
      <c r="R13" s="63" t="str">
        <f t="shared" si="2"/>
        <v>Ⅷ．耳及び乳様突起の疾患</v>
      </c>
      <c r="S13" s="65">
        <v>1240603820</v>
      </c>
      <c r="T13" s="65">
        <v>2204827429</v>
      </c>
    </row>
    <row r="14" spans="2:20" ht="18.75" customHeight="1">
      <c r="B14" s="25" t="s">
        <v>28</v>
      </c>
      <c r="C14" s="26"/>
      <c r="D14" s="27">
        <f t="shared" si="3"/>
        <v>95788200486</v>
      </c>
      <c r="E14" s="28">
        <f t="shared" si="4"/>
        <v>0.20097953291550294</v>
      </c>
      <c r="F14" s="72">
        <f t="shared" si="0"/>
        <v>1</v>
      </c>
      <c r="G14" s="27">
        <f t="shared" si="5"/>
        <v>117830594567</v>
      </c>
      <c r="H14" s="29">
        <f t="shared" si="6"/>
        <v>0.18819467735280498</v>
      </c>
      <c r="I14" s="73">
        <f t="shared" si="1"/>
        <v>1</v>
      </c>
      <c r="R14" s="63" t="str">
        <f t="shared" si="2"/>
        <v>Ⅸ．循環器系の疾患</v>
      </c>
      <c r="S14" s="65">
        <v>95788200486</v>
      </c>
      <c r="T14" s="65">
        <v>117830594567</v>
      </c>
    </row>
    <row r="15" spans="2:20" ht="18.75" customHeight="1">
      <c r="B15" s="25" t="s">
        <v>29</v>
      </c>
      <c r="C15" s="26"/>
      <c r="D15" s="27">
        <f t="shared" si="3"/>
        <v>37505062203</v>
      </c>
      <c r="E15" s="28">
        <f t="shared" si="4"/>
        <v>7.8691841430171869E-2</v>
      </c>
      <c r="F15" s="72">
        <f t="shared" si="0"/>
        <v>5</v>
      </c>
      <c r="G15" s="27">
        <f t="shared" si="5"/>
        <v>33497802517</v>
      </c>
      <c r="H15" s="29">
        <f t="shared" si="6"/>
        <v>5.350145401439179E-2</v>
      </c>
      <c r="I15" s="73">
        <f t="shared" si="1"/>
        <v>9</v>
      </c>
      <c r="R15" s="63" t="str">
        <f t="shared" si="2"/>
        <v>Ⅹ．呼吸器系の疾患</v>
      </c>
      <c r="S15" s="65">
        <v>37505062203</v>
      </c>
      <c r="T15" s="65">
        <v>33497802517</v>
      </c>
    </row>
    <row r="16" spans="2:20" ht="18.75" customHeight="1">
      <c r="B16" s="25" t="s">
        <v>163</v>
      </c>
      <c r="C16" s="26"/>
      <c r="D16" s="27">
        <f t="shared" si="3"/>
        <v>34359795733</v>
      </c>
      <c r="E16" s="28">
        <f t="shared" si="4"/>
        <v>7.2092550673814218E-2</v>
      </c>
      <c r="F16" s="72">
        <f t="shared" si="0"/>
        <v>7</v>
      </c>
      <c r="G16" s="27">
        <f t="shared" si="5"/>
        <v>47107051533</v>
      </c>
      <c r="H16" s="29">
        <f t="shared" si="6"/>
        <v>7.5237644322111691E-2</v>
      </c>
      <c r="I16" s="73">
        <f t="shared" si="1"/>
        <v>5</v>
      </c>
      <c r="R16" s="63" t="str">
        <f t="shared" si="2"/>
        <v>ⅩⅠ．消化器系の疾患※</v>
      </c>
      <c r="S16" s="65">
        <v>34359795733</v>
      </c>
      <c r="T16" s="65">
        <v>47107051533</v>
      </c>
    </row>
    <row r="17" spans="2:20" ht="18.75" customHeight="1">
      <c r="B17" s="25" t="s">
        <v>15</v>
      </c>
      <c r="C17" s="26"/>
      <c r="D17" s="27">
        <f t="shared" si="3"/>
        <v>8008087718</v>
      </c>
      <c r="E17" s="28">
        <f t="shared" si="4"/>
        <v>1.680229632610384E-2</v>
      </c>
      <c r="F17" s="72">
        <f t="shared" si="0"/>
        <v>14</v>
      </c>
      <c r="G17" s="27">
        <f t="shared" si="5"/>
        <v>11039142630</v>
      </c>
      <c r="H17" s="29">
        <f t="shared" si="6"/>
        <v>1.7631311232356953E-2</v>
      </c>
      <c r="I17" s="73">
        <f t="shared" si="1"/>
        <v>13</v>
      </c>
      <c r="R17" s="63" t="str">
        <f t="shared" si="2"/>
        <v>ⅩⅡ．皮膚及び皮下組織の疾患</v>
      </c>
      <c r="S17" s="65">
        <v>8008087718</v>
      </c>
      <c r="T17" s="65">
        <v>11039142630</v>
      </c>
    </row>
    <row r="18" spans="2:20" ht="18.75" customHeight="1">
      <c r="B18" s="25" t="s">
        <v>30</v>
      </c>
      <c r="C18" s="26"/>
      <c r="D18" s="27">
        <f t="shared" si="3"/>
        <v>39922568849</v>
      </c>
      <c r="E18" s="28">
        <f t="shared" si="4"/>
        <v>8.3764171362961631E-2</v>
      </c>
      <c r="F18" s="72">
        <f t="shared" si="0"/>
        <v>4</v>
      </c>
      <c r="G18" s="27">
        <f t="shared" si="5"/>
        <v>105182687115</v>
      </c>
      <c r="H18" s="29">
        <f t="shared" si="6"/>
        <v>0.16799390631482278</v>
      </c>
      <c r="I18" s="73">
        <f t="shared" si="1"/>
        <v>2</v>
      </c>
      <c r="R18" s="63" t="str">
        <f t="shared" si="2"/>
        <v>ⅩⅢ．筋骨格系及び結合組織の疾患</v>
      </c>
      <c r="S18" s="65">
        <v>39922568849</v>
      </c>
      <c r="T18" s="65">
        <v>105182687115</v>
      </c>
    </row>
    <row r="19" spans="2:20" ht="18.75" customHeight="1">
      <c r="B19" s="25" t="s">
        <v>31</v>
      </c>
      <c r="C19" s="26"/>
      <c r="D19" s="27">
        <f t="shared" si="3"/>
        <v>46979616491</v>
      </c>
      <c r="E19" s="28">
        <f t="shared" si="4"/>
        <v>9.8571027861522817E-2</v>
      </c>
      <c r="F19" s="72">
        <f t="shared" si="0"/>
        <v>3</v>
      </c>
      <c r="G19" s="27">
        <f t="shared" si="5"/>
        <v>35740207537</v>
      </c>
      <c r="H19" s="29">
        <f t="shared" si="6"/>
        <v>5.7082940561107388E-2</v>
      </c>
      <c r="I19" s="73">
        <f t="shared" si="1"/>
        <v>8</v>
      </c>
      <c r="R19" s="63" t="str">
        <f t="shared" si="2"/>
        <v>ⅩⅣ．腎尿路生殖器系の疾患</v>
      </c>
      <c r="S19" s="65">
        <v>46979616491</v>
      </c>
      <c r="T19" s="65">
        <v>35740207537</v>
      </c>
    </row>
    <row r="20" spans="2:20" ht="18.75" customHeight="1">
      <c r="B20" s="25" t="s">
        <v>164</v>
      </c>
      <c r="C20" s="26"/>
      <c r="D20" s="27">
        <f t="shared" si="3"/>
        <v>218117</v>
      </c>
      <c r="E20" s="28">
        <f t="shared" si="4"/>
        <v>4.5764564485515933E-7</v>
      </c>
      <c r="F20" s="72">
        <f t="shared" si="0"/>
        <v>21</v>
      </c>
      <c r="G20" s="27">
        <f t="shared" si="5"/>
        <v>2072938</v>
      </c>
      <c r="H20" s="29">
        <f t="shared" si="6"/>
        <v>3.3108200761945907E-6</v>
      </c>
      <c r="I20" s="73">
        <f t="shared" si="1"/>
        <v>21</v>
      </c>
      <c r="R20" s="63" t="str">
        <f t="shared" si="2"/>
        <v>ⅩⅤ．妊娠，分娩及び産じょく※</v>
      </c>
      <c r="S20" s="65">
        <v>218117</v>
      </c>
      <c r="T20" s="65">
        <v>2072938</v>
      </c>
    </row>
    <row r="21" spans="2:20" ht="18.75" customHeight="1">
      <c r="B21" s="25" t="s">
        <v>165</v>
      </c>
      <c r="C21" s="26"/>
      <c r="D21" s="27">
        <f t="shared" si="3"/>
        <v>99002</v>
      </c>
      <c r="E21" s="28">
        <f t="shared" si="4"/>
        <v>2.077226173656821E-7</v>
      </c>
      <c r="F21" s="72">
        <f t="shared" si="0"/>
        <v>22</v>
      </c>
      <c r="G21" s="27">
        <f t="shared" si="5"/>
        <v>243980</v>
      </c>
      <c r="H21" s="29">
        <f t="shared" si="6"/>
        <v>3.8967585243261315E-7</v>
      </c>
      <c r="I21" s="73">
        <f t="shared" si="1"/>
        <v>22</v>
      </c>
      <c r="R21" s="63" t="str">
        <f t="shared" si="2"/>
        <v>ⅩⅥ．周産期に発生した病態※</v>
      </c>
      <c r="S21" s="65">
        <v>99002</v>
      </c>
      <c r="T21" s="65">
        <v>243980</v>
      </c>
    </row>
    <row r="22" spans="2:20" ht="18.75" customHeight="1">
      <c r="B22" s="25" t="s">
        <v>17</v>
      </c>
      <c r="C22" s="26"/>
      <c r="D22" s="27">
        <f t="shared" si="3"/>
        <v>161781574</v>
      </c>
      <c r="E22" s="28">
        <f t="shared" si="4"/>
        <v>3.3944457680470881E-4</v>
      </c>
      <c r="F22" s="72">
        <f t="shared" si="0"/>
        <v>19</v>
      </c>
      <c r="G22" s="27">
        <f t="shared" si="5"/>
        <v>227267197</v>
      </c>
      <c r="H22" s="29">
        <f t="shared" si="6"/>
        <v>3.6298278023176334E-4</v>
      </c>
      <c r="I22" s="73">
        <f t="shared" si="1"/>
        <v>19</v>
      </c>
      <c r="R22" s="63" t="str">
        <f t="shared" si="2"/>
        <v>ⅩⅦ．先天奇形，変形及び染色体異常</v>
      </c>
      <c r="S22" s="65">
        <v>161781574</v>
      </c>
      <c r="T22" s="65">
        <v>227267197</v>
      </c>
    </row>
    <row r="23" spans="2:20" ht="18.75" customHeight="1">
      <c r="B23" s="25" t="s">
        <v>18</v>
      </c>
      <c r="C23" s="26"/>
      <c r="D23" s="27">
        <f t="shared" si="3"/>
        <v>8406466384</v>
      </c>
      <c r="E23" s="28">
        <f t="shared" si="4"/>
        <v>1.7638160846054636E-2</v>
      </c>
      <c r="F23" s="72">
        <f t="shared" si="0"/>
        <v>13</v>
      </c>
      <c r="G23" s="27">
        <f t="shared" si="5"/>
        <v>12983101166</v>
      </c>
      <c r="H23" s="29">
        <f t="shared" si="6"/>
        <v>2.0736130068365867E-2</v>
      </c>
      <c r="I23" s="73">
        <f t="shared" si="1"/>
        <v>12</v>
      </c>
      <c r="R23" s="63" t="str">
        <f t="shared" si="2"/>
        <v>ⅩⅧ．症状，徴候及び異常臨床所見・異常検査所見で他に分類されないもの</v>
      </c>
      <c r="S23" s="65">
        <v>8406466384</v>
      </c>
      <c r="T23" s="65">
        <v>12983101166</v>
      </c>
    </row>
    <row r="24" spans="2:20" ht="18.75" customHeight="1">
      <c r="B24" s="25" t="s">
        <v>32</v>
      </c>
      <c r="C24" s="26"/>
      <c r="D24" s="27">
        <f t="shared" si="3"/>
        <v>20689189498</v>
      </c>
      <c r="E24" s="28">
        <f t="shared" si="4"/>
        <v>4.3409351262592093E-2</v>
      </c>
      <c r="F24" s="72">
        <f t="shared" si="0"/>
        <v>9</v>
      </c>
      <c r="G24" s="27">
        <f t="shared" si="5"/>
        <v>50316993009</v>
      </c>
      <c r="H24" s="29">
        <f t="shared" si="6"/>
        <v>8.0364444391457956E-2</v>
      </c>
      <c r="I24" s="73">
        <f t="shared" si="1"/>
        <v>4</v>
      </c>
      <c r="R24" s="63" t="str">
        <f t="shared" si="2"/>
        <v>ⅩⅨ．損傷，中毒及びその他の外因の影響</v>
      </c>
      <c r="S24" s="65">
        <v>20689189498</v>
      </c>
      <c r="T24" s="65">
        <v>50316993009</v>
      </c>
    </row>
    <row r="25" spans="2:20" ht="18.75" customHeight="1">
      <c r="B25" s="25" t="s">
        <v>33</v>
      </c>
      <c r="C25" s="26"/>
      <c r="D25" s="27">
        <f t="shared" si="3"/>
        <v>2112367687</v>
      </c>
      <c r="E25" s="28">
        <f t="shared" si="4"/>
        <v>4.4320977837046926E-3</v>
      </c>
      <c r="F25" s="72">
        <f t="shared" si="0"/>
        <v>17</v>
      </c>
      <c r="G25" s="27">
        <f t="shared" si="5"/>
        <v>3951908945</v>
      </c>
      <c r="H25" s="29">
        <f t="shared" si="6"/>
        <v>6.3118431300883023E-3</v>
      </c>
      <c r="I25" s="73">
        <f t="shared" si="1"/>
        <v>17</v>
      </c>
      <c r="R25" s="63" t="str">
        <f t="shared" si="2"/>
        <v>ⅩⅩⅠ．健康状態に影響を及ぼす要因及び保健サービスの利用</v>
      </c>
      <c r="S25" s="65">
        <v>2112367687</v>
      </c>
      <c r="T25" s="65">
        <v>3951908945</v>
      </c>
    </row>
    <row r="26" spans="2:20" ht="18.75" customHeight="1">
      <c r="B26" s="25" t="s">
        <v>34</v>
      </c>
      <c r="C26" s="26"/>
      <c r="D26" s="27">
        <f t="shared" si="3"/>
        <v>7689399634</v>
      </c>
      <c r="E26" s="28">
        <f t="shared" si="4"/>
        <v>1.6133635865388556E-2</v>
      </c>
      <c r="F26" s="72">
        <f t="shared" si="0"/>
        <v>15</v>
      </c>
      <c r="G26" s="27">
        <f t="shared" si="5"/>
        <v>9706279250</v>
      </c>
      <c r="H26" s="29">
        <f t="shared" si="6"/>
        <v>1.5502511028333204E-2</v>
      </c>
      <c r="I26" s="73">
        <f t="shared" si="1"/>
        <v>15</v>
      </c>
      <c r="R26" s="63" t="str">
        <f t="shared" si="2"/>
        <v>ⅩⅩⅡ．特殊目的用コード</v>
      </c>
      <c r="S26" s="65">
        <v>7689399634</v>
      </c>
      <c r="T26" s="65">
        <v>9706279250</v>
      </c>
    </row>
    <row r="27" spans="2:20" ht="18.75" customHeight="1" thickBot="1">
      <c r="B27" s="30" t="s">
        <v>35</v>
      </c>
      <c r="C27" s="31"/>
      <c r="D27" s="27">
        <f t="shared" si="3"/>
        <v>47136289</v>
      </c>
      <c r="E27" s="28">
        <f t="shared" si="4"/>
        <v>9.8899752772521878E-5</v>
      </c>
      <c r="F27" s="72">
        <f t="shared" si="0"/>
        <v>20</v>
      </c>
      <c r="G27" s="27">
        <f t="shared" si="5"/>
        <v>52831995</v>
      </c>
      <c r="H27" s="29">
        <f t="shared" si="6"/>
        <v>8.4381312760638396E-5</v>
      </c>
      <c r="I27" s="73">
        <f t="shared" si="1"/>
        <v>20</v>
      </c>
      <c r="R27" s="63" t="str">
        <f t="shared" si="2"/>
        <v>分類外</v>
      </c>
      <c r="S27" s="65">
        <v>47136289</v>
      </c>
      <c r="T27" s="65">
        <v>52831995</v>
      </c>
    </row>
    <row r="28" spans="2:20" ht="18.75" customHeight="1" thickTop="1">
      <c r="B28" s="32" t="s">
        <v>36</v>
      </c>
      <c r="C28" s="33"/>
      <c r="D28" s="34">
        <f>S28</f>
        <v>476606742470</v>
      </c>
      <c r="E28" s="35"/>
      <c r="F28" s="36"/>
      <c r="G28" s="34">
        <f>T28</f>
        <v>626110133530</v>
      </c>
      <c r="H28" s="35"/>
      <c r="I28" s="37"/>
      <c r="R28" s="67" t="s">
        <v>156</v>
      </c>
      <c r="S28" s="68">
        <v>476606742470</v>
      </c>
      <c r="T28" s="68">
        <v>626110133530</v>
      </c>
    </row>
    <row r="29" spans="2:20" ht="13.5" customHeight="1">
      <c r="B29" s="56" t="s">
        <v>161</v>
      </c>
      <c r="C29" s="4"/>
    </row>
    <row r="30" spans="2:20" ht="13.5" customHeight="1">
      <c r="B30" s="57" t="s">
        <v>144</v>
      </c>
      <c r="C30" s="4"/>
    </row>
    <row r="31" spans="2:20" ht="13.5" customHeight="1">
      <c r="B31" s="58" t="s">
        <v>145</v>
      </c>
      <c r="C31" s="2"/>
    </row>
    <row r="32" spans="2:20" ht="13.5" customHeight="1">
      <c r="B32" s="58" t="s">
        <v>14</v>
      </c>
      <c r="C32" s="2"/>
    </row>
    <row r="33" spans="2:3" ht="13.5" customHeight="1">
      <c r="B33" s="58" t="s">
        <v>41</v>
      </c>
      <c r="C33" s="2"/>
    </row>
    <row r="34" spans="2:3" ht="13.5" customHeight="1">
      <c r="B34" s="58" t="s">
        <v>37</v>
      </c>
      <c r="C34" s="2"/>
    </row>
    <row r="35" spans="2:3" ht="13.5" customHeight="1">
      <c r="B35" s="58" t="s">
        <v>42</v>
      </c>
      <c r="C35" s="2"/>
    </row>
    <row r="36" spans="2:3" ht="13.5" customHeight="1">
      <c r="B36" s="58" t="s">
        <v>158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663" priority="5" stopIfTrue="1" operator="equal">
      <formula>0</formula>
    </cfRule>
  </conditionalFormatting>
  <conditionalFormatting sqref="G6:I27">
    <cfRule type="cellIs" dxfId="662" priority="7" stopIfTrue="1" operator="equal">
      <formula>0</formula>
    </cfRule>
  </conditionalFormatting>
  <conditionalFormatting sqref="I6:I27">
    <cfRule type="expression" dxfId="661" priority="8" stopIfTrue="1">
      <formula>$I6&lt;=5</formula>
    </cfRule>
  </conditionalFormatting>
  <conditionalFormatting sqref="F6:F27">
    <cfRule type="expression" dxfId="660" priority="6" stopIfTrue="1">
      <formula>$F6&lt;=5</formula>
    </cfRule>
  </conditionalFormatting>
  <conditionalFormatting sqref="E6:E27">
    <cfRule type="expression" dxfId="659" priority="4">
      <formula>$F6&lt;=5</formula>
    </cfRule>
  </conditionalFormatting>
  <conditionalFormatting sqref="D6:D27">
    <cfRule type="expression" dxfId="658" priority="3">
      <formula>$F6&lt;=5</formula>
    </cfRule>
  </conditionalFormatting>
  <conditionalFormatting sqref="G6:G27">
    <cfRule type="expression" dxfId="657" priority="2">
      <formula>$I6&lt;=5</formula>
    </cfRule>
  </conditionalFormatting>
  <conditionalFormatting sqref="H6:H27">
    <cfRule type="expression" dxfId="65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14" t="s">
        <v>160</v>
      </c>
      <c r="C1" s="3"/>
    </row>
    <row r="2" spans="2:20" ht="16.5" customHeight="1">
      <c r="B2" s="16" t="s">
        <v>142</v>
      </c>
      <c r="C2" s="12"/>
      <c r="D2" s="12"/>
      <c r="E2" s="12"/>
      <c r="F2" s="12"/>
      <c r="G2" s="12"/>
      <c r="H2" s="12"/>
      <c r="I2" s="12"/>
    </row>
    <row r="3" spans="2:20" ht="18.75" customHeight="1">
      <c r="B3" s="59" t="s">
        <v>159</v>
      </c>
      <c r="C3" s="13"/>
      <c r="D3" s="13"/>
      <c r="E3" s="13"/>
      <c r="F3" s="13"/>
      <c r="G3" s="13"/>
      <c r="H3" s="13"/>
      <c r="I3" s="13"/>
      <c r="R3" s="59" t="s">
        <v>146</v>
      </c>
      <c r="S3" s="14"/>
      <c r="T3" s="14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75" t="s">
        <v>149</v>
      </c>
      <c r="S4" s="77" t="s">
        <v>152</v>
      </c>
      <c r="T4" s="78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76"/>
      <c r="S5" s="60" t="s">
        <v>150</v>
      </c>
      <c r="T5" s="60" t="s">
        <v>151</v>
      </c>
    </row>
    <row r="6" spans="2:20" ht="18.75" customHeight="1">
      <c r="B6" s="50" t="s">
        <v>0</v>
      </c>
      <c r="C6" s="51"/>
      <c r="D6" s="27">
        <f>S6</f>
        <v>2591804424</v>
      </c>
      <c r="E6" s="28">
        <f>IFERROR(S6/$S$28,"-")</f>
        <v>2.0028091404983486E-2</v>
      </c>
      <c r="F6" s="72">
        <f t="shared" ref="F6:F27" si="0">_xlfn.IFS(D6&gt;0,RANK(D6,$D$6:$D$27),D6=0,"-")</f>
        <v>11</v>
      </c>
      <c r="G6" s="24">
        <f>T6</f>
        <v>3171431986</v>
      </c>
      <c r="H6" s="29">
        <f>IFERROR(T6/$T$28,"-")</f>
        <v>1.7023397692139158E-2</v>
      </c>
      <c r="I6" s="73">
        <f t="shared" ref="I6:I27" si="1">_xlfn.IFS(G6&gt;0,RANK(G6,$G$6:$G$27),G6=0,"-")</f>
        <v>14</v>
      </c>
      <c r="R6" s="63" t="str">
        <f>B6</f>
        <v>Ⅰ．感染症及び寄生虫症</v>
      </c>
      <c r="S6" s="74">
        <v>2591804424</v>
      </c>
      <c r="T6" s="74">
        <v>3171431986</v>
      </c>
    </row>
    <row r="7" spans="2:20" ht="18.75" customHeight="1">
      <c r="B7" s="52" t="s">
        <v>1</v>
      </c>
      <c r="C7" s="53"/>
      <c r="D7" s="27">
        <f>S7</f>
        <v>19128856033</v>
      </c>
      <c r="E7" s="28">
        <f>IFERROR(S7/$S$28,"-")</f>
        <v>0.14781766461777357</v>
      </c>
      <c r="F7" s="72">
        <f t="shared" si="0"/>
        <v>2</v>
      </c>
      <c r="G7" s="27">
        <f>T7</f>
        <v>15236737896</v>
      </c>
      <c r="H7" s="29">
        <f>IFERROR(T7/$T$28,"-")</f>
        <v>8.1786729111489653E-2</v>
      </c>
      <c r="I7" s="73">
        <f t="shared" si="1"/>
        <v>3</v>
      </c>
      <c r="R7" s="63" t="str">
        <f t="shared" ref="R7:R27" si="2">B7</f>
        <v>Ⅱ．新生物＜腫瘍＞</v>
      </c>
      <c r="S7" s="74">
        <v>19128856033</v>
      </c>
      <c r="T7" s="74">
        <v>15236737896</v>
      </c>
    </row>
    <row r="8" spans="2:20" ht="18.75" customHeight="1">
      <c r="B8" s="52" t="s">
        <v>22</v>
      </c>
      <c r="C8" s="53"/>
      <c r="D8" s="27">
        <f t="shared" ref="D8:D27" si="3">S8</f>
        <v>1656562521</v>
      </c>
      <c r="E8" s="28">
        <f t="shared" ref="E8:E27" si="4">IFERROR(S8/$S$28,"-")</f>
        <v>1.280103748625204E-2</v>
      </c>
      <c r="F8" s="72">
        <f t="shared" si="0"/>
        <v>16</v>
      </c>
      <c r="G8" s="27">
        <f t="shared" ref="G8:G27" si="5">T8</f>
        <v>2288317116</v>
      </c>
      <c r="H8" s="29">
        <f t="shared" ref="H8:H27" si="6">IFERROR(T8/$T$28,"-")</f>
        <v>1.2283073540079044E-2</v>
      </c>
      <c r="I8" s="73">
        <f t="shared" si="1"/>
        <v>16</v>
      </c>
      <c r="R8" s="63" t="str">
        <f t="shared" si="2"/>
        <v>Ⅲ．血液及び造血器の疾患並びに免疫機構の障害</v>
      </c>
      <c r="S8" s="74">
        <v>1656562521</v>
      </c>
      <c r="T8" s="74">
        <v>2288317116</v>
      </c>
    </row>
    <row r="9" spans="2:20" ht="18.75" customHeight="1">
      <c r="B9" s="52" t="s">
        <v>23</v>
      </c>
      <c r="C9" s="53"/>
      <c r="D9" s="27">
        <f t="shared" si="3"/>
        <v>10153241555</v>
      </c>
      <c r="E9" s="28">
        <f t="shared" si="4"/>
        <v>7.8458871370618771E-2</v>
      </c>
      <c r="F9" s="72">
        <f t="shared" si="0"/>
        <v>6</v>
      </c>
      <c r="G9" s="27">
        <f t="shared" si="5"/>
        <v>12677449595</v>
      </c>
      <c r="H9" s="29">
        <f t="shared" si="6"/>
        <v>6.8049154807803436E-2</v>
      </c>
      <c r="I9" s="73">
        <f t="shared" si="1"/>
        <v>6</v>
      </c>
      <c r="R9" s="63" t="str">
        <f t="shared" si="2"/>
        <v>Ⅳ．内分泌，栄養及び代謝疾患</v>
      </c>
      <c r="S9" s="74">
        <v>10153241555</v>
      </c>
      <c r="T9" s="74">
        <v>12677449595</v>
      </c>
    </row>
    <row r="10" spans="2:20" ht="18.75" customHeight="1">
      <c r="B10" s="52" t="s">
        <v>2</v>
      </c>
      <c r="C10" s="53"/>
      <c r="D10" s="27">
        <f t="shared" si="3"/>
        <v>2149559229</v>
      </c>
      <c r="E10" s="28">
        <f t="shared" si="4"/>
        <v>1.6610654847326486E-2</v>
      </c>
      <c r="F10" s="72">
        <f t="shared" si="0"/>
        <v>14</v>
      </c>
      <c r="G10" s="27">
        <f t="shared" si="5"/>
        <v>4876042423</v>
      </c>
      <c r="H10" s="29">
        <f t="shared" si="6"/>
        <v>2.6173290077446683E-2</v>
      </c>
      <c r="I10" s="73">
        <f t="shared" si="1"/>
        <v>11</v>
      </c>
      <c r="R10" s="63" t="str">
        <f t="shared" si="2"/>
        <v>Ⅴ．精神及び行動の障害</v>
      </c>
      <c r="S10" s="74">
        <v>2149559229</v>
      </c>
      <c r="T10" s="74">
        <v>4876042423</v>
      </c>
    </row>
    <row r="11" spans="2:20" ht="18.75" customHeight="1">
      <c r="B11" s="52" t="s">
        <v>3</v>
      </c>
      <c r="C11" s="53"/>
      <c r="D11" s="27">
        <f t="shared" si="3"/>
        <v>5968150267</v>
      </c>
      <c r="E11" s="28">
        <f t="shared" si="4"/>
        <v>4.6118703232120341E-2</v>
      </c>
      <c r="F11" s="72">
        <f t="shared" si="0"/>
        <v>8</v>
      </c>
      <c r="G11" s="27">
        <f t="shared" si="5"/>
        <v>11138642134</v>
      </c>
      <c r="H11" s="29">
        <f t="shared" si="6"/>
        <v>5.9789248400895577E-2</v>
      </c>
      <c r="I11" s="73">
        <f t="shared" si="1"/>
        <v>8</v>
      </c>
      <c r="R11" s="63" t="str">
        <f t="shared" si="2"/>
        <v>Ⅵ．神経系の疾患</v>
      </c>
      <c r="S11" s="74">
        <v>5968150267</v>
      </c>
      <c r="T11" s="74">
        <v>11138642134</v>
      </c>
    </row>
    <row r="12" spans="2:20" ht="18.75" customHeight="1">
      <c r="B12" s="52" t="s">
        <v>4</v>
      </c>
      <c r="C12" s="53"/>
      <c r="D12" s="27">
        <f t="shared" si="3"/>
        <v>4256085575</v>
      </c>
      <c r="E12" s="28">
        <f t="shared" si="4"/>
        <v>3.2888774374409235E-2</v>
      </c>
      <c r="F12" s="72">
        <f t="shared" si="0"/>
        <v>10</v>
      </c>
      <c r="G12" s="27">
        <f t="shared" si="5"/>
        <v>7131715480</v>
      </c>
      <c r="H12" s="29">
        <f t="shared" si="6"/>
        <v>3.828113904985541E-2</v>
      </c>
      <c r="I12" s="73">
        <f t="shared" si="1"/>
        <v>10</v>
      </c>
      <c r="R12" s="63" t="str">
        <f t="shared" si="2"/>
        <v>Ⅶ．眼及び付属器の疾患</v>
      </c>
      <c r="S12" s="74">
        <v>4256085575</v>
      </c>
      <c r="T12" s="74">
        <v>7131715480</v>
      </c>
    </row>
    <row r="13" spans="2:20" ht="18.75" customHeight="1">
      <c r="B13" s="52" t="s">
        <v>5</v>
      </c>
      <c r="C13" s="53"/>
      <c r="D13" s="27">
        <f t="shared" si="3"/>
        <v>352183628</v>
      </c>
      <c r="E13" s="28">
        <f t="shared" si="4"/>
        <v>2.7214884840873707E-3</v>
      </c>
      <c r="F13" s="72">
        <f t="shared" si="0"/>
        <v>18</v>
      </c>
      <c r="G13" s="27">
        <f t="shared" si="5"/>
        <v>709876474</v>
      </c>
      <c r="H13" s="29">
        <f t="shared" si="6"/>
        <v>3.8104268300696523E-3</v>
      </c>
      <c r="I13" s="73">
        <f t="shared" si="1"/>
        <v>18</v>
      </c>
      <c r="R13" s="63" t="str">
        <f t="shared" si="2"/>
        <v>Ⅷ．耳及び乳様突起の疾患</v>
      </c>
      <c r="S13" s="74">
        <v>352183628</v>
      </c>
      <c r="T13" s="74">
        <v>709876474</v>
      </c>
    </row>
    <row r="14" spans="2:20" ht="18.75" customHeight="1">
      <c r="B14" s="52" t="s">
        <v>6</v>
      </c>
      <c r="C14" s="53"/>
      <c r="D14" s="27">
        <f t="shared" si="3"/>
        <v>25860537315</v>
      </c>
      <c r="E14" s="28">
        <f t="shared" si="4"/>
        <v>0.19983653100161783</v>
      </c>
      <c r="F14" s="72">
        <f t="shared" si="0"/>
        <v>1</v>
      </c>
      <c r="G14" s="27">
        <f t="shared" si="5"/>
        <v>35323610560</v>
      </c>
      <c r="H14" s="29">
        <f t="shared" si="6"/>
        <v>0.18960768294563274</v>
      </c>
      <c r="I14" s="73">
        <f t="shared" si="1"/>
        <v>1</v>
      </c>
      <c r="R14" s="63" t="str">
        <f t="shared" si="2"/>
        <v>Ⅸ．循環器系の疾患</v>
      </c>
      <c r="S14" s="74">
        <v>25860537315</v>
      </c>
      <c r="T14" s="74">
        <v>35323610560</v>
      </c>
    </row>
    <row r="15" spans="2:20" ht="18.75" customHeight="1">
      <c r="B15" s="52" t="s">
        <v>7</v>
      </c>
      <c r="C15" s="53"/>
      <c r="D15" s="27">
        <f t="shared" si="3"/>
        <v>10418587766</v>
      </c>
      <c r="E15" s="28">
        <f t="shared" si="4"/>
        <v>8.0509326304124981E-2</v>
      </c>
      <c r="F15" s="72">
        <f t="shared" si="0"/>
        <v>5</v>
      </c>
      <c r="G15" s="27">
        <f t="shared" si="5"/>
        <v>10339267062</v>
      </c>
      <c r="H15" s="29">
        <f t="shared" si="6"/>
        <v>5.5498417061642519E-2</v>
      </c>
      <c r="I15" s="73">
        <f t="shared" si="1"/>
        <v>9</v>
      </c>
      <c r="R15" s="63" t="str">
        <f t="shared" si="2"/>
        <v>Ⅹ．呼吸器系の疾患</v>
      </c>
      <c r="S15" s="74">
        <v>10418587766</v>
      </c>
      <c r="T15" s="74">
        <v>10339267062</v>
      </c>
    </row>
    <row r="16" spans="2:20" ht="18.75" customHeight="1">
      <c r="B16" s="52" t="s">
        <v>163</v>
      </c>
      <c r="C16" s="53"/>
      <c r="D16" s="27">
        <f t="shared" si="3"/>
        <v>9367143961</v>
      </c>
      <c r="E16" s="28">
        <f t="shared" si="4"/>
        <v>7.2384325652554357E-2</v>
      </c>
      <c r="F16" s="72">
        <f t="shared" si="0"/>
        <v>7</v>
      </c>
      <c r="G16" s="27">
        <f t="shared" si="5"/>
        <v>14253922472</v>
      </c>
      <c r="H16" s="29">
        <f t="shared" si="6"/>
        <v>7.6511239082197771E-2</v>
      </c>
      <c r="I16" s="73">
        <f t="shared" si="1"/>
        <v>4</v>
      </c>
      <c r="R16" s="63" t="str">
        <f t="shared" si="2"/>
        <v>ⅩⅠ．消化器系の疾患※</v>
      </c>
      <c r="S16" s="74">
        <v>9367143961</v>
      </c>
      <c r="T16" s="74">
        <v>14253922472</v>
      </c>
    </row>
    <row r="17" spans="2:20" ht="18.75" customHeight="1">
      <c r="B17" s="52" t="s">
        <v>8</v>
      </c>
      <c r="C17" s="53"/>
      <c r="D17" s="27">
        <f t="shared" si="3"/>
        <v>2270378403</v>
      </c>
      <c r="E17" s="28">
        <f t="shared" si="4"/>
        <v>1.7544281411869537E-2</v>
      </c>
      <c r="F17" s="72">
        <f t="shared" si="0"/>
        <v>13</v>
      </c>
      <c r="G17" s="27">
        <f t="shared" si="5"/>
        <v>3327733840</v>
      </c>
      <c r="H17" s="29">
        <f t="shared" si="6"/>
        <v>1.7862384191741382E-2</v>
      </c>
      <c r="I17" s="73">
        <f t="shared" si="1"/>
        <v>13</v>
      </c>
      <c r="R17" s="63" t="str">
        <f t="shared" si="2"/>
        <v>ⅩⅡ．皮膚及び皮下組織の疾患</v>
      </c>
      <c r="S17" s="74">
        <v>2270378403</v>
      </c>
      <c r="T17" s="74">
        <v>3327733840</v>
      </c>
    </row>
    <row r="18" spans="2:20" ht="18.75" customHeight="1">
      <c r="B18" s="52" t="s">
        <v>16</v>
      </c>
      <c r="C18" s="53"/>
      <c r="D18" s="27">
        <f t="shared" si="3"/>
        <v>11106954875</v>
      </c>
      <c r="E18" s="28">
        <f t="shared" si="4"/>
        <v>8.5828662613443754E-2</v>
      </c>
      <c r="F18" s="72">
        <f t="shared" si="0"/>
        <v>4</v>
      </c>
      <c r="G18" s="27">
        <f t="shared" si="5"/>
        <v>32138961760</v>
      </c>
      <c r="H18" s="29">
        <f t="shared" si="6"/>
        <v>0.17251334093498438</v>
      </c>
      <c r="I18" s="73">
        <f t="shared" si="1"/>
        <v>2</v>
      </c>
      <c r="R18" s="63" t="str">
        <f t="shared" si="2"/>
        <v>ⅩⅢ．筋骨格系及び結合組織の疾患</v>
      </c>
      <c r="S18" s="74">
        <v>11106954875</v>
      </c>
      <c r="T18" s="74">
        <v>32138961760</v>
      </c>
    </row>
    <row r="19" spans="2:20" ht="18.75" customHeight="1">
      <c r="B19" s="52" t="s">
        <v>31</v>
      </c>
      <c r="C19" s="53"/>
      <c r="D19" s="27">
        <f t="shared" si="3"/>
        <v>13679875193</v>
      </c>
      <c r="E19" s="28">
        <f t="shared" si="4"/>
        <v>0.10571082765239161</v>
      </c>
      <c r="F19" s="72">
        <f t="shared" si="0"/>
        <v>3</v>
      </c>
      <c r="G19" s="27">
        <f t="shared" si="5"/>
        <v>11482573091</v>
      </c>
      <c r="H19" s="29">
        <f t="shared" si="6"/>
        <v>6.1635377684290213E-2</v>
      </c>
      <c r="I19" s="73">
        <f t="shared" si="1"/>
        <v>7</v>
      </c>
      <c r="R19" s="63" t="str">
        <f t="shared" si="2"/>
        <v>ⅩⅣ．腎尿路生殖器系の疾患</v>
      </c>
      <c r="S19" s="74">
        <v>13679875193</v>
      </c>
      <c r="T19" s="74">
        <v>11482573091</v>
      </c>
    </row>
    <row r="20" spans="2:20" ht="18.75" customHeight="1">
      <c r="B20" s="52" t="s">
        <v>164</v>
      </c>
      <c r="C20" s="53"/>
      <c r="D20" s="27">
        <f t="shared" si="3"/>
        <v>42476</v>
      </c>
      <c r="E20" s="28">
        <f t="shared" si="4"/>
        <v>3.2823202346616511E-7</v>
      </c>
      <c r="F20" s="72">
        <f t="shared" si="0"/>
        <v>21</v>
      </c>
      <c r="G20" s="27">
        <f t="shared" si="5"/>
        <v>949749</v>
      </c>
      <c r="H20" s="29">
        <f t="shared" si="6"/>
        <v>5.0979983193974987E-6</v>
      </c>
      <c r="I20" s="73">
        <f t="shared" si="1"/>
        <v>21</v>
      </c>
      <c r="R20" s="63" t="str">
        <f t="shared" si="2"/>
        <v>ⅩⅤ．妊娠，分娩及び産じょく※</v>
      </c>
      <c r="S20" s="74">
        <v>42476</v>
      </c>
      <c r="T20" s="74">
        <v>949749</v>
      </c>
    </row>
    <row r="21" spans="2:20" ht="18.75" customHeight="1">
      <c r="B21" s="52" t="s">
        <v>165</v>
      </c>
      <c r="C21" s="53"/>
      <c r="D21" s="27">
        <f t="shared" si="3"/>
        <v>28485</v>
      </c>
      <c r="E21" s="28">
        <f t="shared" si="4"/>
        <v>2.2011698814468672E-7</v>
      </c>
      <c r="F21" s="72">
        <f t="shared" si="0"/>
        <v>22</v>
      </c>
      <c r="G21" s="27">
        <f t="shared" si="5"/>
        <v>57459</v>
      </c>
      <c r="H21" s="29">
        <f t="shared" si="6"/>
        <v>3.0842452630564592E-7</v>
      </c>
      <c r="I21" s="73">
        <f t="shared" si="1"/>
        <v>22</v>
      </c>
      <c r="R21" s="63" t="str">
        <f t="shared" si="2"/>
        <v>ⅩⅥ．周産期に発生した病態※</v>
      </c>
      <c r="S21" s="74">
        <v>28485</v>
      </c>
      <c r="T21" s="74">
        <v>57459</v>
      </c>
    </row>
    <row r="22" spans="2:20" ht="18.75" customHeight="1">
      <c r="B22" s="52" t="s">
        <v>9</v>
      </c>
      <c r="C22" s="53"/>
      <c r="D22" s="27">
        <f t="shared" si="3"/>
        <v>42409722</v>
      </c>
      <c r="E22" s="28">
        <f t="shared" si="4"/>
        <v>3.2771986219741825E-4</v>
      </c>
      <c r="F22" s="72">
        <f t="shared" si="0"/>
        <v>19</v>
      </c>
      <c r="G22" s="27">
        <f t="shared" si="5"/>
        <v>68422425</v>
      </c>
      <c r="H22" s="29">
        <f t="shared" si="6"/>
        <v>3.6727325604881018E-4</v>
      </c>
      <c r="I22" s="73">
        <f t="shared" si="1"/>
        <v>19</v>
      </c>
      <c r="R22" s="63" t="str">
        <f t="shared" si="2"/>
        <v>ⅩⅦ．先天奇形，変形及び染色体異常</v>
      </c>
      <c r="S22" s="74">
        <v>42409722</v>
      </c>
      <c r="T22" s="74">
        <v>68422425</v>
      </c>
    </row>
    <row r="23" spans="2:20" ht="18.75" customHeight="1">
      <c r="B23" s="52" t="s">
        <v>10</v>
      </c>
      <c r="C23" s="53"/>
      <c r="D23" s="27">
        <f t="shared" si="3"/>
        <v>2390189365</v>
      </c>
      <c r="E23" s="28">
        <f t="shared" si="4"/>
        <v>1.8470117048245086E-2</v>
      </c>
      <c r="F23" s="72">
        <f t="shared" si="0"/>
        <v>12</v>
      </c>
      <c r="G23" s="27">
        <f t="shared" si="5"/>
        <v>4047854244</v>
      </c>
      <c r="H23" s="29">
        <f t="shared" si="6"/>
        <v>2.1727797695052096E-2</v>
      </c>
      <c r="I23" s="73">
        <f t="shared" si="1"/>
        <v>12</v>
      </c>
      <c r="R23" s="63" t="str">
        <f t="shared" si="2"/>
        <v>ⅩⅧ．症状，徴候及び異常臨床所見・異常検査所見で他に分類されないもの</v>
      </c>
      <c r="S23" s="74">
        <v>2390189365</v>
      </c>
      <c r="T23" s="74">
        <v>4047854244</v>
      </c>
    </row>
    <row r="24" spans="2:20" ht="18.75" customHeight="1">
      <c r="B24" s="52" t="s">
        <v>19</v>
      </c>
      <c r="C24" s="53"/>
      <c r="D24" s="27">
        <f t="shared" si="3"/>
        <v>5516168463</v>
      </c>
      <c r="E24" s="28">
        <f t="shared" si="4"/>
        <v>4.2626027318738484E-2</v>
      </c>
      <c r="F24" s="72">
        <f t="shared" si="0"/>
        <v>9</v>
      </c>
      <c r="G24" s="27">
        <f t="shared" si="5"/>
        <v>14116930370</v>
      </c>
      <c r="H24" s="29">
        <f t="shared" si="6"/>
        <v>7.5775902160793551E-2</v>
      </c>
      <c r="I24" s="73">
        <f t="shared" si="1"/>
        <v>5</v>
      </c>
      <c r="R24" s="63" t="str">
        <f t="shared" si="2"/>
        <v>ⅩⅨ．損傷，中毒及びその他の外因の影響</v>
      </c>
      <c r="S24" s="74">
        <v>5516168463</v>
      </c>
      <c r="T24" s="74">
        <v>14116930370</v>
      </c>
    </row>
    <row r="25" spans="2:20" ht="18.75" customHeight="1">
      <c r="B25" s="52" t="s">
        <v>11</v>
      </c>
      <c r="C25" s="53"/>
      <c r="D25" s="27">
        <f t="shared" si="3"/>
        <v>567755361</v>
      </c>
      <c r="E25" s="28">
        <f t="shared" si="4"/>
        <v>4.3873126230057694E-3</v>
      </c>
      <c r="F25" s="72">
        <f t="shared" si="0"/>
        <v>17</v>
      </c>
      <c r="G25" s="27">
        <f t="shared" si="5"/>
        <v>1169068304</v>
      </c>
      <c r="H25" s="29">
        <f t="shared" si="6"/>
        <v>6.2752456165290878E-3</v>
      </c>
      <c r="I25" s="73">
        <f t="shared" si="1"/>
        <v>17</v>
      </c>
      <c r="R25" s="63" t="str">
        <f t="shared" si="2"/>
        <v>ⅩⅩⅠ．健康状態に影響を及ぼす要因及び保健サービスの利用</v>
      </c>
      <c r="S25" s="74">
        <v>567755361</v>
      </c>
      <c r="T25" s="74">
        <v>1169068304</v>
      </c>
    </row>
    <row r="26" spans="2:20" ht="18.75" customHeight="1">
      <c r="B26" s="52" t="s">
        <v>12</v>
      </c>
      <c r="C26" s="53"/>
      <c r="D26" s="27">
        <f t="shared" si="3"/>
        <v>1918814491</v>
      </c>
      <c r="E26" s="28">
        <f t="shared" si="4"/>
        <v>1.4827581764693702E-2</v>
      </c>
      <c r="F26" s="72">
        <f t="shared" si="0"/>
        <v>15</v>
      </c>
      <c r="G26" s="27">
        <f t="shared" si="5"/>
        <v>2780275861</v>
      </c>
      <c r="H26" s="29">
        <f t="shared" si="6"/>
        <v>1.492377635231986E-2</v>
      </c>
      <c r="I26" s="73">
        <f t="shared" si="1"/>
        <v>15</v>
      </c>
      <c r="R26" s="63" t="str">
        <f t="shared" si="2"/>
        <v>ⅩⅩⅡ．特殊目的用コード</v>
      </c>
      <c r="S26" s="74">
        <v>1918814491</v>
      </c>
      <c r="T26" s="74">
        <v>2780275861</v>
      </c>
    </row>
    <row r="27" spans="2:20" ht="18.75" customHeight="1" thickBot="1">
      <c r="B27" s="54" t="s">
        <v>35</v>
      </c>
      <c r="C27" s="55"/>
      <c r="D27" s="27">
        <f t="shared" si="3"/>
        <v>13128822</v>
      </c>
      <c r="E27" s="28">
        <f t="shared" si="4"/>
        <v>1.014525805345867E-4</v>
      </c>
      <c r="F27" s="72">
        <f t="shared" si="0"/>
        <v>20</v>
      </c>
      <c r="G27" s="27">
        <f t="shared" si="5"/>
        <v>18573409</v>
      </c>
      <c r="H27" s="29">
        <f t="shared" si="6"/>
        <v>9.9697086143267735E-5</v>
      </c>
      <c r="I27" s="73">
        <f t="shared" si="1"/>
        <v>20</v>
      </c>
      <c r="R27" s="63" t="str">
        <f t="shared" si="2"/>
        <v>分類外</v>
      </c>
      <c r="S27" s="74">
        <v>13128822</v>
      </c>
      <c r="T27" s="74">
        <v>18573409</v>
      </c>
    </row>
    <row r="28" spans="2:20" ht="18.75" customHeight="1" thickTop="1">
      <c r="B28" s="32" t="s">
        <v>13</v>
      </c>
      <c r="C28" s="33"/>
      <c r="D28" s="34">
        <f>S28</f>
        <v>129408457930</v>
      </c>
      <c r="E28" s="35"/>
      <c r="F28" s="36"/>
      <c r="G28" s="34">
        <f>T28</f>
        <v>186298413710</v>
      </c>
      <c r="H28" s="35"/>
      <c r="I28" s="37"/>
      <c r="R28" s="67" t="s">
        <v>156</v>
      </c>
      <c r="S28" s="68">
        <f>SUM(S6:S27)</f>
        <v>129408457930</v>
      </c>
      <c r="T28" s="68">
        <f>SUM(T6:T27)</f>
        <v>186298413710</v>
      </c>
    </row>
    <row r="29" spans="2:20" ht="13.5" customHeight="1">
      <c r="B29" s="56" t="s">
        <v>161</v>
      </c>
      <c r="C29" s="4"/>
    </row>
    <row r="30" spans="2:20" ht="13.5" customHeight="1">
      <c r="B30" s="57" t="s">
        <v>144</v>
      </c>
      <c r="C30" s="4"/>
    </row>
    <row r="31" spans="2:20" ht="13.5" customHeight="1">
      <c r="B31" s="58" t="s">
        <v>145</v>
      </c>
      <c r="C31" s="2"/>
    </row>
    <row r="32" spans="2:20" ht="13.5" customHeight="1">
      <c r="B32" s="58" t="s">
        <v>14</v>
      </c>
      <c r="C32" s="2"/>
    </row>
    <row r="33" spans="2:3" ht="13.5" customHeight="1">
      <c r="B33" s="58" t="s">
        <v>41</v>
      </c>
      <c r="C33" s="2"/>
    </row>
    <row r="34" spans="2:3" ht="13.5" customHeight="1">
      <c r="B34" s="58" t="s">
        <v>37</v>
      </c>
      <c r="C34" s="2"/>
    </row>
    <row r="35" spans="2:3" ht="13.5" customHeight="1">
      <c r="B35" s="58" t="s">
        <v>42</v>
      </c>
      <c r="C35" s="2"/>
    </row>
    <row r="36" spans="2:3" ht="13.5" customHeight="1">
      <c r="B36" s="58" t="s">
        <v>157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591" priority="5" stopIfTrue="1" operator="equal">
      <formula>0</formula>
    </cfRule>
  </conditionalFormatting>
  <conditionalFormatting sqref="G6:I27">
    <cfRule type="cellIs" dxfId="590" priority="7" stopIfTrue="1" operator="equal">
      <formula>0</formula>
    </cfRule>
  </conditionalFormatting>
  <conditionalFormatting sqref="I6:I27">
    <cfRule type="expression" dxfId="589" priority="8" stopIfTrue="1">
      <formula>$I6&lt;=5</formula>
    </cfRule>
  </conditionalFormatting>
  <conditionalFormatting sqref="F6:F27">
    <cfRule type="expression" dxfId="588" priority="6" stopIfTrue="1">
      <formula>$F6&lt;=5</formula>
    </cfRule>
  </conditionalFormatting>
  <conditionalFormatting sqref="E6:E27">
    <cfRule type="expression" dxfId="587" priority="4">
      <formula>$F6&lt;=5</formula>
    </cfRule>
  </conditionalFormatting>
  <conditionalFormatting sqref="D6:D27">
    <cfRule type="expression" dxfId="586" priority="3">
      <formula>$F6&lt;=5</formula>
    </cfRule>
  </conditionalFormatting>
  <conditionalFormatting sqref="G6:G27">
    <cfRule type="expression" dxfId="585" priority="2">
      <formula>$I6&lt;=5</formula>
    </cfRule>
  </conditionalFormatting>
  <conditionalFormatting sqref="H6:H27">
    <cfRule type="expression" dxfId="58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41FC0-8A28-4772-A7F6-FDC34A7B751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43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109982722</v>
      </c>
      <c r="E6" s="28">
        <f>IFERROR(S6/$S$28,"-")</f>
        <v>2.3970883964842135E-2</v>
      </c>
      <c r="F6" s="72">
        <f t="shared" ref="F6:F27" si="0">_xlfn.IFS(D6&gt;0,RANK(D6,$D$6:$D$27),D6=0,"-")</f>
        <v>11</v>
      </c>
      <c r="G6" s="24">
        <f>T6</f>
        <v>117443666</v>
      </c>
      <c r="H6" s="29">
        <f>IFERROR(T6/$T$28,"-")</f>
        <v>1.8050936406439656E-2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109982722</v>
      </c>
      <c r="T6" s="66">
        <v>117443666</v>
      </c>
    </row>
    <row r="7" spans="2:20" ht="18.75" customHeight="1">
      <c r="B7" s="40" t="s">
        <v>45</v>
      </c>
      <c r="C7" s="41"/>
      <c r="D7" s="27">
        <f>S7</f>
        <v>659291380</v>
      </c>
      <c r="E7" s="28">
        <f>IFERROR(S7/$S$28,"-")</f>
        <v>0.14369345367721162</v>
      </c>
      <c r="F7" s="72">
        <f t="shared" si="0"/>
        <v>2</v>
      </c>
      <c r="G7" s="27">
        <f>T7</f>
        <v>483307712</v>
      </c>
      <c r="H7" s="29">
        <f>IFERROR(T7/$T$28,"-")</f>
        <v>7.4283757236033934E-2</v>
      </c>
      <c r="I7" s="73">
        <f t="shared" si="1"/>
        <v>5</v>
      </c>
      <c r="R7" s="64" t="str">
        <f t="shared" ref="R7:R27" si="2">B7</f>
        <v>Ⅱ．新生物＜腫瘍＞</v>
      </c>
      <c r="S7" s="66">
        <v>659291380</v>
      </c>
      <c r="T7" s="66">
        <v>483307712</v>
      </c>
    </row>
    <row r="8" spans="2:20" ht="18.75" customHeight="1">
      <c r="B8" s="40" t="s">
        <v>46</v>
      </c>
      <c r="C8" s="41"/>
      <c r="D8" s="27">
        <f t="shared" ref="D8:D27" si="3">S8</f>
        <v>47833836</v>
      </c>
      <c r="E8" s="28">
        <f t="shared" ref="E8:E27" si="4">IFERROR(S8/$S$28,"-")</f>
        <v>1.0425449666078354E-2</v>
      </c>
      <c r="F8" s="72">
        <f t="shared" si="0"/>
        <v>16</v>
      </c>
      <c r="G8" s="27">
        <f t="shared" ref="G8:G27" si="5">T8</f>
        <v>72955115</v>
      </c>
      <c r="H8" s="29">
        <f t="shared" ref="H8:H27" si="6">IFERROR(T8/$T$28,"-")</f>
        <v>1.121310485479474E-2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47833836</v>
      </c>
      <c r="T8" s="66">
        <v>72955115</v>
      </c>
    </row>
    <row r="9" spans="2:20" ht="18.75" customHeight="1">
      <c r="B9" s="40" t="s">
        <v>47</v>
      </c>
      <c r="C9" s="41"/>
      <c r="D9" s="27">
        <f t="shared" si="3"/>
        <v>458577505</v>
      </c>
      <c r="E9" s="28">
        <f t="shared" si="4"/>
        <v>9.9947591415693579E-2</v>
      </c>
      <c r="F9" s="72">
        <f t="shared" si="0"/>
        <v>4</v>
      </c>
      <c r="G9" s="27">
        <f t="shared" si="5"/>
        <v>431926345</v>
      </c>
      <c r="H9" s="29">
        <f t="shared" si="6"/>
        <v>6.6386508965591354E-2</v>
      </c>
      <c r="I9" s="73">
        <f t="shared" si="1"/>
        <v>6</v>
      </c>
      <c r="R9" s="64" t="str">
        <f t="shared" si="2"/>
        <v>Ⅳ．内分泌，栄養及び代謝疾患</v>
      </c>
      <c r="S9" s="66">
        <v>458577505</v>
      </c>
      <c r="T9" s="66">
        <v>431926345</v>
      </c>
    </row>
    <row r="10" spans="2:20" ht="18.75" customHeight="1">
      <c r="B10" s="40" t="s">
        <v>48</v>
      </c>
      <c r="C10" s="41"/>
      <c r="D10" s="27">
        <f t="shared" si="3"/>
        <v>73284487</v>
      </c>
      <c r="E10" s="28">
        <f t="shared" si="4"/>
        <v>1.5972453694135538E-2</v>
      </c>
      <c r="F10" s="72">
        <f t="shared" si="0"/>
        <v>14</v>
      </c>
      <c r="G10" s="27">
        <f t="shared" si="5"/>
        <v>157190540</v>
      </c>
      <c r="H10" s="29">
        <f t="shared" si="6"/>
        <v>2.4159978463495078E-2</v>
      </c>
      <c r="I10" s="73">
        <f t="shared" si="1"/>
        <v>11</v>
      </c>
      <c r="R10" s="64" t="str">
        <f t="shared" si="2"/>
        <v>Ⅴ．精神及び行動の障害</v>
      </c>
      <c r="S10" s="66">
        <v>73284487</v>
      </c>
      <c r="T10" s="66">
        <v>157190540</v>
      </c>
    </row>
    <row r="11" spans="2:20" ht="18.75" customHeight="1">
      <c r="B11" s="40" t="s">
        <v>49</v>
      </c>
      <c r="C11" s="41"/>
      <c r="D11" s="27">
        <f t="shared" si="3"/>
        <v>190236887</v>
      </c>
      <c r="E11" s="28">
        <f t="shared" si="4"/>
        <v>4.1462388465979091E-2</v>
      </c>
      <c r="F11" s="72">
        <f t="shared" si="0"/>
        <v>9</v>
      </c>
      <c r="G11" s="27">
        <f t="shared" si="5"/>
        <v>365626761</v>
      </c>
      <c r="H11" s="29">
        <f t="shared" si="6"/>
        <v>5.6196350438375377E-2</v>
      </c>
      <c r="I11" s="73">
        <f t="shared" si="1"/>
        <v>9</v>
      </c>
      <c r="R11" s="64" t="str">
        <f t="shared" si="2"/>
        <v>Ⅵ．神経系の疾患</v>
      </c>
      <c r="S11" s="66">
        <v>190236887</v>
      </c>
      <c r="T11" s="66">
        <v>365626761</v>
      </c>
    </row>
    <row r="12" spans="2:20" ht="18.75" customHeight="1">
      <c r="B12" s="40" t="s">
        <v>50</v>
      </c>
      <c r="C12" s="41"/>
      <c r="D12" s="27">
        <f t="shared" si="3"/>
        <v>150952955</v>
      </c>
      <c r="E12" s="28">
        <f t="shared" si="4"/>
        <v>3.2900402014554943E-2</v>
      </c>
      <c r="F12" s="72">
        <f t="shared" si="0"/>
        <v>10</v>
      </c>
      <c r="G12" s="27">
        <f t="shared" si="5"/>
        <v>271215889</v>
      </c>
      <c r="H12" s="29">
        <f t="shared" si="6"/>
        <v>4.1685524060148096E-2</v>
      </c>
      <c r="I12" s="73">
        <f t="shared" si="1"/>
        <v>10</v>
      </c>
      <c r="R12" s="64" t="str">
        <f t="shared" si="2"/>
        <v>Ⅶ．眼及び付属器の疾患</v>
      </c>
      <c r="S12" s="66">
        <v>150952955</v>
      </c>
      <c r="T12" s="66">
        <v>271215889</v>
      </c>
    </row>
    <row r="13" spans="2:20" ht="18.75" customHeight="1">
      <c r="B13" s="40" t="s">
        <v>51</v>
      </c>
      <c r="C13" s="41"/>
      <c r="D13" s="27">
        <f t="shared" si="3"/>
        <v>17398727</v>
      </c>
      <c r="E13" s="28">
        <f t="shared" si="4"/>
        <v>3.7920762322373319E-3</v>
      </c>
      <c r="F13" s="72">
        <f t="shared" si="0"/>
        <v>17</v>
      </c>
      <c r="G13" s="27">
        <f t="shared" si="5"/>
        <v>27489435</v>
      </c>
      <c r="H13" s="29">
        <f t="shared" si="6"/>
        <v>4.2250898659273502E-3</v>
      </c>
      <c r="I13" s="73">
        <f t="shared" si="1"/>
        <v>18</v>
      </c>
      <c r="R13" s="64" t="str">
        <f t="shared" si="2"/>
        <v>Ⅷ．耳及び乳様突起の疾患</v>
      </c>
      <c r="S13" s="66">
        <v>17398727</v>
      </c>
      <c r="T13" s="66">
        <v>27489435</v>
      </c>
    </row>
    <row r="14" spans="2:20" ht="18.75" customHeight="1">
      <c r="B14" s="40" t="s">
        <v>52</v>
      </c>
      <c r="C14" s="41"/>
      <c r="D14" s="27">
        <f t="shared" si="3"/>
        <v>894873998</v>
      </c>
      <c r="E14" s="28">
        <f t="shared" si="4"/>
        <v>0.19503900593779061</v>
      </c>
      <c r="F14" s="72">
        <f t="shared" si="0"/>
        <v>1</v>
      </c>
      <c r="G14" s="27">
        <f t="shared" si="5"/>
        <v>1201977721</v>
      </c>
      <c r="H14" s="29">
        <f t="shared" si="6"/>
        <v>0.18474238877836349</v>
      </c>
      <c r="I14" s="73">
        <f t="shared" si="1"/>
        <v>1</v>
      </c>
      <c r="R14" s="64" t="str">
        <f t="shared" si="2"/>
        <v>Ⅸ．循環器系の疾患</v>
      </c>
      <c r="S14" s="66">
        <v>894873998</v>
      </c>
      <c r="T14" s="66">
        <v>1201977721</v>
      </c>
    </row>
    <row r="15" spans="2:20" ht="18.75" customHeight="1">
      <c r="B15" s="40" t="s">
        <v>53</v>
      </c>
      <c r="C15" s="41"/>
      <c r="D15" s="27">
        <f t="shared" si="3"/>
        <v>316584789</v>
      </c>
      <c r="E15" s="28">
        <f t="shared" si="4"/>
        <v>6.9000085687577636E-2</v>
      </c>
      <c r="F15" s="72">
        <f t="shared" si="0"/>
        <v>7</v>
      </c>
      <c r="G15" s="27">
        <f t="shared" si="5"/>
        <v>370222708</v>
      </c>
      <c r="H15" s="29">
        <f t="shared" si="6"/>
        <v>5.6902741424368332E-2</v>
      </c>
      <c r="I15" s="73">
        <f t="shared" si="1"/>
        <v>8</v>
      </c>
      <c r="R15" s="64" t="str">
        <f t="shared" si="2"/>
        <v>Ⅹ．呼吸器系の疾患</v>
      </c>
      <c r="S15" s="66">
        <v>316584789</v>
      </c>
      <c r="T15" s="66">
        <v>370222708</v>
      </c>
    </row>
    <row r="16" spans="2:20" ht="18.75" customHeight="1">
      <c r="B16" s="40" t="s">
        <v>163</v>
      </c>
      <c r="C16" s="41"/>
      <c r="D16" s="27">
        <f t="shared" si="3"/>
        <v>318012232</v>
      </c>
      <c r="E16" s="28">
        <f t="shared" si="4"/>
        <v>6.9311198832417126E-2</v>
      </c>
      <c r="F16" s="72">
        <f t="shared" si="0"/>
        <v>6</v>
      </c>
      <c r="G16" s="27">
        <f t="shared" si="5"/>
        <v>489426099</v>
      </c>
      <c r="H16" s="29">
        <f t="shared" si="6"/>
        <v>7.5224145239989701E-2</v>
      </c>
      <c r="I16" s="73">
        <f t="shared" si="1"/>
        <v>4</v>
      </c>
      <c r="R16" s="64" t="str">
        <f t="shared" si="2"/>
        <v>ⅩⅠ．消化器系の疾患※</v>
      </c>
      <c r="S16" s="66">
        <v>318012232</v>
      </c>
      <c r="T16" s="66">
        <v>489426099</v>
      </c>
    </row>
    <row r="17" spans="2:20" ht="18.75" customHeight="1">
      <c r="B17" s="40" t="s">
        <v>54</v>
      </c>
      <c r="C17" s="41"/>
      <c r="D17" s="27">
        <f t="shared" si="3"/>
        <v>89044027</v>
      </c>
      <c r="E17" s="28">
        <f t="shared" si="4"/>
        <v>1.9407266888514272E-2</v>
      </c>
      <c r="F17" s="72">
        <f t="shared" si="0"/>
        <v>12</v>
      </c>
      <c r="G17" s="27">
        <f t="shared" si="5"/>
        <v>135345115</v>
      </c>
      <c r="H17" s="29">
        <f t="shared" si="6"/>
        <v>2.0802365482930872E-2</v>
      </c>
      <c r="I17" s="73">
        <f t="shared" si="1"/>
        <v>12</v>
      </c>
      <c r="R17" s="64" t="str">
        <f t="shared" si="2"/>
        <v>ⅩⅡ．皮膚及び皮下組織の疾患</v>
      </c>
      <c r="S17" s="66">
        <v>89044027</v>
      </c>
      <c r="T17" s="66">
        <v>135345115</v>
      </c>
    </row>
    <row r="18" spans="2:20" ht="18.75" customHeight="1">
      <c r="B18" s="40" t="s">
        <v>55</v>
      </c>
      <c r="C18" s="41"/>
      <c r="D18" s="27">
        <f t="shared" si="3"/>
        <v>404539610</v>
      </c>
      <c r="E18" s="28">
        <f t="shared" si="4"/>
        <v>8.8169958645799754E-2</v>
      </c>
      <c r="F18" s="72">
        <f t="shared" si="0"/>
        <v>5</v>
      </c>
      <c r="G18" s="27">
        <f t="shared" si="5"/>
        <v>1180125009</v>
      </c>
      <c r="H18" s="29">
        <f t="shared" si="6"/>
        <v>0.1813836557955201</v>
      </c>
      <c r="I18" s="73">
        <f t="shared" si="1"/>
        <v>2</v>
      </c>
      <c r="R18" s="64" t="str">
        <f t="shared" si="2"/>
        <v>ⅩⅢ．筋骨格系及び結合組織の疾患</v>
      </c>
      <c r="S18" s="66">
        <v>404539610</v>
      </c>
      <c r="T18" s="66">
        <v>1180125009</v>
      </c>
    </row>
    <row r="19" spans="2:20" ht="18.75" customHeight="1">
      <c r="B19" s="40" t="s">
        <v>56</v>
      </c>
      <c r="C19" s="41"/>
      <c r="D19" s="27">
        <f t="shared" si="3"/>
        <v>491422946</v>
      </c>
      <c r="E19" s="28">
        <f t="shared" si="4"/>
        <v>0.10710629998980097</v>
      </c>
      <c r="F19" s="72">
        <f t="shared" si="0"/>
        <v>3</v>
      </c>
      <c r="G19" s="27">
        <f t="shared" si="5"/>
        <v>407231901</v>
      </c>
      <c r="H19" s="29">
        <f t="shared" si="6"/>
        <v>6.2591005526211441E-2</v>
      </c>
      <c r="I19" s="73">
        <f t="shared" si="1"/>
        <v>7</v>
      </c>
      <c r="R19" s="64" t="str">
        <f t="shared" si="2"/>
        <v>ⅩⅣ．腎尿路生殖器系の疾患</v>
      </c>
      <c r="S19" s="66">
        <v>491422946</v>
      </c>
      <c r="T19" s="66">
        <v>407231901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5050</v>
      </c>
      <c r="H20" s="29">
        <f t="shared" si="6"/>
        <v>7.7617833261880865E-7</v>
      </c>
      <c r="I20" s="73">
        <f t="shared" si="1"/>
        <v>22</v>
      </c>
      <c r="R20" s="64" t="str">
        <f t="shared" si="2"/>
        <v>ⅩⅤ．妊娠，分娩及び産じょく※</v>
      </c>
      <c r="S20" s="66">
        <v>0</v>
      </c>
      <c r="T20" s="66">
        <v>5050</v>
      </c>
    </row>
    <row r="21" spans="2:20" ht="18.75" customHeight="1">
      <c r="B21" s="40" t="s">
        <v>165</v>
      </c>
      <c r="C21" s="41"/>
      <c r="D21" s="27">
        <f t="shared" si="3"/>
        <v>1235</v>
      </c>
      <c r="E21" s="28">
        <f t="shared" si="4"/>
        <v>2.6916993104225989E-7</v>
      </c>
      <c r="F21" s="72">
        <f t="shared" si="0"/>
        <v>21</v>
      </c>
      <c r="G21" s="27">
        <f t="shared" si="5"/>
        <v>8148</v>
      </c>
      <c r="H21" s="29">
        <f t="shared" si="6"/>
        <v>1.2523368424114957E-6</v>
      </c>
      <c r="I21" s="73">
        <f t="shared" si="1"/>
        <v>21</v>
      </c>
      <c r="R21" s="64" t="str">
        <f t="shared" si="2"/>
        <v>ⅩⅥ．周産期に発生した病態※</v>
      </c>
      <c r="S21" s="66">
        <v>1235</v>
      </c>
      <c r="T21" s="66">
        <v>8148</v>
      </c>
    </row>
    <row r="22" spans="2:20" ht="18.75" customHeight="1">
      <c r="B22" s="40" t="s">
        <v>57</v>
      </c>
      <c r="C22" s="41"/>
      <c r="D22" s="27">
        <f t="shared" si="3"/>
        <v>584240</v>
      </c>
      <c r="E22" s="28">
        <f t="shared" si="4"/>
        <v>1.2733590324868818E-4</v>
      </c>
      <c r="F22" s="72">
        <f t="shared" si="0"/>
        <v>19</v>
      </c>
      <c r="G22" s="27">
        <f t="shared" si="5"/>
        <v>1345950</v>
      </c>
      <c r="H22" s="29">
        <f t="shared" si="6"/>
        <v>2.0687073797787833E-4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584240</v>
      </c>
      <c r="T22" s="66">
        <v>1345950</v>
      </c>
    </row>
    <row r="23" spans="2:20" ht="18.75" customHeight="1">
      <c r="B23" s="40" t="s">
        <v>58</v>
      </c>
      <c r="C23" s="41"/>
      <c r="D23" s="27">
        <f t="shared" si="3"/>
        <v>76392564</v>
      </c>
      <c r="E23" s="28">
        <f t="shared" si="4"/>
        <v>1.6649863306899937E-2</v>
      </c>
      <c r="F23" s="72">
        <f t="shared" si="0"/>
        <v>13</v>
      </c>
      <c r="G23" s="27">
        <f t="shared" si="5"/>
        <v>132648406</v>
      </c>
      <c r="H23" s="29">
        <f t="shared" si="6"/>
        <v>2.0387884870024311E-2</v>
      </c>
      <c r="I23" s="73">
        <f t="shared" si="1"/>
        <v>13</v>
      </c>
      <c r="R23" s="64" t="str">
        <f t="shared" si="2"/>
        <v>ⅩⅧ．症状，徴候及び異常臨床所見・異常検査所見で他に分類されないもの</v>
      </c>
      <c r="S23" s="66">
        <v>76392564</v>
      </c>
      <c r="T23" s="66">
        <v>132648406</v>
      </c>
    </row>
    <row r="24" spans="2:20" ht="18.75" customHeight="1">
      <c r="B24" s="40" t="s">
        <v>59</v>
      </c>
      <c r="C24" s="41"/>
      <c r="D24" s="27">
        <f t="shared" si="3"/>
        <v>202819084</v>
      </c>
      <c r="E24" s="28">
        <f t="shared" si="4"/>
        <v>4.4204695428610781E-2</v>
      </c>
      <c r="F24" s="72">
        <f t="shared" si="0"/>
        <v>8</v>
      </c>
      <c r="G24" s="27">
        <f t="shared" si="5"/>
        <v>514991456</v>
      </c>
      <c r="H24" s="29">
        <f t="shared" si="6"/>
        <v>7.9153506857626246E-2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202819084</v>
      </c>
      <c r="T24" s="66">
        <v>514991456</v>
      </c>
    </row>
    <row r="25" spans="2:20" ht="18.75" customHeight="1">
      <c r="B25" s="40" t="s">
        <v>60</v>
      </c>
      <c r="C25" s="41"/>
      <c r="D25" s="27">
        <f t="shared" si="3"/>
        <v>16875473</v>
      </c>
      <c r="E25" s="28">
        <f t="shared" si="4"/>
        <v>3.6780323107008244E-3</v>
      </c>
      <c r="F25" s="72">
        <f t="shared" si="0"/>
        <v>18</v>
      </c>
      <c r="G25" s="27">
        <f t="shared" si="5"/>
        <v>35767660</v>
      </c>
      <c r="H25" s="29">
        <f t="shared" si="6"/>
        <v>5.4974421189062294E-3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16875473</v>
      </c>
      <c r="T25" s="66">
        <v>35767660</v>
      </c>
    </row>
    <row r="26" spans="2:20" ht="18.75" customHeight="1">
      <c r="B26" s="40" t="s">
        <v>61</v>
      </c>
      <c r="C26" s="41"/>
      <c r="D26" s="27">
        <f t="shared" si="3"/>
        <v>69122033</v>
      </c>
      <c r="E26" s="28">
        <f t="shared" si="4"/>
        <v>1.5065241179037094E-2</v>
      </c>
      <c r="F26" s="72">
        <f t="shared" si="0"/>
        <v>15</v>
      </c>
      <c r="G26" s="27">
        <f t="shared" si="5"/>
        <v>109736496</v>
      </c>
      <c r="H26" s="29">
        <f t="shared" si="6"/>
        <v>1.6866354553011994E-2</v>
      </c>
      <c r="I26" s="73">
        <f t="shared" si="1"/>
        <v>15</v>
      </c>
      <c r="R26" s="64" t="str">
        <f t="shared" si="2"/>
        <v>ⅩⅩⅡ．特殊目的用コード</v>
      </c>
      <c r="S26" s="66">
        <v>69122033</v>
      </c>
      <c r="T26" s="66">
        <v>109736496</v>
      </c>
    </row>
    <row r="27" spans="2:20" ht="18.75" customHeight="1" thickBot="1">
      <c r="B27" s="42" t="s">
        <v>62</v>
      </c>
      <c r="C27" s="43"/>
      <c r="D27" s="27">
        <f t="shared" si="3"/>
        <v>348920</v>
      </c>
      <c r="E27" s="28">
        <f t="shared" si="4"/>
        <v>7.6047588938676363E-5</v>
      </c>
      <c r="F27" s="72">
        <f t="shared" si="0"/>
        <v>20</v>
      </c>
      <c r="G27" s="27">
        <f t="shared" si="5"/>
        <v>249578</v>
      </c>
      <c r="H27" s="29">
        <f t="shared" si="6"/>
        <v>3.8359809088779606E-5</v>
      </c>
      <c r="I27" s="73">
        <f t="shared" si="1"/>
        <v>20</v>
      </c>
      <c r="R27" s="64" t="str">
        <f t="shared" si="2"/>
        <v>分類外</v>
      </c>
      <c r="S27" s="66">
        <v>348920</v>
      </c>
      <c r="T27" s="66">
        <v>249578</v>
      </c>
    </row>
    <row r="28" spans="2:20" ht="18.75" customHeight="1" thickTop="1">
      <c r="B28" s="44" t="s">
        <v>63</v>
      </c>
      <c r="C28" s="45"/>
      <c r="D28" s="46">
        <f>S28</f>
        <v>4588179650</v>
      </c>
      <c r="E28" s="47"/>
      <c r="F28" s="48"/>
      <c r="G28" s="46">
        <f>T28</f>
        <v>6506236760</v>
      </c>
      <c r="H28" s="47"/>
      <c r="I28" s="49"/>
      <c r="R28" s="69" t="s">
        <v>156</v>
      </c>
      <c r="S28" s="71">
        <f>SUM(S6:S27)</f>
        <v>4588179650</v>
      </c>
      <c r="T28" s="71">
        <f>SUM(T6:T27)</f>
        <v>6506236760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83" priority="5" stopIfTrue="1" operator="equal">
      <formula>0</formula>
    </cfRule>
  </conditionalFormatting>
  <conditionalFormatting sqref="G6:I27">
    <cfRule type="cellIs" dxfId="582" priority="7" stopIfTrue="1" operator="equal">
      <formula>0</formula>
    </cfRule>
  </conditionalFormatting>
  <conditionalFormatting sqref="I6:I27">
    <cfRule type="expression" dxfId="581" priority="8" stopIfTrue="1">
      <formula>$I6&lt;=5</formula>
    </cfRule>
  </conditionalFormatting>
  <conditionalFormatting sqref="F6:F27">
    <cfRule type="expression" dxfId="580" priority="6" stopIfTrue="1">
      <formula>$F6&lt;=5</formula>
    </cfRule>
  </conditionalFormatting>
  <conditionalFormatting sqref="E6:E27">
    <cfRule type="expression" dxfId="579" priority="4">
      <formula>$F6&lt;=5</formula>
    </cfRule>
  </conditionalFormatting>
  <conditionalFormatting sqref="D6:D27">
    <cfRule type="expression" dxfId="578" priority="3">
      <formula>$F6&lt;=5</formula>
    </cfRule>
  </conditionalFormatting>
  <conditionalFormatting sqref="G6:G27">
    <cfRule type="expression" dxfId="577" priority="2">
      <formula>$I6&lt;=5</formula>
    </cfRule>
  </conditionalFormatting>
  <conditionalFormatting sqref="H6:H27">
    <cfRule type="expression" dxfId="57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63BFC-DB3A-4747-9174-D00FE4A7553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64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70616773</v>
      </c>
      <c r="E6" s="28">
        <f>IFERROR(S6/$S$28,"-")</f>
        <v>2.2450125499933526E-2</v>
      </c>
      <c r="F6" s="72">
        <f t="shared" ref="F6:F27" si="0">_xlfn.IFS(D6&gt;0,RANK(D6,$D$6:$D$27),D6=0,"-")</f>
        <v>11</v>
      </c>
      <c r="G6" s="24">
        <f>T6</f>
        <v>69044940</v>
      </c>
      <c r="H6" s="29">
        <f>IFERROR(T6/$T$28,"-")</f>
        <v>1.6000049424194463E-2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70616773</v>
      </c>
      <c r="T6" s="66">
        <v>69044940</v>
      </c>
    </row>
    <row r="7" spans="2:20" ht="18.75" customHeight="1">
      <c r="B7" s="40" t="s">
        <v>45</v>
      </c>
      <c r="C7" s="41"/>
      <c r="D7" s="27">
        <f>S7</f>
        <v>484148054</v>
      </c>
      <c r="E7" s="28">
        <f>IFERROR(S7/$S$28,"-")</f>
        <v>0.1539178882168489</v>
      </c>
      <c r="F7" s="72">
        <f t="shared" si="0"/>
        <v>2</v>
      </c>
      <c r="G7" s="27">
        <f>T7</f>
        <v>409548014</v>
      </c>
      <c r="H7" s="29">
        <f>IFERROR(T7/$T$28,"-")</f>
        <v>9.490613599752111E-2</v>
      </c>
      <c r="I7" s="73">
        <f t="shared" si="1"/>
        <v>3</v>
      </c>
      <c r="R7" s="64" t="str">
        <f t="shared" ref="R7:R27" si="2">B7</f>
        <v>Ⅱ．新生物＜腫瘍＞</v>
      </c>
      <c r="S7" s="66">
        <v>484148054</v>
      </c>
      <c r="T7" s="66">
        <v>409548014</v>
      </c>
    </row>
    <row r="8" spans="2:20" ht="18.75" customHeight="1">
      <c r="B8" s="40" t="s">
        <v>46</v>
      </c>
      <c r="C8" s="41"/>
      <c r="D8" s="27">
        <f t="shared" ref="D8:D27" si="3">S8</f>
        <v>24786084</v>
      </c>
      <c r="E8" s="28">
        <f t="shared" ref="E8:E27" si="4">IFERROR(S8/$S$28,"-")</f>
        <v>7.8798658280787529E-3</v>
      </c>
      <c r="F8" s="72">
        <f t="shared" si="0"/>
        <v>16</v>
      </c>
      <c r="G8" s="27">
        <f t="shared" ref="G8:G27" si="5">T8</f>
        <v>59690999</v>
      </c>
      <c r="H8" s="29">
        <f t="shared" ref="H8:H27" si="6">IFERROR(T8/$T$28,"-")</f>
        <v>1.3832424710334201E-2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24786084</v>
      </c>
      <c r="T8" s="66">
        <v>59690999</v>
      </c>
    </row>
    <row r="9" spans="2:20" ht="18.75" customHeight="1">
      <c r="B9" s="40" t="s">
        <v>47</v>
      </c>
      <c r="C9" s="41"/>
      <c r="D9" s="27">
        <f t="shared" si="3"/>
        <v>244659091</v>
      </c>
      <c r="E9" s="28">
        <f t="shared" si="4"/>
        <v>7.7780774514429551E-2</v>
      </c>
      <c r="F9" s="72">
        <f t="shared" si="0"/>
        <v>5</v>
      </c>
      <c r="G9" s="27">
        <f t="shared" si="5"/>
        <v>280222123</v>
      </c>
      <c r="H9" s="29">
        <f t="shared" si="6"/>
        <v>6.4936950017665307E-2</v>
      </c>
      <c r="I9" s="73">
        <f t="shared" si="1"/>
        <v>6</v>
      </c>
      <c r="R9" s="64" t="str">
        <f t="shared" si="2"/>
        <v>Ⅳ．内分泌，栄養及び代謝疾患</v>
      </c>
      <c r="S9" s="66">
        <v>244659091</v>
      </c>
      <c r="T9" s="66">
        <v>280222123</v>
      </c>
    </row>
    <row r="10" spans="2:20" ht="18.75" customHeight="1">
      <c r="B10" s="40" t="s">
        <v>48</v>
      </c>
      <c r="C10" s="41"/>
      <c r="D10" s="27">
        <f t="shared" si="3"/>
        <v>59199023</v>
      </c>
      <c r="E10" s="28">
        <f t="shared" si="4"/>
        <v>1.8820252460749677E-2</v>
      </c>
      <c r="F10" s="72">
        <f t="shared" si="0"/>
        <v>13</v>
      </c>
      <c r="G10" s="27">
        <f t="shared" si="5"/>
        <v>100095573</v>
      </c>
      <c r="H10" s="29">
        <f t="shared" si="6"/>
        <v>2.3195531999058362E-2</v>
      </c>
      <c r="I10" s="73">
        <f t="shared" si="1"/>
        <v>12</v>
      </c>
      <c r="R10" s="64" t="str">
        <f t="shared" si="2"/>
        <v>Ⅴ．精神及び行動の障害</v>
      </c>
      <c r="S10" s="66">
        <v>59199023</v>
      </c>
      <c r="T10" s="66">
        <v>100095573</v>
      </c>
    </row>
    <row r="11" spans="2:20" ht="18.75" customHeight="1">
      <c r="B11" s="40" t="s">
        <v>49</v>
      </c>
      <c r="C11" s="41"/>
      <c r="D11" s="27">
        <f t="shared" si="3"/>
        <v>113222496</v>
      </c>
      <c r="E11" s="28">
        <f t="shared" si="4"/>
        <v>3.5995120374811257E-2</v>
      </c>
      <c r="F11" s="72">
        <f t="shared" si="0"/>
        <v>9</v>
      </c>
      <c r="G11" s="27">
        <f t="shared" si="5"/>
        <v>238741344</v>
      </c>
      <c r="H11" s="29">
        <f t="shared" si="6"/>
        <v>5.5324449606279795E-2</v>
      </c>
      <c r="I11" s="73">
        <f t="shared" si="1"/>
        <v>8</v>
      </c>
      <c r="R11" s="64" t="str">
        <f t="shared" si="2"/>
        <v>Ⅵ．神経系の疾患</v>
      </c>
      <c r="S11" s="66">
        <v>113222496</v>
      </c>
      <c r="T11" s="66">
        <v>238741344</v>
      </c>
    </row>
    <row r="12" spans="2:20" ht="18.75" customHeight="1">
      <c r="B12" s="40" t="s">
        <v>50</v>
      </c>
      <c r="C12" s="41"/>
      <c r="D12" s="27">
        <f t="shared" si="3"/>
        <v>99684541</v>
      </c>
      <c r="E12" s="28">
        <f t="shared" si="4"/>
        <v>3.1691202539845156E-2</v>
      </c>
      <c r="F12" s="72">
        <f t="shared" si="0"/>
        <v>10</v>
      </c>
      <c r="G12" s="27">
        <f t="shared" si="5"/>
        <v>158727144</v>
      </c>
      <c r="H12" s="29">
        <f t="shared" si="6"/>
        <v>3.6782451385448833E-2</v>
      </c>
      <c r="I12" s="73">
        <f t="shared" si="1"/>
        <v>10</v>
      </c>
      <c r="R12" s="64" t="str">
        <f t="shared" si="2"/>
        <v>Ⅶ．眼及び付属器の疾患</v>
      </c>
      <c r="S12" s="66">
        <v>99684541</v>
      </c>
      <c r="T12" s="66">
        <v>158727144</v>
      </c>
    </row>
    <row r="13" spans="2:20" ht="18.75" customHeight="1">
      <c r="B13" s="40" t="s">
        <v>51</v>
      </c>
      <c r="C13" s="41"/>
      <c r="D13" s="27">
        <f t="shared" si="3"/>
        <v>8658779</v>
      </c>
      <c r="E13" s="28">
        <f t="shared" si="4"/>
        <v>2.7527550037749378E-3</v>
      </c>
      <c r="F13" s="72">
        <f t="shared" si="0"/>
        <v>18</v>
      </c>
      <c r="G13" s="27">
        <f t="shared" si="5"/>
        <v>21481703</v>
      </c>
      <c r="H13" s="29">
        <f t="shared" si="6"/>
        <v>4.9780376334003108E-3</v>
      </c>
      <c r="I13" s="73">
        <f t="shared" si="1"/>
        <v>18</v>
      </c>
      <c r="R13" s="64" t="str">
        <f t="shared" si="2"/>
        <v>Ⅷ．耳及び乳様突起の疾患</v>
      </c>
      <c r="S13" s="66">
        <v>8658779</v>
      </c>
      <c r="T13" s="66">
        <v>21481703</v>
      </c>
    </row>
    <row r="14" spans="2:20" ht="18.75" customHeight="1">
      <c r="B14" s="40" t="s">
        <v>52</v>
      </c>
      <c r="C14" s="41"/>
      <c r="D14" s="27">
        <f t="shared" si="3"/>
        <v>638041513</v>
      </c>
      <c r="E14" s="28">
        <f t="shared" si="4"/>
        <v>0.20284291440246735</v>
      </c>
      <c r="F14" s="72">
        <f t="shared" si="0"/>
        <v>1</v>
      </c>
      <c r="G14" s="27">
        <f t="shared" si="5"/>
        <v>782310053</v>
      </c>
      <c r="H14" s="29">
        <f t="shared" si="6"/>
        <v>0.1812877165661117</v>
      </c>
      <c r="I14" s="73">
        <f t="shared" si="1"/>
        <v>1</v>
      </c>
      <c r="R14" s="64" t="str">
        <f t="shared" si="2"/>
        <v>Ⅸ．循環器系の疾患</v>
      </c>
      <c r="S14" s="66">
        <v>638041513</v>
      </c>
      <c r="T14" s="66">
        <v>782310053</v>
      </c>
    </row>
    <row r="15" spans="2:20" ht="18.75" customHeight="1">
      <c r="B15" s="40" t="s">
        <v>53</v>
      </c>
      <c r="C15" s="41"/>
      <c r="D15" s="27">
        <f t="shared" si="3"/>
        <v>260294125</v>
      </c>
      <c r="E15" s="28">
        <f t="shared" si="4"/>
        <v>8.2751385044816259E-2</v>
      </c>
      <c r="F15" s="72">
        <f t="shared" si="0"/>
        <v>4</v>
      </c>
      <c r="G15" s="27">
        <f t="shared" si="5"/>
        <v>219865455</v>
      </c>
      <c r="H15" s="29">
        <f t="shared" si="6"/>
        <v>5.0950267270461869E-2</v>
      </c>
      <c r="I15" s="73">
        <f t="shared" si="1"/>
        <v>9</v>
      </c>
      <c r="R15" s="64" t="str">
        <f t="shared" si="2"/>
        <v>Ⅹ．呼吸器系の疾患</v>
      </c>
      <c r="S15" s="66">
        <v>260294125</v>
      </c>
      <c r="T15" s="66">
        <v>219865455</v>
      </c>
    </row>
    <row r="16" spans="2:20" ht="18.75" customHeight="1">
      <c r="B16" s="40" t="s">
        <v>163</v>
      </c>
      <c r="C16" s="41"/>
      <c r="D16" s="27">
        <f t="shared" si="3"/>
        <v>237819551</v>
      </c>
      <c r="E16" s="28">
        <f t="shared" si="4"/>
        <v>7.5606382725642837E-2</v>
      </c>
      <c r="F16" s="72">
        <f t="shared" si="0"/>
        <v>7</v>
      </c>
      <c r="G16" s="27">
        <f t="shared" si="5"/>
        <v>314087543</v>
      </c>
      <c r="H16" s="29">
        <f t="shared" si="6"/>
        <v>7.2784714006903381E-2</v>
      </c>
      <c r="I16" s="73">
        <f t="shared" si="1"/>
        <v>5</v>
      </c>
      <c r="R16" s="64" t="str">
        <f t="shared" si="2"/>
        <v>ⅩⅠ．消化器系の疾患※</v>
      </c>
      <c r="S16" s="66">
        <v>237819551</v>
      </c>
      <c r="T16" s="66">
        <v>314087543</v>
      </c>
    </row>
    <row r="17" spans="2:20" ht="18.75" customHeight="1">
      <c r="B17" s="40" t="s">
        <v>54</v>
      </c>
      <c r="C17" s="41"/>
      <c r="D17" s="27">
        <f t="shared" si="3"/>
        <v>51538506</v>
      </c>
      <c r="E17" s="28">
        <f t="shared" si="4"/>
        <v>1.6384859837464918E-2</v>
      </c>
      <c r="F17" s="72">
        <f t="shared" si="0"/>
        <v>14</v>
      </c>
      <c r="G17" s="27">
        <f t="shared" si="5"/>
        <v>71931168</v>
      </c>
      <c r="H17" s="29">
        <f t="shared" si="6"/>
        <v>1.6668886136189491E-2</v>
      </c>
      <c r="I17" s="73">
        <f t="shared" si="1"/>
        <v>13</v>
      </c>
      <c r="R17" s="64" t="str">
        <f t="shared" si="2"/>
        <v>ⅩⅡ．皮膚及び皮下組織の疾患</v>
      </c>
      <c r="S17" s="66">
        <v>51538506</v>
      </c>
      <c r="T17" s="66">
        <v>71931168</v>
      </c>
    </row>
    <row r="18" spans="2:20" ht="18.75" customHeight="1">
      <c r="B18" s="40" t="s">
        <v>55</v>
      </c>
      <c r="C18" s="41"/>
      <c r="D18" s="27">
        <f t="shared" si="3"/>
        <v>240571013</v>
      </c>
      <c r="E18" s="28">
        <f t="shared" si="4"/>
        <v>7.6481113537942888E-2</v>
      </c>
      <c r="F18" s="72">
        <f t="shared" si="0"/>
        <v>6</v>
      </c>
      <c r="G18" s="27">
        <f t="shared" si="5"/>
        <v>733754221</v>
      </c>
      <c r="H18" s="29">
        <f t="shared" si="6"/>
        <v>0.17003568691943691</v>
      </c>
      <c r="I18" s="73">
        <f t="shared" si="1"/>
        <v>2</v>
      </c>
      <c r="R18" s="64" t="str">
        <f t="shared" si="2"/>
        <v>ⅩⅢ．筋骨格系及び結合組織の疾患</v>
      </c>
      <c r="S18" s="66">
        <v>240571013</v>
      </c>
      <c r="T18" s="66">
        <v>733754221</v>
      </c>
    </row>
    <row r="19" spans="2:20" ht="18.75" customHeight="1">
      <c r="B19" s="40" t="s">
        <v>56</v>
      </c>
      <c r="C19" s="41"/>
      <c r="D19" s="27">
        <f t="shared" si="3"/>
        <v>351166061</v>
      </c>
      <c r="E19" s="28">
        <f t="shared" si="4"/>
        <v>0.11164092900092322</v>
      </c>
      <c r="F19" s="72">
        <f t="shared" si="0"/>
        <v>3</v>
      </c>
      <c r="G19" s="27">
        <f t="shared" si="5"/>
        <v>271202783</v>
      </c>
      <c r="H19" s="29">
        <f t="shared" si="6"/>
        <v>6.2846863680076859E-2</v>
      </c>
      <c r="I19" s="73">
        <f t="shared" si="1"/>
        <v>7</v>
      </c>
      <c r="R19" s="64" t="str">
        <f t="shared" si="2"/>
        <v>ⅩⅣ．腎尿路生殖器系の疾患</v>
      </c>
      <c r="S19" s="66">
        <v>351166061</v>
      </c>
      <c r="T19" s="66">
        <v>271202783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0</v>
      </c>
      <c r="H20" s="29">
        <f t="shared" si="6"/>
        <v>0</v>
      </c>
      <c r="I20" s="73" t="str">
        <f t="shared" si="1"/>
        <v>-</v>
      </c>
      <c r="R20" s="64" t="str">
        <f t="shared" si="2"/>
        <v>ⅩⅤ．妊娠，分娩及び産じょく※</v>
      </c>
      <c r="S20" s="66">
        <v>0</v>
      </c>
      <c r="T20" s="66">
        <v>0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1146</v>
      </c>
      <c r="H21" s="29">
        <f t="shared" si="6"/>
        <v>2.6556698637332229E-7</v>
      </c>
      <c r="I21" s="73">
        <f t="shared" si="1"/>
        <v>21</v>
      </c>
      <c r="R21" s="64" t="str">
        <f t="shared" si="2"/>
        <v>ⅩⅥ．周産期に発生した病態※</v>
      </c>
      <c r="S21" s="66">
        <v>0</v>
      </c>
      <c r="T21" s="66">
        <v>1146</v>
      </c>
    </row>
    <row r="22" spans="2:20" ht="18.75" customHeight="1">
      <c r="B22" s="40" t="s">
        <v>57</v>
      </c>
      <c r="C22" s="41"/>
      <c r="D22" s="27">
        <f t="shared" si="3"/>
        <v>406058</v>
      </c>
      <c r="E22" s="28">
        <f t="shared" si="4"/>
        <v>1.29091895210958E-4</v>
      </c>
      <c r="F22" s="72">
        <f t="shared" si="0"/>
        <v>20</v>
      </c>
      <c r="G22" s="27">
        <f t="shared" si="5"/>
        <v>1586877</v>
      </c>
      <c r="H22" s="29">
        <f t="shared" si="6"/>
        <v>3.6773310875666537E-4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406058</v>
      </c>
      <c r="T22" s="66">
        <v>1586877</v>
      </c>
    </row>
    <row r="23" spans="2:20" ht="18.75" customHeight="1">
      <c r="B23" s="40" t="s">
        <v>58</v>
      </c>
      <c r="C23" s="41"/>
      <c r="D23" s="27">
        <f t="shared" si="3"/>
        <v>62256256</v>
      </c>
      <c r="E23" s="28">
        <f t="shared" si="4"/>
        <v>1.9792192435018088E-2</v>
      </c>
      <c r="F23" s="72">
        <f t="shared" si="0"/>
        <v>12</v>
      </c>
      <c r="G23" s="27">
        <f t="shared" si="5"/>
        <v>124301754</v>
      </c>
      <c r="H23" s="29">
        <f t="shared" si="6"/>
        <v>2.8804923395024482E-2</v>
      </c>
      <c r="I23" s="73">
        <f t="shared" si="1"/>
        <v>11</v>
      </c>
      <c r="R23" s="64" t="str">
        <f t="shared" si="2"/>
        <v>ⅩⅧ．症状，徴候及び異常臨床所見・異常検査所見で他に分類されないもの</v>
      </c>
      <c r="S23" s="66">
        <v>62256256</v>
      </c>
      <c r="T23" s="66">
        <v>124301754</v>
      </c>
    </row>
    <row r="24" spans="2:20" ht="18.75" customHeight="1">
      <c r="B24" s="40" t="s">
        <v>59</v>
      </c>
      <c r="C24" s="41"/>
      <c r="D24" s="27">
        <f t="shared" si="3"/>
        <v>135387430</v>
      </c>
      <c r="E24" s="28">
        <f t="shared" si="4"/>
        <v>4.3041683519203934E-2</v>
      </c>
      <c r="F24" s="72">
        <f t="shared" si="0"/>
        <v>8</v>
      </c>
      <c r="G24" s="27">
        <f t="shared" si="5"/>
        <v>370821683</v>
      </c>
      <c r="H24" s="29">
        <f t="shared" si="6"/>
        <v>8.5931934412036157E-2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135387430</v>
      </c>
      <c r="T24" s="66">
        <v>370821683</v>
      </c>
    </row>
    <row r="25" spans="2:20" ht="18.75" customHeight="1">
      <c r="B25" s="40" t="s">
        <v>60</v>
      </c>
      <c r="C25" s="41"/>
      <c r="D25" s="27">
        <f t="shared" si="3"/>
        <v>12057972</v>
      </c>
      <c r="E25" s="28">
        <f t="shared" si="4"/>
        <v>3.8334091629291028E-3</v>
      </c>
      <c r="F25" s="72">
        <f t="shared" si="0"/>
        <v>17</v>
      </c>
      <c r="G25" s="27">
        <f t="shared" si="5"/>
        <v>26058862</v>
      </c>
      <c r="H25" s="29">
        <f t="shared" si="6"/>
        <v>6.038720287659935E-3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12057972</v>
      </c>
      <c r="T25" s="66">
        <v>26058862</v>
      </c>
    </row>
    <row r="26" spans="2:20" ht="18.75" customHeight="1">
      <c r="B26" s="40" t="s">
        <v>61</v>
      </c>
      <c r="C26" s="41"/>
      <c r="D26" s="27">
        <f t="shared" si="3"/>
        <v>49763991</v>
      </c>
      <c r="E26" s="28">
        <f t="shared" si="4"/>
        <v>1.5820715049207394E-2</v>
      </c>
      <c r="F26" s="72">
        <f t="shared" si="0"/>
        <v>15</v>
      </c>
      <c r="G26" s="27">
        <f t="shared" si="5"/>
        <v>60371097</v>
      </c>
      <c r="H26" s="29">
        <f t="shared" si="6"/>
        <v>1.3990026434852981E-2</v>
      </c>
      <c r="I26" s="73">
        <f t="shared" si="1"/>
        <v>15</v>
      </c>
      <c r="R26" s="64" t="str">
        <f t="shared" si="2"/>
        <v>ⅩⅩⅡ．特殊目的用コード</v>
      </c>
      <c r="S26" s="66">
        <v>49763991</v>
      </c>
      <c r="T26" s="66">
        <v>60371097</v>
      </c>
    </row>
    <row r="27" spans="2:20" ht="18.75" customHeight="1" thickBot="1">
      <c r="B27" s="42" t="s">
        <v>62</v>
      </c>
      <c r="C27" s="43"/>
      <c r="D27" s="27">
        <f t="shared" si="3"/>
        <v>1218373</v>
      </c>
      <c r="E27" s="28">
        <f t="shared" si="4"/>
        <v>3.8733895070128043E-4</v>
      </c>
      <c r="F27" s="72">
        <f t="shared" si="0"/>
        <v>19</v>
      </c>
      <c r="G27" s="27">
        <f t="shared" si="5"/>
        <v>1450938</v>
      </c>
      <c r="H27" s="29">
        <f t="shared" si="6"/>
        <v>3.3623144160081628E-4</v>
      </c>
      <c r="I27" s="73">
        <f t="shared" si="1"/>
        <v>20</v>
      </c>
      <c r="R27" s="64" t="str">
        <f t="shared" si="2"/>
        <v>分類外</v>
      </c>
      <c r="S27" s="66">
        <v>1218373</v>
      </c>
      <c r="T27" s="66">
        <v>1450938</v>
      </c>
    </row>
    <row r="28" spans="2:20" ht="18.75" customHeight="1" thickTop="1">
      <c r="B28" s="44" t="s">
        <v>63</v>
      </c>
      <c r="C28" s="45"/>
      <c r="D28" s="46">
        <f>S28</f>
        <v>3145495690</v>
      </c>
      <c r="E28" s="47"/>
      <c r="F28" s="48"/>
      <c r="G28" s="46">
        <f>T28</f>
        <v>4315295420</v>
      </c>
      <c r="H28" s="47"/>
      <c r="I28" s="49"/>
      <c r="R28" s="69" t="s">
        <v>156</v>
      </c>
      <c r="S28" s="71">
        <f>SUM(S6:S27)</f>
        <v>3145495690</v>
      </c>
      <c r="T28" s="71">
        <f>SUM(T6:T27)</f>
        <v>4315295420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75" priority="5" stopIfTrue="1" operator="equal">
      <formula>0</formula>
    </cfRule>
  </conditionalFormatting>
  <conditionalFormatting sqref="G6:I27">
    <cfRule type="cellIs" dxfId="574" priority="7" stopIfTrue="1" operator="equal">
      <formula>0</formula>
    </cfRule>
  </conditionalFormatting>
  <conditionalFormatting sqref="I6:I27">
    <cfRule type="expression" dxfId="573" priority="8" stopIfTrue="1">
      <formula>$I6&lt;=5</formula>
    </cfRule>
  </conditionalFormatting>
  <conditionalFormatting sqref="F6:F27">
    <cfRule type="expression" dxfId="572" priority="6" stopIfTrue="1">
      <formula>$F6&lt;=5</formula>
    </cfRule>
  </conditionalFormatting>
  <conditionalFormatting sqref="E6:E27">
    <cfRule type="expression" dxfId="571" priority="4">
      <formula>$F6&lt;=5</formula>
    </cfRule>
  </conditionalFormatting>
  <conditionalFormatting sqref="D6:D27">
    <cfRule type="expression" dxfId="570" priority="3">
      <formula>$F6&lt;=5</formula>
    </cfRule>
  </conditionalFormatting>
  <conditionalFormatting sqref="G6:G27">
    <cfRule type="expression" dxfId="569" priority="2">
      <formula>$I6&lt;=5</formula>
    </cfRule>
  </conditionalFormatting>
  <conditionalFormatting sqref="H6:H27">
    <cfRule type="expression" dxfId="56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D3E24-282C-4E63-9EAE-A181DCB3582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65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76047801</v>
      </c>
      <c r="E6" s="28">
        <f>IFERROR(S6/$S$28,"-")</f>
        <v>2.0599378137580178E-2</v>
      </c>
      <c r="F6" s="72">
        <f t="shared" ref="F6:F27" si="0">_xlfn.IFS(D6&gt;0,RANK(D6,$D$6:$D$27),D6=0,"-")</f>
        <v>11</v>
      </c>
      <c r="G6" s="24">
        <f>T6</f>
        <v>97583943</v>
      </c>
      <c r="H6" s="29">
        <f>IFERROR(T6/$T$28,"-")</f>
        <v>1.8272532076491578E-2</v>
      </c>
      <c r="I6" s="73">
        <f t="shared" ref="I6:I27" si="1">_xlfn.IFS(G6&gt;0,RANK(G6,$G$6:$G$27),G6=0,"-")</f>
        <v>13</v>
      </c>
      <c r="R6" s="64" t="str">
        <f>B6</f>
        <v>Ⅰ．感染症及び寄生虫症</v>
      </c>
      <c r="S6" s="66">
        <v>76047801</v>
      </c>
      <c r="T6" s="66">
        <v>97583943</v>
      </c>
    </row>
    <row r="7" spans="2:20" ht="18.75" customHeight="1">
      <c r="B7" s="40" t="s">
        <v>45</v>
      </c>
      <c r="C7" s="41"/>
      <c r="D7" s="27">
        <f>S7</f>
        <v>608374201</v>
      </c>
      <c r="E7" s="28">
        <f>IFERROR(S7/$S$28,"-")</f>
        <v>0.16479280203706625</v>
      </c>
      <c r="F7" s="72">
        <f t="shared" si="0"/>
        <v>2</v>
      </c>
      <c r="G7" s="27">
        <f>T7</f>
        <v>353805288</v>
      </c>
      <c r="H7" s="29">
        <f>IFERROR(T7/$T$28,"-")</f>
        <v>6.6249818105959715E-2</v>
      </c>
      <c r="I7" s="73">
        <f t="shared" si="1"/>
        <v>5</v>
      </c>
      <c r="R7" s="64" t="str">
        <f t="shared" ref="R7:R27" si="2">B7</f>
        <v>Ⅱ．新生物＜腫瘍＞</v>
      </c>
      <c r="S7" s="66">
        <v>608374201</v>
      </c>
      <c r="T7" s="66">
        <v>353805288</v>
      </c>
    </row>
    <row r="8" spans="2:20" ht="18.75" customHeight="1">
      <c r="B8" s="40" t="s">
        <v>46</v>
      </c>
      <c r="C8" s="41"/>
      <c r="D8" s="27">
        <f t="shared" ref="D8:D27" si="3">S8</f>
        <v>40711196</v>
      </c>
      <c r="E8" s="28">
        <f t="shared" ref="E8:E27" si="4">IFERROR(S8/$S$28,"-")</f>
        <v>1.1027607765241518E-2</v>
      </c>
      <c r="F8" s="72">
        <f t="shared" si="0"/>
        <v>16</v>
      </c>
      <c r="G8" s="27">
        <f t="shared" ref="G8:G27" si="5">T8</f>
        <v>80949793</v>
      </c>
      <c r="H8" s="29">
        <f t="shared" ref="H8:H27" si="6">IFERROR(T8/$T$28,"-")</f>
        <v>1.5157797929705027E-2</v>
      </c>
      <c r="I8" s="73">
        <f t="shared" si="1"/>
        <v>15</v>
      </c>
      <c r="R8" s="64" t="str">
        <f t="shared" si="2"/>
        <v>Ⅲ．血液及び造血器の疾患並びに免疫機構の障害</v>
      </c>
      <c r="S8" s="66">
        <v>40711196</v>
      </c>
      <c r="T8" s="66">
        <v>80949793</v>
      </c>
    </row>
    <row r="9" spans="2:20" ht="18.75" customHeight="1">
      <c r="B9" s="40" t="s">
        <v>47</v>
      </c>
      <c r="C9" s="41"/>
      <c r="D9" s="27">
        <f t="shared" si="3"/>
        <v>233791879</v>
      </c>
      <c r="E9" s="28">
        <f t="shared" si="4"/>
        <v>6.3328160153064653E-2</v>
      </c>
      <c r="F9" s="72">
        <f t="shared" si="0"/>
        <v>7</v>
      </c>
      <c r="G9" s="27">
        <f t="shared" si="5"/>
        <v>339527111</v>
      </c>
      <c r="H9" s="29">
        <f t="shared" si="6"/>
        <v>6.3576238424655748E-2</v>
      </c>
      <c r="I9" s="73">
        <f t="shared" si="1"/>
        <v>6</v>
      </c>
      <c r="R9" s="64" t="str">
        <f t="shared" si="2"/>
        <v>Ⅳ．内分泌，栄養及び代謝疾患</v>
      </c>
      <c r="S9" s="66">
        <v>233791879</v>
      </c>
      <c r="T9" s="66">
        <v>339527111</v>
      </c>
    </row>
    <row r="10" spans="2:20" ht="18.75" customHeight="1">
      <c r="B10" s="40" t="s">
        <v>48</v>
      </c>
      <c r="C10" s="41"/>
      <c r="D10" s="27">
        <f t="shared" si="3"/>
        <v>50137400</v>
      </c>
      <c r="E10" s="28">
        <f t="shared" si="4"/>
        <v>1.358092210233814E-2</v>
      </c>
      <c r="F10" s="72">
        <f t="shared" si="0"/>
        <v>15</v>
      </c>
      <c r="G10" s="27">
        <f t="shared" si="5"/>
        <v>135908429</v>
      </c>
      <c r="H10" s="29">
        <f t="shared" si="6"/>
        <v>2.544876802496163E-2</v>
      </c>
      <c r="I10" s="73">
        <f t="shared" si="1"/>
        <v>11</v>
      </c>
      <c r="R10" s="64" t="str">
        <f t="shared" si="2"/>
        <v>Ⅴ．精神及び行動の障害</v>
      </c>
      <c r="S10" s="66">
        <v>50137400</v>
      </c>
      <c r="T10" s="66">
        <v>135908429</v>
      </c>
    </row>
    <row r="11" spans="2:20" ht="18.75" customHeight="1">
      <c r="B11" s="40" t="s">
        <v>49</v>
      </c>
      <c r="C11" s="41"/>
      <c r="D11" s="27">
        <f t="shared" si="3"/>
        <v>164305729</v>
      </c>
      <c r="E11" s="28">
        <f t="shared" si="4"/>
        <v>4.4506163193880829E-2</v>
      </c>
      <c r="F11" s="72">
        <f t="shared" si="0"/>
        <v>9</v>
      </c>
      <c r="G11" s="27">
        <f t="shared" si="5"/>
        <v>280824186</v>
      </c>
      <c r="H11" s="29">
        <f t="shared" si="6"/>
        <v>5.2584152564317241E-2</v>
      </c>
      <c r="I11" s="73">
        <f t="shared" si="1"/>
        <v>9</v>
      </c>
      <c r="R11" s="64" t="str">
        <f t="shared" si="2"/>
        <v>Ⅵ．神経系の疾患</v>
      </c>
      <c r="S11" s="66">
        <v>164305729</v>
      </c>
      <c r="T11" s="66">
        <v>280824186</v>
      </c>
    </row>
    <row r="12" spans="2:20" ht="18.75" customHeight="1">
      <c r="B12" s="40" t="s">
        <v>50</v>
      </c>
      <c r="C12" s="41"/>
      <c r="D12" s="27">
        <f t="shared" si="3"/>
        <v>100698837</v>
      </c>
      <c r="E12" s="28">
        <f t="shared" si="4"/>
        <v>2.7276704836968924E-2</v>
      </c>
      <c r="F12" s="72">
        <f t="shared" si="0"/>
        <v>10</v>
      </c>
      <c r="G12" s="27">
        <f t="shared" si="5"/>
        <v>161450096</v>
      </c>
      <c r="H12" s="29">
        <f t="shared" si="6"/>
        <v>3.023142913904027E-2</v>
      </c>
      <c r="I12" s="73">
        <f t="shared" si="1"/>
        <v>10</v>
      </c>
      <c r="R12" s="64" t="str">
        <f t="shared" si="2"/>
        <v>Ⅶ．眼及び付属器の疾患</v>
      </c>
      <c r="S12" s="66">
        <v>100698837</v>
      </c>
      <c r="T12" s="66">
        <v>161450096</v>
      </c>
    </row>
    <row r="13" spans="2:20" ht="18.75" customHeight="1">
      <c r="B13" s="40" t="s">
        <v>51</v>
      </c>
      <c r="C13" s="41"/>
      <c r="D13" s="27">
        <f t="shared" si="3"/>
        <v>13093228</v>
      </c>
      <c r="E13" s="28">
        <f t="shared" si="4"/>
        <v>3.546616089708533E-3</v>
      </c>
      <c r="F13" s="72">
        <f t="shared" si="0"/>
        <v>18</v>
      </c>
      <c r="G13" s="27">
        <f t="shared" si="5"/>
        <v>23036036</v>
      </c>
      <c r="H13" s="29">
        <f t="shared" si="6"/>
        <v>4.3134832820314996E-3</v>
      </c>
      <c r="I13" s="73">
        <f t="shared" si="1"/>
        <v>18</v>
      </c>
      <c r="R13" s="64" t="str">
        <f t="shared" si="2"/>
        <v>Ⅷ．耳及び乳様突起の疾患</v>
      </c>
      <c r="S13" s="66">
        <v>13093228</v>
      </c>
      <c r="T13" s="66">
        <v>23036036</v>
      </c>
    </row>
    <row r="14" spans="2:20" ht="18.75" customHeight="1">
      <c r="B14" s="40" t="s">
        <v>52</v>
      </c>
      <c r="C14" s="41"/>
      <c r="D14" s="27">
        <f t="shared" si="3"/>
        <v>782539098</v>
      </c>
      <c r="E14" s="28">
        <f t="shared" si="4"/>
        <v>0.21196955829324918</v>
      </c>
      <c r="F14" s="72">
        <f t="shared" si="0"/>
        <v>1</v>
      </c>
      <c r="G14" s="27">
        <f t="shared" si="5"/>
        <v>1126596850</v>
      </c>
      <c r="H14" s="29">
        <f t="shared" si="6"/>
        <v>0.21095455303440006</v>
      </c>
      <c r="I14" s="73">
        <f t="shared" si="1"/>
        <v>1</v>
      </c>
      <c r="R14" s="64" t="str">
        <f t="shared" si="2"/>
        <v>Ⅸ．循環器系の疾患</v>
      </c>
      <c r="S14" s="66">
        <v>782539098</v>
      </c>
      <c r="T14" s="66">
        <v>1126596850</v>
      </c>
    </row>
    <row r="15" spans="2:20" ht="18.75" customHeight="1">
      <c r="B15" s="40" t="s">
        <v>53</v>
      </c>
      <c r="C15" s="41"/>
      <c r="D15" s="27">
        <f t="shared" si="3"/>
        <v>287731856</v>
      </c>
      <c r="E15" s="28">
        <f t="shared" si="4"/>
        <v>7.7939101802191074E-2</v>
      </c>
      <c r="F15" s="72">
        <f t="shared" si="0"/>
        <v>5</v>
      </c>
      <c r="G15" s="27">
        <f t="shared" si="5"/>
        <v>299981186</v>
      </c>
      <c r="H15" s="29">
        <f t="shared" si="6"/>
        <v>5.6171288790093123E-2</v>
      </c>
      <c r="I15" s="73">
        <f t="shared" si="1"/>
        <v>7</v>
      </c>
      <c r="R15" s="64" t="str">
        <f t="shared" si="2"/>
        <v>Ⅹ．呼吸器系の疾患</v>
      </c>
      <c r="S15" s="66">
        <v>287731856</v>
      </c>
      <c r="T15" s="66">
        <v>299981186</v>
      </c>
    </row>
    <row r="16" spans="2:20" ht="18.75" customHeight="1">
      <c r="B16" s="40" t="s">
        <v>163</v>
      </c>
      <c r="C16" s="41"/>
      <c r="D16" s="27">
        <f t="shared" si="3"/>
        <v>268190079</v>
      </c>
      <c r="E16" s="28">
        <f t="shared" si="4"/>
        <v>7.2645740934290812E-2</v>
      </c>
      <c r="F16" s="72">
        <f t="shared" si="0"/>
        <v>6</v>
      </c>
      <c r="G16" s="27">
        <f t="shared" si="5"/>
        <v>395050071</v>
      </c>
      <c r="H16" s="29">
        <f t="shared" si="6"/>
        <v>7.397287783470459E-2</v>
      </c>
      <c r="I16" s="73">
        <f t="shared" si="1"/>
        <v>4</v>
      </c>
      <c r="R16" s="64" t="str">
        <f t="shared" si="2"/>
        <v>ⅩⅠ．消化器系の疾患※</v>
      </c>
      <c r="S16" s="66">
        <v>268190079</v>
      </c>
      <c r="T16" s="66">
        <v>395050071</v>
      </c>
    </row>
    <row r="17" spans="2:20" ht="18.75" customHeight="1">
      <c r="B17" s="40" t="s">
        <v>54</v>
      </c>
      <c r="C17" s="41"/>
      <c r="D17" s="27">
        <f t="shared" si="3"/>
        <v>62206764</v>
      </c>
      <c r="E17" s="28">
        <f t="shared" si="4"/>
        <v>1.6850199972925053E-2</v>
      </c>
      <c r="F17" s="72">
        <f t="shared" si="0"/>
        <v>12</v>
      </c>
      <c r="G17" s="27">
        <f t="shared" si="5"/>
        <v>95516817</v>
      </c>
      <c r="H17" s="29">
        <f t="shared" si="6"/>
        <v>1.7885464030459153E-2</v>
      </c>
      <c r="I17" s="73">
        <f t="shared" si="1"/>
        <v>14</v>
      </c>
      <c r="R17" s="64" t="str">
        <f t="shared" si="2"/>
        <v>ⅩⅡ．皮膚及び皮下組織の疾患</v>
      </c>
      <c r="S17" s="66">
        <v>62206764</v>
      </c>
      <c r="T17" s="66">
        <v>95516817</v>
      </c>
    </row>
    <row r="18" spans="2:20" ht="18.75" customHeight="1">
      <c r="B18" s="40" t="s">
        <v>55</v>
      </c>
      <c r="C18" s="41"/>
      <c r="D18" s="27">
        <f t="shared" si="3"/>
        <v>321271625</v>
      </c>
      <c r="E18" s="28">
        <f t="shared" si="4"/>
        <v>8.702415587598461E-2</v>
      </c>
      <c r="F18" s="72">
        <f t="shared" si="0"/>
        <v>4</v>
      </c>
      <c r="G18" s="27">
        <f t="shared" si="5"/>
        <v>896946110</v>
      </c>
      <c r="H18" s="29">
        <f t="shared" si="6"/>
        <v>0.16795259611367971</v>
      </c>
      <c r="I18" s="73">
        <f t="shared" si="1"/>
        <v>2</v>
      </c>
      <c r="R18" s="64" t="str">
        <f t="shared" si="2"/>
        <v>ⅩⅢ．筋骨格系及び結合組織の疾患</v>
      </c>
      <c r="S18" s="66">
        <v>321271625</v>
      </c>
      <c r="T18" s="66">
        <v>896946110</v>
      </c>
    </row>
    <row r="19" spans="2:20" ht="18.75" customHeight="1">
      <c r="B19" s="40" t="s">
        <v>56</v>
      </c>
      <c r="C19" s="41"/>
      <c r="D19" s="27">
        <f t="shared" si="3"/>
        <v>333284545</v>
      </c>
      <c r="E19" s="28">
        <f t="shared" si="4"/>
        <v>9.0278144529995774E-2</v>
      </c>
      <c r="F19" s="72">
        <f t="shared" si="0"/>
        <v>3</v>
      </c>
      <c r="G19" s="27">
        <f t="shared" si="5"/>
        <v>293851437</v>
      </c>
      <c r="H19" s="29">
        <f t="shared" si="6"/>
        <v>5.5023497137286659E-2</v>
      </c>
      <c r="I19" s="73">
        <f t="shared" si="1"/>
        <v>8</v>
      </c>
      <c r="R19" s="64" t="str">
        <f t="shared" si="2"/>
        <v>ⅩⅣ．腎尿路生殖器系の疾患</v>
      </c>
      <c r="S19" s="66">
        <v>333284545</v>
      </c>
      <c r="T19" s="66">
        <v>293851437</v>
      </c>
    </row>
    <row r="20" spans="2:20" ht="18.75" customHeight="1">
      <c r="B20" s="40" t="s">
        <v>164</v>
      </c>
      <c r="C20" s="41"/>
      <c r="D20" s="27">
        <f t="shared" si="3"/>
        <v>277</v>
      </c>
      <c r="E20" s="28">
        <f t="shared" si="4"/>
        <v>7.5032120180696736E-8</v>
      </c>
      <c r="F20" s="72">
        <f t="shared" si="0"/>
        <v>22</v>
      </c>
      <c r="G20" s="27">
        <f t="shared" si="5"/>
        <v>47085</v>
      </c>
      <c r="H20" s="29">
        <f t="shared" si="6"/>
        <v>8.8166366962811282E-6</v>
      </c>
      <c r="I20" s="73">
        <f t="shared" si="1"/>
        <v>21</v>
      </c>
      <c r="R20" s="64" t="str">
        <f t="shared" si="2"/>
        <v>ⅩⅤ．妊娠，分娩及び産じょく※</v>
      </c>
      <c r="S20" s="66">
        <v>277</v>
      </c>
      <c r="T20" s="66">
        <v>47085</v>
      </c>
    </row>
    <row r="21" spans="2:20" ht="18.75" customHeight="1">
      <c r="B21" s="40" t="s">
        <v>165</v>
      </c>
      <c r="C21" s="41"/>
      <c r="D21" s="27">
        <f t="shared" si="3"/>
        <v>1193</v>
      </c>
      <c r="E21" s="28">
        <f t="shared" si="4"/>
        <v>3.2315277752913793E-7</v>
      </c>
      <c r="F21" s="72">
        <f t="shared" si="0"/>
        <v>21</v>
      </c>
      <c r="G21" s="27">
        <f t="shared" si="5"/>
        <v>1840</v>
      </c>
      <c r="H21" s="29">
        <f t="shared" si="6"/>
        <v>3.4453884509200967E-7</v>
      </c>
      <c r="I21" s="73">
        <f t="shared" si="1"/>
        <v>22</v>
      </c>
      <c r="R21" s="64" t="str">
        <f t="shared" si="2"/>
        <v>ⅩⅥ．周産期に発生した病態※</v>
      </c>
      <c r="S21" s="66">
        <v>1193</v>
      </c>
      <c r="T21" s="66">
        <v>1840</v>
      </c>
    </row>
    <row r="22" spans="2:20" ht="18.75" customHeight="1">
      <c r="B22" s="40" t="s">
        <v>57</v>
      </c>
      <c r="C22" s="41"/>
      <c r="D22" s="27">
        <f t="shared" si="3"/>
        <v>1039389</v>
      </c>
      <c r="E22" s="28">
        <f t="shared" si="4"/>
        <v>2.815435392147805E-4</v>
      </c>
      <c r="F22" s="72">
        <f t="shared" si="0"/>
        <v>19</v>
      </c>
      <c r="G22" s="27">
        <f t="shared" si="5"/>
        <v>2462871</v>
      </c>
      <c r="H22" s="29">
        <f t="shared" si="6"/>
        <v>4.611710488861973E-4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1039389</v>
      </c>
      <c r="T22" s="66">
        <v>2462871</v>
      </c>
    </row>
    <row r="23" spans="2:20" ht="18.75" customHeight="1">
      <c r="B23" s="40" t="s">
        <v>58</v>
      </c>
      <c r="C23" s="41"/>
      <c r="D23" s="27">
        <f t="shared" si="3"/>
        <v>54360393</v>
      </c>
      <c r="E23" s="28">
        <f t="shared" si="4"/>
        <v>1.4724821446375111E-2</v>
      </c>
      <c r="F23" s="72">
        <f t="shared" si="0"/>
        <v>13</v>
      </c>
      <c r="G23" s="27">
        <f t="shared" si="5"/>
        <v>98346350</v>
      </c>
      <c r="H23" s="29">
        <f t="shared" si="6"/>
        <v>1.8415292308703569E-2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54360393</v>
      </c>
      <c r="T23" s="66">
        <v>98346350</v>
      </c>
    </row>
    <row r="24" spans="2:20" ht="18.75" customHeight="1">
      <c r="B24" s="40" t="s">
        <v>59</v>
      </c>
      <c r="C24" s="41"/>
      <c r="D24" s="27">
        <f t="shared" si="3"/>
        <v>226569536</v>
      </c>
      <c r="E24" s="28">
        <f t="shared" si="4"/>
        <v>6.1371814636955582E-2</v>
      </c>
      <c r="F24" s="72">
        <f t="shared" si="0"/>
        <v>8</v>
      </c>
      <c r="G24" s="27">
        <f t="shared" si="5"/>
        <v>544799195</v>
      </c>
      <c r="H24" s="29">
        <f t="shared" si="6"/>
        <v>0.10201330731106337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226569536</v>
      </c>
      <c r="T24" s="66">
        <v>544799195</v>
      </c>
    </row>
    <row r="25" spans="2:20" ht="18.75" customHeight="1">
      <c r="B25" s="40" t="s">
        <v>60</v>
      </c>
      <c r="C25" s="41"/>
      <c r="D25" s="27">
        <f t="shared" si="3"/>
        <v>14028851</v>
      </c>
      <c r="E25" s="28">
        <f t="shared" si="4"/>
        <v>3.8000521091302803E-3</v>
      </c>
      <c r="F25" s="72">
        <f t="shared" si="0"/>
        <v>17</v>
      </c>
      <c r="G25" s="27">
        <f t="shared" si="5"/>
        <v>37091453</v>
      </c>
      <c r="H25" s="29">
        <f t="shared" si="6"/>
        <v>6.9453512931546514E-3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14028851</v>
      </c>
      <c r="T25" s="66">
        <v>37091453</v>
      </c>
    </row>
    <row r="26" spans="2:20" ht="18.75" customHeight="1">
      <c r="B26" s="40" t="s">
        <v>61</v>
      </c>
      <c r="C26" s="41"/>
      <c r="D26" s="27">
        <f t="shared" si="3"/>
        <v>53115238</v>
      </c>
      <c r="E26" s="28">
        <f t="shared" si="4"/>
        <v>1.4387541231199676E-2</v>
      </c>
      <c r="F26" s="72">
        <f t="shared" si="0"/>
        <v>14</v>
      </c>
      <c r="G26" s="27">
        <f t="shared" si="5"/>
        <v>75821904</v>
      </c>
      <c r="H26" s="29">
        <f t="shared" si="6"/>
        <v>1.4197603933063713E-2</v>
      </c>
      <c r="I26" s="73">
        <f t="shared" si="1"/>
        <v>16</v>
      </c>
      <c r="R26" s="64" t="str">
        <f t="shared" si="2"/>
        <v>ⅩⅩⅡ．特殊目的用コード</v>
      </c>
      <c r="S26" s="66">
        <v>53115238</v>
      </c>
      <c r="T26" s="66">
        <v>75821904</v>
      </c>
    </row>
    <row r="27" spans="2:20" ht="18.75" customHeight="1" thickBot="1">
      <c r="B27" s="42" t="s">
        <v>62</v>
      </c>
      <c r="C27" s="43"/>
      <c r="D27" s="27">
        <f t="shared" si="3"/>
        <v>253155</v>
      </c>
      <c r="E27" s="28">
        <f t="shared" si="4"/>
        <v>6.8573127741315107E-5</v>
      </c>
      <c r="F27" s="72">
        <f t="shared" si="0"/>
        <v>20</v>
      </c>
      <c r="G27" s="27">
        <f t="shared" si="5"/>
        <v>873789</v>
      </c>
      <c r="H27" s="29">
        <f t="shared" si="6"/>
        <v>1.6361644180114244E-4</v>
      </c>
      <c r="I27" s="73">
        <f t="shared" si="1"/>
        <v>20</v>
      </c>
      <c r="R27" s="64" t="str">
        <f t="shared" si="2"/>
        <v>分類外</v>
      </c>
      <c r="S27" s="66">
        <v>253155</v>
      </c>
      <c r="T27" s="66">
        <v>873789</v>
      </c>
    </row>
    <row r="28" spans="2:20" ht="18.75" customHeight="1" thickTop="1">
      <c r="B28" s="44" t="s">
        <v>63</v>
      </c>
      <c r="C28" s="45"/>
      <c r="D28" s="46">
        <f>S28</f>
        <v>3691752270</v>
      </c>
      <c r="E28" s="47"/>
      <c r="F28" s="48"/>
      <c r="G28" s="46">
        <f>T28</f>
        <v>5340471840</v>
      </c>
      <c r="H28" s="47"/>
      <c r="I28" s="49"/>
      <c r="R28" s="69" t="s">
        <v>156</v>
      </c>
      <c r="S28" s="71">
        <f>SUM(S6:S27)</f>
        <v>3691752270</v>
      </c>
      <c r="T28" s="71">
        <f>SUM(T6:T27)</f>
        <v>5340471840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67" priority="5" stopIfTrue="1" operator="equal">
      <formula>0</formula>
    </cfRule>
  </conditionalFormatting>
  <conditionalFormatting sqref="G6:I27">
    <cfRule type="cellIs" dxfId="566" priority="7" stopIfTrue="1" operator="equal">
      <formula>0</formula>
    </cfRule>
  </conditionalFormatting>
  <conditionalFormatting sqref="I6:I27">
    <cfRule type="expression" dxfId="565" priority="8" stopIfTrue="1">
      <formula>$I6&lt;=5</formula>
    </cfRule>
  </conditionalFormatting>
  <conditionalFormatting sqref="F6:F27">
    <cfRule type="expression" dxfId="564" priority="6" stopIfTrue="1">
      <formula>$F6&lt;=5</formula>
    </cfRule>
  </conditionalFormatting>
  <conditionalFormatting sqref="E6:E27">
    <cfRule type="expression" dxfId="563" priority="4">
      <formula>$F6&lt;=5</formula>
    </cfRule>
  </conditionalFormatting>
  <conditionalFormatting sqref="D6:D27">
    <cfRule type="expression" dxfId="562" priority="3">
      <formula>$F6&lt;=5</formula>
    </cfRule>
  </conditionalFormatting>
  <conditionalFormatting sqref="G6:G27">
    <cfRule type="expression" dxfId="561" priority="2">
      <formula>$I6&lt;=5</formula>
    </cfRule>
  </conditionalFormatting>
  <conditionalFormatting sqref="H6:H27">
    <cfRule type="expression" dxfId="56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A49A3-5C31-4159-9920-F28CE4B86B1E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66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51754337</v>
      </c>
      <c r="E6" s="28">
        <f>IFERROR(S6/$S$28,"-")</f>
        <v>1.9210749994577826E-2</v>
      </c>
      <c r="F6" s="72">
        <f t="shared" ref="F6:F27" si="0">_xlfn.IFS(D6&gt;0,RANK(D6,$D$6:$D$27),D6=0,"-")</f>
        <v>12</v>
      </c>
      <c r="G6" s="24">
        <f>T6</f>
        <v>73046626</v>
      </c>
      <c r="H6" s="29">
        <f>IFERROR(T6/$T$28,"-")</f>
        <v>1.7864209590249494E-2</v>
      </c>
      <c r="I6" s="73">
        <f t="shared" ref="I6:I27" si="1">_xlfn.IFS(G6&gt;0,RANK(G6,$G$6:$G$27),G6=0,"-")</f>
        <v>13</v>
      </c>
      <c r="R6" s="64" t="str">
        <f>B6</f>
        <v>Ⅰ．感染症及び寄生虫症</v>
      </c>
      <c r="S6" s="66">
        <v>51754337</v>
      </c>
      <c r="T6" s="66">
        <v>73046626</v>
      </c>
    </row>
    <row r="7" spans="2:20" ht="18.75" customHeight="1">
      <c r="B7" s="40" t="s">
        <v>45</v>
      </c>
      <c r="C7" s="41"/>
      <c r="D7" s="27">
        <f>S7</f>
        <v>381755624</v>
      </c>
      <c r="E7" s="28">
        <f>IFERROR(S7/$S$28,"-")</f>
        <v>0.14170429526878212</v>
      </c>
      <c r="F7" s="72">
        <f t="shared" si="0"/>
        <v>2</v>
      </c>
      <c r="G7" s="27">
        <f>T7</f>
        <v>414216709</v>
      </c>
      <c r="H7" s="29">
        <f>IFERROR(T7/$T$28,"-")</f>
        <v>0.10130042290193368</v>
      </c>
      <c r="I7" s="73">
        <f t="shared" si="1"/>
        <v>3</v>
      </c>
      <c r="R7" s="64" t="str">
        <f t="shared" ref="R7:R27" si="2">B7</f>
        <v>Ⅱ．新生物＜腫瘍＞</v>
      </c>
      <c r="S7" s="66">
        <v>381755624</v>
      </c>
      <c r="T7" s="66">
        <v>414216709</v>
      </c>
    </row>
    <row r="8" spans="2:20" ht="18.75" customHeight="1">
      <c r="B8" s="40" t="s">
        <v>46</v>
      </c>
      <c r="C8" s="41"/>
      <c r="D8" s="27">
        <f t="shared" ref="D8:D27" si="3">S8</f>
        <v>22603638</v>
      </c>
      <c r="E8" s="28">
        <f t="shared" ref="E8:E27" si="4">IFERROR(S8/$S$28,"-")</f>
        <v>8.3902695649630127E-3</v>
      </c>
      <c r="F8" s="72">
        <f t="shared" si="0"/>
        <v>16</v>
      </c>
      <c r="G8" s="27">
        <f t="shared" ref="G8:G27" si="5">T8</f>
        <v>88660777</v>
      </c>
      <c r="H8" s="29">
        <f t="shared" ref="H8:H27" si="6">IFERROR(T8/$T$28,"-")</f>
        <v>2.1682790698127136E-2</v>
      </c>
      <c r="I8" s="73">
        <f t="shared" si="1"/>
        <v>11</v>
      </c>
      <c r="R8" s="64" t="str">
        <f t="shared" si="2"/>
        <v>Ⅲ．血液及び造血器の疾患並びに免疫機構の障害</v>
      </c>
      <c r="S8" s="66">
        <v>22603638</v>
      </c>
      <c r="T8" s="66">
        <v>88660777</v>
      </c>
    </row>
    <row r="9" spans="2:20" ht="18.75" customHeight="1">
      <c r="B9" s="40" t="s">
        <v>47</v>
      </c>
      <c r="C9" s="41"/>
      <c r="D9" s="27">
        <f t="shared" si="3"/>
        <v>244569567</v>
      </c>
      <c r="E9" s="28">
        <f t="shared" si="4"/>
        <v>9.078204997426885E-2</v>
      </c>
      <c r="F9" s="72">
        <f t="shared" si="0"/>
        <v>4</v>
      </c>
      <c r="G9" s="27">
        <f t="shared" si="5"/>
        <v>284716404</v>
      </c>
      <c r="H9" s="29">
        <f t="shared" si="6"/>
        <v>6.9629958197359454E-2</v>
      </c>
      <c r="I9" s="73">
        <f t="shared" si="1"/>
        <v>6</v>
      </c>
      <c r="R9" s="64" t="str">
        <f t="shared" si="2"/>
        <v>Ⅳ．内分泌，栄養及び代謝疾患</v>
      </c>
      <c r="S9" s="66">
        <v>244569567</v>
      </c>
      <c r="T9" s="66">
        <v>284716404</v>
      </c>
    </row>
    <row r="10" spans="2:20" ht="18.75" customHeight="1">
      <c r="B10" s="40" t="s">
        <v>48</v>
      </c>
      <c r="C10" s="41"/>
      <c r="D10" s="27">
        <f t="shared" si="3"/>
        <v>56070154</v>
      </c>
      <c r="E10" s="28">
        <f t="shared" si="4"/>
        <v>2.0812742913728716E-2</v>
      </c>
      <c r="F10" s="72">
        <f t="shared" si="0"/>
        <v>11</v>
      </c>
      <c r="G10" s="27">
        <f t="shared" si="5"/>
        <v>88621821</v>
      </c>
      <c r="H10" s="29">
        <f t="shared" si="6"/>
        <v>2.1673263657839229E-2</v>
      </c>
      <c r="I10" s="73">
        <f t="shared" si="1"/>
        <v>12</v>
      </c>
      <c r="R10" s="64" t="str">
        <f t="shared" si="2"/>
        <v>Ⅴ．精神及び行動の障害</v>
      </c>
      <c r="S10" s="66">
        <v>56070154</v>
      </c>
      <c r="T10" s="66">
        <v>88621821</v>
      </c>
    </row>
    <row r="11" spans="2:20" ht="18.75" customHeight="1">
      <c r="B11" s="40" t="s">
        <v>49</v>
      </c>
      <c r="C11" s="41"/>
      <c r="D11" s="27">
        <f t="shared" si="3"/>
        <v>133964470</v>
      </c>
      <c r="E11" s="28">
        <f t="shared" si="4"/>
        <v>4.9726420827806594E-2</v>
      </c>
      <c r="F11" s="72">
        <f t="shared" si="0"/>
        <v>8</v>
      </c>
      <c r="G11" s="27">
        <f t="shared" si="5"/>
        <v>231032655</v>
      </c>
      <c r="H11" s="29">
        <f t="shared" si="6"/>
        <v>5.6501114385650107E-2</v>
      </c>
      <c r="I11" s="73">
        <f t="shared" si="1"/>
        <v>8</v>
      </c>
      <c r="R11" s="64" t="str">
        <f t="shared" si="2"/>
        <v>Ⅵ．神経系の疾患</v>
      </c>
      <c r="S11" s="66">
        <v>133964470</v>
      </c>
      <c r="T11" s="66">
        <v>231032655</v>
      </c>
    </row>
    <row r="12" spans="2:20" ht="18.75" customHeight="1">
      <c r="B12" s="40" t="s">
        <v>50</v>
      </c>
      <c r="C12" s="41"/>
      <c r="D12" s="27">
        <f t="shared" si="3"/>
        <v>104375135</v>
      </c>
      <c r="E12" s="28">
        <f t="shared" si="4"/>
        <v>3.8743122612802668E-2</v>
      </c>
      <c r="F12" s="72">
        <f t="shared" si="0"/>
        <v>9</v>
      </c>
      <c r="G12" s="27">
        <f t="shared" si="5"/>
        <v>173524567</v>
      </c>
      <c r="H12" s="29">
        <f t="shared" si="6"/>
        <v>4.2436994063836588E-2</v>
      </c>
      <c r="I12" s="73">
        <f t="shared" si="1"/>
        <v>10</v>
      </c>
      <c r="R12" s="64" t="str">
        <f t="shared" si="2"/>
        <v>Ⅶ．眼及び付属器の疾患</v>
      </c>
      <c r="S12" s="66">
        <v>104375135</v>
      </c>
      <c r="T12" s="66">
        <v>173524567</v>
      </c>
    </row>
    <row r="13" spans="2:20" ht="18.75" customHeight="1">
      <c r="B13" s="40" t="s">
        <v>51</v>
      </c>
      <c r="C13" s="41"/>
      <c r="D13" s="27">
        <f t="shared" si="3"/>
        <v>9234786</v>
      </c>
      <c r="E13" s="28">
        <f t="shared" si="4"/>
        <v>3.4278705009674337E-3</v>
      </c>
      <c r="F13" s="72">
        <f t="shared" si="0"/>
        <v>18</v>
      </c>
      <c r="G13" s="27">
        <f t="shared" si="5"/>
        <v>29115442</v>
      </c>
      <c r="H13" s="29">
        <f t="shared" si="6"/>
        <v>7.120443293311767E-3</v>
      </c>
      <c r="I13" s="73">
        <f t="shared" si="1"/>
        <v>17</v>
      </c>
      <c r="R13" s="64" t="str">
        <f t="shared" si="2"/>
        <v>Ⅷ．耳及び乳様突起の疾患</v>
      </c>
      <c r="S13" s="66">
        <v>9234786</v>
      </c>
      <c r="T13" s="66">
        <v>29115442</v>
      </c>
    </row>
    <row r="14" spans="2:20" ht="18.75" customHeight="1">
      <c r="B14" s="40" t="s">
        <v>52</v>
      </c>
      <c r="C14" s="41"/>
      <c r="D14" s="27">
        <f t="shared" si="3"/>
        <v>580594291</v>
      </c>
      <c r="E14" s="28">
        <f t="shared" si="4"/>
        <v>0.21551144153735688</v>
      </c>
      <c r="F14" s="72">
        <f t="shared" si="0"/>
        <v>1</v>
      </c>
      <c r="G14" s="27">
        <f t="shared" si="5"/>
        <v>796490560</v>
      </c>
      <c r="H14" s="29">
        <f t="shared" si="6"/>
        <v>0.19478893248943752</v>
      </c>
      <c r="I14" s="73">
        <f t="shared" si="1"/>
        <v>1</v>
      </c>
      <c r="R14" s="64" t="str">
        <f t="shared" si="2"/>
        <v>Ⅸ．循環器系の疾患</v>
      </c>
      <c r="S14" s="66">
        <v>580594291</v>
      </c>
      <c r="T14" s="66">
        <v>796490560</v>
      </c>
    </row>
    <row r="15" spans="2:20" ht="18.75" customHeight="1">
      <c r="B15" s="40" t="s">
        <v>53</v>
      </c>
      <c r="C15" s="41"/>
      <c r="D15" s="27">
        <f t="shared" si="3"/>
        <v>196117806</v>
      </c>
      <c r="E15" s="28">
        <f t="shared" si="4"/>
        <v>7.2797186843512551E-2</v>
      </c>
      <c r="F15" s="72">
        <f t="shared" si="0"/>
        <v>6</v>
      </c>
      <c r="G15" s="27">
        <f t="shared" si="5"/>
        <v>212835447</v>
      </c>
      <c r="H15" s="29">
        <f t="shared" si="6"/>
        <v>5.2050823448607168E-2</v>
      </c>
      <c r="I15" s="73">
        <f t="shared" si="1"/>
        <v>9</v>
      </c>
      <c r="R15" s="64" t="str">
        <f t="shared" si="2"/>
        <v>Ⅹ．呼吸器系の疾患</v>
      </c>
      <c r="S15" s="66">
        <v>196117806</v>
      </c>
      <c r="T15" s="66">
        <v>212835447</v>
      </c>
    </row>
    <row r="16" spans="2:20" ht="18.75" customHeight="1">
      <c r="B16" s="40" t="s">
        <v>163</v>
      </c>
      <c r="C16" s="41"/>
      <c r="D16" s="27">
        <f t="shared" si="3"/>
        <v>177036661</v>
      </c>
      <c r="E16" s="28">
        <f t="shared" si="4"/>
        <v>6.5714435378542796E-2</v>
      </c>
      <c r="F16" s="72">
        <f t="shared" si="0"/>
        <v>7</v>
      </c>
      <c r="G16" s="27">
        <f t="shared" si="5"/>
        <v>306712666</v>
      </c>
      <c r="H16" s="29">
        <f t="shared" si="6"/>
        <v>7.5009341970266916E-2</v>
      </c>
      <c r="I16" s="73">
        <f t="shared" si="1"/>
        <v>4</v>
      </c>
      <c r="R16" s="64" t="str">
        <f t="shared" si="2"/>
        <v>ⅩⅠ．消化器系の疾患※</v>
      </c>
      <c r="S16" s="66">
        <v>177036661</v>
      </c>
      <c r="T16" s="66">
        <v>306712666</v>
      </c>
    </row>
    <row r="17" spans="2:20" ht="18.75" customHeight="1">
      <c r="B17" s="40" t="s">
        <v>54</v>
      </c>
      <c r="C17" s="41"/>
      <c r="D17" s="27">
        <f t="shared" si="3"/>
        <v>44560434</v>
      </c>
      <c r="E17" s="28">
        <f t="shared" si="4"/>
        <v>1.6540437127498815E-2</v>
      </c>
      <c r="F17" s="72">
        <f t="shared" si="0"/>
        <v>13</v>
      </c>
      <c r="G17" s="27">
        <f t="shared" si="5"/>
        <v>69604265</v>
      </c>
      <c r="H17" s="29">
        <f t="shared" si="6"/>
        <v>1.7022349236708992E-2</v>
      </c>
      <c r="I17" s="73">
        <f t="shared" si="1"/>
        <v>14</v>
      </c>
      <c r="R17" s="64" t="str">
        <f t="shared" si="2"/>
        <v>ⅩⅡ．皮膚及び皮下組織の疾患</v>
      </c>
      <c r="S17" s="66">
        <v>44560434</v>
      </c>
      <c r="T17" s="66">
        <v>69604265</v>
      </c>
    </row>
    <row r="18" spans="2:20" ht="18.75" customHeight="1">
      <c r="B18" s="40" t="s">
        <v>55</v>
      </c>
      <c r="C18" s="41"/>
      <c r="D18" s="27">
        <f t="shared" si="3"/>
        <v>212890722</v>
      </c>
      <c r="E18" s="28">
        <f t="shared" si="4"/>
        <v>7.9023144215086161E-2</v>
      </c>
      <c r="F18" s="72">
        <f t="shared" si="0"/>
        <v>5</v>
      </c>
      <c r="G18" s="27">
        <f t="shared" si="5"/>
        <v>628633172</v>
      </c>
      <c r="H18" s="29">
        <f t="shared" si="6"/>
        <v>0.1537378980377733</v>
      </c>
      <c r="I18" s="73">
        <f t="shared" si="1"/>
        <v>2</v>
      </c>
      <c r="R18" s="64" t="str">
        <f t="shared" si="2"/>
        <v>ⅩⅢ．筋骨格系及び結合組織の疾患</v>
      </c>
      <c r="S18" s="66">
        <v>212890722</v>
      </c>
      <c r="T18" s="66">
        <v>628633172</v>
      </c>
    </row>
    <row r="19" spans="2:20" ht="18.75" customHeight="1">
      <c r="B19" s="40" t="s">
        <v>56</v>
      </c>
      <c r="C19" s="41"/>
      <c r="D19" s="27">
        <f t="shared" si="3"/>
        <v>286527427</v>
      </c>
      <c r="E19" s="28">
        <f t="shared" si="4"/>
        <v>0.10635643475998249</v>
      </c>
      <c r="F19" s="72">
        <f t="shared" si="0"/>
        <v>3</v>
      </c>
      <c r="G19" s="27">
        <f t="shared" si="5"/>
        <v>259411219</v>
      </c>
      <c r="H19" s="29">
        <f t="shared" si="6"/>
        <v>6.3441347534355819E-2</v>
      </c>
      <c r="I19" s="73">
        <f t="shared" si="1"/>
        <v>7</v>
      </c>
      <c r="R19" s="64" t="str">
        <f t="shared" si="2"/>
        <v>ⅩⅣ．腎尿路生殖器系の疾患</v>
      </c>
      <c r="S19" s="66">
        <v>286527427</v>
      </c>
      <c r="T19" s="66">
        <v>259411219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102121</v>
      </c>
      <c r="H20" s="29">
        <f t="shared" si="6"/>
        <v>2.497460933467165E-5</v>
      </c>
      <c r="I20" s="73">
        <f t="shared" si="1"/>
        <v>21</v>
      </c>
      <c r="R20" s="64" t="str">
        <f t="shared" si="2"/>
        <v>ⅩⅤ．妊娠，分娩及び産じょく※</v>
      </c>
      <c r="S20" s="66">
        <v>0</v>
      </c>
      <c r="T20" s="66">
        <v>102121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435858</v>
      </c>
      <c r="E22" s="28">
        <f t="shared" si="4"/>
        <v>1.6178661647499613E-4</v>
      </c>
      <c r="F22" s="72">
        <f t="shared" si="0"/>
        <v>20</v>
      </c>
      <c r="G22" s="27">
        <f t="shared" si="5"/>
        <v>1064042</v>
      </c>
      <c r="H22" s="29">
        <f t="shared" si="6"/>
        <v>2.6022104430707384E-4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435858</v>
      </c>
      <c r="T22" s="66">
        <v>1064042</v>
      </c>
    </row>
    <row r="23" spans="2:20" ht="18.75" customHeight="1">
      <c r="B23" s="40" t="s">
        <v>58</v>
      </c>
      <c r="C23" s="41"/>
      <c r="D23" s="27">
        <f t="shared" si="3"/>
        <v>41691692</v>
      </c>
      <c r="E23" s="28">
        <f t="shared" si="4"/>
        <v>1.547558558933796E-2</v>
      </c>
      <c r="F23" s="72">
        <f t="shared" si="0"/>
        <v>14</v>
      </c>
      <c r="G23" s="27">
        <f t="shared" si="5"/>
        <v>66541807</v>
      </c>
      <c r="H23" s="29">
        <f t="shared" si="6"/>
        <v>1.6273397579813352E-2</v>
      </c>
      <c r="I23" s="73">
        <f t="shared" si="1"/>
        <v>15</v>
      </c>
      <c r="R23" s="64" t="str">
        <f t="shared" si="2"/>
        <v>ⅩⅧ．症状，徴候及び異常臨床所見・異常検査所見で他に分類されないもの</v>
      </c>
      <c r="S23" s="66">
        <v>41691692</v>
      </c>
      <c r="T23" s="66">
        <v>66541807</v>
      </c>
    </row>
    <row r="24" spans="2:20" ht="18.75" customHeight="1">
      <c r="B24" s="40" t="s">
        <v>59</v>
      </c>
      <c r="C24" s="41"/>
      <c r="D24" s="27">
        <f t="shared" si="3"/>
        <v>104196668</v>
      </c>
      <c r="E24" s="28">
        <f t="shared" si="4"/>
        <v>3.8676877248297617E-2</v>
      </c>
      <c r="F24" s="72">
        <f t="shared" si="0"/>
        <v>10</v>
      </c>
      <c r="G24" s="27">
        <f t="shared" si="5"/>
        <v>300461299</v>
      </c>
      <c r="H24" s="29">
        <f t="shared" si="6"/>
        <v>7.3480513926743457E-2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104196668</v>
      </c>
      <c r="T24" s="66">
        <v>300461299</v>
      </c>
    </row>
    <row r="25" spans="2:20" ht="18.75" customHeight="1">
      <c r="B25" s="40" t="s">
        <v>60</v>
      </c>
      <c r="C25" s="41"/>
      <c r="D25" s="27">
        <f t="shared" si="3"/>
        <v>13980027</v>
      </c>
      <c r="E25" s="28">
        <f t="shared" si="4"/>
        <v>5.1892617929671838E-3</v>
      </c>
      <c r="F25" s="72">
        <f t="shared" si="0"/>
        <v>17</v>
      </c>
      <c r="G25" s="27">
        <f t="shared" si="5"/>
        <v>21235503</v>
      </c>
      <c r="H25" s="29">
        <f t="shared" si="6"/>
        <v>5.1933333148935848E-3</v>
      </c>
      <c r="I25" s="73">
        <f t="shared" si="1"/>
        <v>18</v>
      </c>
      <c r="R25" s="64" t="str">
        <f t="shared" si="2"/>
        <v>ⅩⅩⅠ．健康状態に影響を及ぼす要因及び保健サービスの利用</v>
      </c>
      <c r="S25" s="66">
        <v>13980027</v>
      </c>
      <c r="T25" s="66">
        <v>21235503</v>
      </c>
    </row>
    <row r="26" spans="2:20" ht="18.75" customHeight="1">
      <c r="B26" s="40" t="s">
        <v>61</v>
      </c>
      <c r="C26" s="41"/>
      <c r="D26" s="27">
        <f t="shared" si="3"/>
        <v>31225832</v>
      </c>
      <c r="E26" s="28">
        <f t="shared" si="4"/>
        <v>1.1590751359150598E-2</v>
      </c>
      <c r="F26" s="72">
        <f t="shared" si="0"/>
        <v>15</v>
      </c>
      <c r="G26" s="27">
        <f t="shared" si="5"/>
        <v>42759358</v>
      </c>
      <c r="H26" s="29">
        <f t="shared" si="6"/>
        <v>1.0457185705695858E-2</v>
      </c>
      <c r="I26" s="73">
        <f t="shared" si="1"/>
        <v>16</v>
      </c>
      <c r="R26" s="64" t="str">
        <f t="shared" si="2"/>
        <v>ⅩⅩⅡ．特殊目的用コード</v>
      </c>
      <c r="S26" s="66">
        <v>31225832</v>
      </c>
      <c r="T26" s="66">
        <v>42759358</v>
      </c>
    </row>
    <row r="27" spans="2:20" ht="18.75" customHeight="1" thickBot="1">
      <c r="B27" s="42" t="s">
        <v>62</v>
      </c>
      <c r="C27" s="43"/>
      <c r="D27" s="27">
        <f t="shared" si="3"/>
        <v>444881</v>
      </c>
      <c r="E27" s="28">
        <f t="shared" si="4"/>
        <v>1.6513587389473808E-4</v>
      </c>
      <c r="F27" s="72">
        <f t="shared" si="0"/>
        <v>19</v>
      </c>
      <c r="G27" s="27">
        <f t="shared" si="5"/>
        <v>206430</v>
      </c>
      <c r="H27" s="29">
        <f t="shared" si="6"/>
        <v>5.048431375482289E-5</v>
      </c>
      <c r="I27" s="73">
        <f t="shared" si="1"/>
        <v>20</v>
      </c>
      <c r="R27" s="64" t="str">
        <f t="shared" si="2"/>
        <v>分類外</v>
      </c>
      <c r="S27" s="66">
        <v>444881</v>
      </c>
      <c r="T27" s="66">
        <v>206430</v>
      </c>
    </row>
    <row r="28" spans="2:20" ht="18.75" customHeight="1" thickTop="1">
      <c r="B28" s="44" t="s">
        <v>63</v>
      </c>
      <c r="C28" s="45"/>
      <c r="D28" s="46">
        <f>S28</f>
        <v>2694030010</v>
      </c>
      <c r="E28" s="47"/>
      <c r="F28" s="48"/>
      <c r="G28" s="46">
        <f>T28</f>
        <v>4088992890</v>
      </c>
      <c r="H28" s="47"/>
      <c r="I28" s="49"/>
      <c r="R28" s="69" t="s">
        <v>156</v>
      </c>
      <c r="S28" s="71">
        <f>SUM(S6:S27)</f>
        <v>2694030010</v>
      </c>
      <c r="T28" s="71">
        <f>SUM(T6:T27)</f>
        <v>4088992890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59" priority="5" stopIfTrue="1" operator="equal">
      <formula>0</formula>
    </cfRule>
  </conditionalFormatting>
  <conditionalFormatting sqref="G6:I27">
    <cfRule type="cellIs" dxfId="558" priority="7" stopIfTrue="1" operator="equal">
      <formula>0</formula>
    </cfRule>
  </conditionalFormatting>
  <conditionalFormatting sqref="I6:I27">
    <cfRule type="expression" dxfId="557" priority="8" stopIfTrue="1">
      <formula>$I6&lt;=5</formula>
    </cfRule>
  </conditionalFormatting>
  <conditionalFormatting sqref="F6:F27">
    <cfRule type="expression" dxfId="556" priority="6" stopIfTrue="1">
      <formula>$F6&lt;=5</formula>
    </cfRule>
  </conditionalFormatting>
  <conditionalFormatting sqref="E6:E27">
    <cfRule type="expression" dxfId="555" priority="4">
      <formula>$F6&lt;=5</formula>
    </cfRule>
  </conditionalFormatting>
  <conditionalFormatting sqref="D6:D27">
    <cfRule type="expression" dxfId="554" priority="3">
      <formula>$F6&lt;=5</formula>
    </cfRule>
  </conditionalFormatting>
  <conditionalFormatting sqref="G6:G27">
    <cfRule type="expression" dxfId="553" priority="2">
      <formula>$I6&lt;=5</formula>
    </cfRule>
  </conditionalFormatting>
  <conditionalFormatting sqref="H6:H27">
    <cfRule type="expression" dxfId="55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E7E5B-B30A-4724-ABBE-84667B71B06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67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81952578</v>
      </c>
      <c r="E6" s="28">
        <f>IFERROR(S6/$S$28,"-")</f>
        <v>1.9632505244900143E-2</v>
      </c>
      <c r="F6" s="72">
        <f t="shared" ref="F6:F27" si="0">_xlfn.IFS(D6&gt;0,RANK(D6,$D$6:$D$27),D6=0,"-")</f>
        <v>13</v>
      </c>
      <c r="G6" s="24">
        <f>T6</f>
        <v>106322973</v>
      </c>
      <c r="H6" s="29">
        <f>IFERROR(T6/$T$28,"-")</f>
        <v>1.7110917330491318E-2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81952578</v>
      </c>
      <c r="T6" s="66">
        <v>106322973</v>
      </c>
    </row>
    <row r="7" spans="2:20" ht="18.75" customHeight="1">
      <c r="B7" s="40" t="s">
        <v>45</v>
      </c>
      <c r="C7" s="41"/>
      <c r="D7" s="27">
        <f>S7</f>
        <v>585689657</v>
      </c>
      <c r="E7" s="28">
        <f>IFERROR(S7/$S$28,"-")</f>
        <v>0.1403074258742204</v>
      </c>
      <c r="F7" s="72">
        <f t="shared" si="0"/>
        <v>2</v>
      </c>
      <c r="G7" s="27">
        <f>T7</f>
        <v>531905534</v>
      </c>
      <c r="H7" s="29">
        <f>IFERROR(T7/$T$28,"-")</f>
        <v>8.560136500232024E-2</v>
      </c>
      <c r="I7" s="73">
        <f t="shared" si="1"/>
        <v>3</v>
      </c>
      <c r="R7" s="64" t="str">
        <f t="shared" ref="R7:R27" si="2">B7</f>
        <v>Ⅱ．新生物＜腫瘍＞</v>
      </c>
      <c r="S7" s="66">
        <v>585689657</v>
      </c>
      <c r="T7" s="66">
        <v>531905534</v>
      </c>
    </row>
    <row r="8" spans="2:20" ht="18.75" customHeight="1">
      <c r="B8" s="40" t="s">
        <v>46</v>
      </c>
      <c r="C8" s="41"/>
      <c r="D8" s="27">
        <f t="shared" ref="D8:D27" si="3">S8</f>
        <v>65052052</v>
      </c>
      <c r="E8" s="28">
        <f t="shared" ref="E8:E27" si="4">IFERROR(S8/$S$28,"-")</f>
        <v>1.5583826442671724E-2</v>
      </c>
      <c r="F8" s="72">
        <f t="shared" si="0"/>
        <v>14</v>
      </c>
      <c r="G8" s="27">
        <f t="shared" ref="G8:G27" si="5">T8</f>
        <v>109235754</v>
      </c>
      <c r="H8" s="29">
        <f t="shared" ref="H8:H27" si="6">IFERROR(T8/$T$28,"-")</f>
        <v>1.7579681074454966E-2</v>
      </c>
      <c r="I8" s="73">
        <f t="shared" si="1"/>
        <v>13</v>
      </c>
      <c r="R8" s="64" t="str">
        <f t="shared" si="2"/>
        <v>Ⅲ．血液及び造血器の疾患並びに免疫機構の障害</v>
      </c>
      <c r="S8" s="66">
        <v>65052052</v>
      </c>
      <c r="T8" s="66">
        <v>109235754</v>
      </c>
    </row>
    <row r="9" spans="2:20" ht="18.75" customHeight="1">
      <c r="B9" s="40" t="s">
        <v>47</v>
      </c>
      <c r="C9" s="41"/>
      <c r="D9" s="27">
        <f t="shared" si="3"/>
        <v>289720897</v>
      </c>
      <c r="E9" s="28">
        <f t="shared" si="4"/>
        <v>6.9405345978373917E-2</v>
      </c>
      <c r="F9" s="72">
        <f t="shared" si="0"/>
        <v>7</v>
      </c>
      <c r="G9" s="27">
        <f t="shared" si="5"/>
        <v>417356915</v>
      </c>
      <c r="H9" s="29">
        <f t="shared" si="6"/>
        <v>6.7166666510293044E-2</v>
      </c>
      <c r="I9" s="73">
        <f t="shared" si="1"/>
        <v>5</v>
      </c>
      <c r="R9" s="64" t="str">
        <f t="shared" si="2"/>
        <v>Ⅳ．内分泌，栄養及び代謝疾患</v>
      </c>
      <c r="S9" s="66">
        <v>289720897</v>
      </c>
      <c r="T9" s="66">
        <v>417356915</v>
      </c>
    </row>
    <row r="10" spans="2:20" ht="18.75" customHeight="1">
      <c r="B10" s="40" t="s">
        <v>48</v>
      </c>
      <c r="C10" s="41"/>
      <c r="D10" s="27">
        <f t="shared" si="3"/>
        <v>49736957</v>
      </c>
      <c r="E10" s="28">
        <f t="shared" si="4"/>
        <v>1.1914952439542206E-2</v>
      </c>
      <c r="F10" s="72">
        <f t="shared" si="0"/>
        <v>16</v>
      </c>
      <c r="G10" s="27">
        <f t="shared" si="5"/>
        <v>152943699</v>
      </c>
      <c r="H10" s="29">
        <f t="shared" si="6"/>
        <v>2.4613749182959242E-2</v>
      </c>
      <c r="I10" s="73">
        <f t="shared" si="1"/>
        <v>11</v>
      </c>
      <c r="R10" s="64" t="str">
        <f t="shared" si="2"/>
        <v>Ⅴ．精神及び行動の障害</v>
      </c>
      <c r="S10" s="66">
        <v>49736957</v>
      </c>
      <c r="T10" s="66">
        <v>152943699</v>
      </c>
    </row>
    <row r="11" spans="2:20" ht="18.75" customHeight="1">
      <c r="B11" s="40" t="s">
        <v>49</v>
      </c>
      <c r="C11" s="41"/>
      <c r="D11" s="27">
        <f t="shared" si="3"/>
        <v>180249361</v>
      </c>
      <c r="E11" s="28">
        <f t="shared" si="4"/>
        <v>4.3180417402151762E-2</v>
      </c>
      <c r="F11" s="72">
        <f t="shared" si="0"/>
        <v>9</v>
      </c>
      <c r="G11" s="27">
        <f t="shared" si="5"/>
        <v>351951996</v>
      </c>
      <c r="H11" s="29">
        <f t="shared" si="6"/>
        <v>5.6640830649622741E-2</v>
      </c>
      <c r="I11" s="73">
        <f t="shared" si="1"/>
        <v>9</v>
      </c>
      <c r="R11" s="64" t="str">
        <f t="shared" si="2"/>
        <v>Ⅵ．神経系の疾患</v>
      </c>
      <c r="S11" s="66">
        <v>180249361</v>
      </c>
      <c r="T11" s="66">
        <v>351951996</v>
      </c>
    </row>
    <row r="12" spans="2:20" ht="18.75" customHeight="1">
      <c r="B12" s="40" t="s">
        <v>50</v>
      </c>
      <c r="C12" s="41"/>
      <c r="D12" s="27">
        <f t="shared" si="3"/>
        <v>126111180</v>
      </c>
      <c r="E12" s="28">
        <f t="shared" si="4"/>
        <v>3.0211110659515143E-2</v>
      </c>
      <c r="F12" s="72">
        <f t="shared" si="0"/>
        <v>10</v>
      </c>
      <c r="G12" s="27">
        <f t="shared" si="5"/>
        <v>223881632</v>
      </c>
      <c r="H12" s="29">
        <f t="shared" si="6"/>
        <v>3.6030031787838361E-2</v>
      </c>
      <c r="I12" s="73">
        <f t="shared" si="1"/>
        <v>10</v>
      </c>
      <c r="R12" s="64" t="str">
        <f t="shared" si="2"/>
        <v>Ⅶ．眼及び付属器の疾患</v>
      </c>
      <c r="S12" s="66">
        <v>126111180</v>
      </c>
      <c r="T12" s="66">
        <v>223881632</v>
      </c>
    </row>
    <row r="13" spans="2:20" ht="18.75" customHeight="1">
      <c r="B13" s="40" t="s">
        <v>51</v>
      </c>
      <c r="C13" s="41"/>
      <c r="D13" s="27">
        <f t="shared" si="3"/>
        <v>12044727</v>
      </c>
      <c r="E13" s="28">
        <f t="shared" si="4"/>
        <v>2.8854268135517394E-3</v>
      </c>
      <c r="F13" s="72">
        <f t="shared" si="0"/>
        <v>18</v>
      </c>
      <c r="G13" s="27">
        <f t="shared" si="5"/>
        <v>25324842</v>
      </c>
      <c r="H13" s="29">
        <f t="shared" si="6"/>
        <v>4.0756128769062396E-3</v>
      </c>
      <c r="I13" s="73">
        <f t="shared" si="1"/>
        <v>18</v>
      </c>
      <c r="R13" s="64" t="str">
        <f t="shared" si="2"/>
        <v>Ⅷ．耳及び乳様突起の疾患</v>
      </c>
      <c r="S13" s="66">
        <v>12044727</v>
      </c>
      <c r="T13" s="66">
        <v>25324842</v>
      </c>
    </row>
    <row r="14" spans="2:20" ht="18.75" customHeight="1">
      <c r="B14" s="40" t="s">
        <v>52</v>
      </c>
      <c r="C14" s="41"/>
      <c r="D14" s="27">
        <f t="shared" si="3"/>
        <v>787842902</v>
      </c>
      <c r="E14" s="28">
        <f t="shared" si="4"/>
        <v>0.18873512320347446</v>
      </c>
      <c r="F14" s="72">
        <f t="shared" si="0"/>
        <v>1</v>
      </c>
      <c r="G14" s="27">
        <f t="shared" si="5"/>
        <v>1235583400</v>
      </c>
      <c r="H14" s="29">
        <f t="shared" si="6"/>
        <v>0.19884663507600928</v>
      </c>
      <c r="I14" s="73">
        <f t="shared" si="1"/>
        <v>1</v>
      </c>
      <c r="R14" s="64" t="str">
        <f t="shared" si="2"/>
        <v>Ⅸ．循環器系の疾患</v>
      </c>
      <c r="S14" s="66">
        <v>787842902</v>
      </c>
      <c r="T14" s="66">
        <v>1235583400</v>
      </c>
    </row>
    <row r="15" spans="2:20" ht="18.75" customHeight="1">
      <c r="B15" s="40" t="s">
        <v>53</v>
      </c>
      <c r="C15" s="41"/>
      <c r="D15" s="27">
        <f t="shared" si="3"/>
        <v>350237495</v>
      </c>
      <c r="E15" s="28">
        <f t="shared" si="4"/>
        <v>8.39026620681559E-2</v>
      </c>
      <c r="F15" s="72">
        <f t="shared" si="0"/>
        <v>5</v>
      </c>
      <c r="G15" s="27">
        <f t="shared" si="5"/>
        <v>372465175</v>
      </c>
      <c r="H15" s="29">
        <f t="shared" si="6"/>
        <v>5.9942086249901813E-2</v>
      </c>
      <c r="I15" s="73">
        <f t="shared" si="1"/>
        <v>8</v>
      </c>
      <c r="R15" s="64" t="str">
        <f t="shared" si="2"/>
        <v>Ⅹ．呼吸器系の疾患</v>
      </c>
      <c r="S15" s="66">
        <v>350237495</v>
      </c>
      <c r="T15" s="66">
        <v>372465175</v>
      </c>
    </row>
    <row r="16" spans="2:20" ht="18.75" customHeight="1">
      <c r="B16" s="40" t="s">
        <v>163</v>
      </c>
      <c r="C16" s="41"/>
      <c r="D16" s="27">
        <f t="shared" si="3"/>
        <v>323372963</v>
      </c>
      <c r="E16" s="28">
        <f t="shared" si="4"/>
        <v>7.746701259545978E-2</v>
      </c>
      <c r="F16" s="72">
        <f t="shared" si="0"/>
        <v>6</v>
      </c>
      <c r="G16" s="27">
        <f t="shared" si="5"/>
        <v>465321804</v>
      </c>
      <c r="H16" s="29">
        <f t="shared" si="6"/>
        <v>7.48858190818186E-2</v>
      </c>
      <c r="I16" s="73">
        <f t="shared" si="1"/>
        <v>4</v>
      </c>
      <c r="R16" s="64" t="str">
        <f t="shared" si="2"/>
        <v>ⅩⅠ．消化器系の疾患※</v>
      </c>
      <c r="S16" s="66">
        <v>323372963</v>
      </c>
      <c r="T16" s="66">
        <v>465321804</v>
      </c>
    </row>
    <row r="17" spans="2:20" ht="18.75" customHeight="1">
      <c r="B17" s="40" t="s">
        <v>54</v>
      </c>
      <c r="C17" s="41"/>
      <c r="D17" s="27">
        <f t="shared" si="3"/>
        <v>86655606</v>
      </c>
      <c r="E17" s="28">
        <f t="shared" si="4"/>
        <v>2.0759159514115597E-2</v>
      </c>
      <c r="F17" s="72">
        <f t="shared" si="0"/>
        <v>12</v>
      </c>
      <c r="G17" s="27">
        <f t="shared" si="5"/>
        <v>94056029</v>
      </c>
      <c r="H17" s="29">
        <f t="shared" si="6"/>
        <v>1.5136756349479561E-2</v>
      </c>
      <c r="I17" s="73">
        <f t="shared" si="1"/>
        <v>15</v>
      </c>
      <c r="R17" s="64" t="str">
        <f t="shared" si="2"/>
        <v>ⅩⅡ．皮膚及び皮下組織の疾患</v>
      </c>
      <c r="S17" s="66">
        <v>86655606</v>
      </c>
      <c r="T17" s="66">
        <v>94056029</v>
      </c>
    </row>
    <row r="18" spans="2:20" ht="18.75" customHeight="1">
      <c r="B18" s="40" t="s">
        <v>55</v>
      </c>
      <c r="C18" s="41"/>
      <c r="D18" s="27">
        <f t="shared" si="3"/>
        <v>352281218</v>
      </c>
      <c r="E18" s="28">
        <f t="shared" si="4"/>
        <v>8.4392254994892432E-2</v>
      </c>
      <c r="F18" s="72">
        <f t="shared" si="0"/>
        <v>4</v>
      </c>
      <c r="G18" s="27">
        <f t="shared" si="5"/>
        <v>1043433111</v>
      </c>
      <c r="H18" s="29">
        <f t="shared" si="6"/>
        <v>0.16792323614030594</v>
      </c>
      <c r="I18" s="73">
        <f t="shared" si="1"/>
        <v>2</v>
      </c>
      <c r="R18" s="64" t="str">
        <f>B18</f>
        <v>ⅩⅢ．筋骨格系及び結合組織の疾患</v>
      </c>
      <c r="S18" s="66">
        <v>352281218</v>
      </c>
      <c r="T18" s="66">
        <v>1043433111</v>
      </c>
    </row>
    <row r="19" spans="2:20" ht="18.75" customHeight="1">
      <c r="B19" s="40" t="s">
        <v>56</v>
      </c>
      <c r="C19" s="41"/>
      <c r="D19" s="27">
        <f t="shared" si="3"/>
        <v>478759378</v>
      </c>
      <c r="E19" s="28">
        <f t="shared" si="4"/>
        <v>0.11469127913987197</v>
      </c>
      <c r="F19" s="72">
        <f t="shared" si="0"/>
        <v>3</v>
      </c>
      <c r="G19" s="27">
        <f t="shared" si="5"/>
        <v>401069607</v>
      </c>
      <c r="H19" s="29">
        <f t="shared" si="6"/>
        <v>6.4545494689559155E-2</v>
      </c>
      <c r="I19" s="73">
        <f t="shared" si="1"/>
        <v>7</v>
      </c>
      <c r="R19" s="64" t="str">
        <f t="shared" si="2"/>
        <v>ⅩⅣ．腎尿路生殖器系の疾患</v>
      </c>
      <c r="S19" s="66">
        <v>478759378</v>
      </c>
      <c r="T19" s="66">
        <v>401069607</v>
      </c>
    </row>
    <row r="20" spans="2:20" ht="18.75" customHeight="1">
      <c r="B20" s="40" t="s">
        <v>164</v>
      </c>
      <c r="C20" s="41"/>
      <c r="D20" s="27">
        <f t="shared" si="3"/>
        <v>1830</v>
      </c>
      <c r="E20" s="28">
        <f t="shared" si="4"/>
        <v>4.3839358657109315E-7</v>
      </c>
      <c r="F20" s="72">
        <f t="shared" si="0"/>
        <v>21</v>
      </c>
      <c r="G20" s="27">
        <f t="shared" si="5"/>
        <v>10252</v>
      </c>
      <c r="H20" s="29">
        <f t="shared" si="6"/>
        <v>1.6498891963094089E-6</v>
      </c>
      <c r="I20" s="73">
        <f t="shared" si="1"/>
        <v>21</v>
      </c>
      <c r="R20" s="64" t="str">
        <f t="shared" si="2"/>
        <v>ⅩⅤ．妊娠，分娩及び産じょく※</v>
      </c>
      <c r="S20" s="66">
        <v>1830</v>
      </c>
      <c r="T20" s="66">
        <v>10252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1040709</v>
      </c>
      <c r="E22" s="28">
        <f t="shared" si="4"/>
        <v>2.4931155797093757E-4</v>
      </c>
      <c r="F22" s="72">
        <f t="shared" si="0"/>
        <v>19</v>
      </c>
      <c r="G22" s="27">
        <f t="shared" si="5"/>
        <v>1294673</v>
      </c>
      <c r="H22" s="29">
        <f t="shared" si="6"/>
        <v>2.0835612519054736E-4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1040709</v>
      </c>
      <c r="T22" s="66">
        <v>1294673</v>
      </c>
    </row>
    <row r="23" spans="2:20" ht="18.75" customHeight="1">
      <c r="B23" s="40" t="s">
        <v>58</v>
      </c>
      <c r="C23" s="41"/>
      <c r="D23" s="27">
        <f t="shared" si="3"/>
        <v>92277705</v>
      </c>
      <c r="E23" s="28">
        <f t="shared" si="4"/>
        <v>2.2105985822677213E-2</v>
      </c>
      <c r="F23" s="72">
        <f t="shared" si="0"/>
        <v>11</v>
      </c>
      <c r="G23" s="27">
        <f t="shared" si="5"/>
        <v>143156774</v>
      </c>
      <c r="H23" s="29">
        <f t="shared" si="6"/>
        <v>2.3038706086725293E-2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92277705</v>
      </c>
      <c r="T23" s="66">
        <v>143156774</v>
      </c>
    </row>
    <row r="24" spans="2:20" ht="18.75" customHeight="1">
      <c r="B24" s="40" t="s">
        <v>59</v>
      </c>
      <c r="C24" s="41"/>
      <c r="D24" s="27">
        <f t="shared" si="3"/>
        <v>236404287</v>
      </c>
      <c r="E24" s="28">
        <f t="shared" si="4"/>
        <v>5.6632854239733361E-2</v>
      </c>
      <c r="F24" s="72">
        <f t="shared" si="0"/>
        <v>8</v>
      </c>
      <c r="G24" s="27">
        <f t="shared" si="5"/>
        <v>411033948</v>
      </c>
      <c r="H24" s="29">
        <f t="shared" si="6"/>
        <v>6.614908994553291E-2</v>
      </c>
      <c r="I24" s="73">
        <f t="shared" si="1"/>
        <v>6</v>
      </c>
      <c r="R24" s="64" t="str">
        <f t="shared" si="2"/>
        <v>ⅩⅨ．損傷，中毒及びその他の外因の影響</v>
      </c>
      <c r="S24" s="66">
        <v>236404287</v>
      </c>
      <c r="T24" s="66">
        <v>411033948</v>
      </c>
    </row>
    <row r="25" spans="2:20" ht="18.75" customHeight="1">
      <c r="B25" s="40" t="s">
        <v>60</v>
      </c>
      <c r="C25" s="41"/>
      <c r="D25" s="27">
        <f t="shared" si="3"/>
        <v>16636984</v>
      </c>
      <c r="E25" s="28">
        <f t="shared" si="4"/>
        <v>3.9855448554567711E-3</v>
      </c>
      <c r="F25" s="72">
        <f t="shared" si="0"/>
        <v>17</v>
      </c>
      <c r="G25" s="27">
        <f t="shared" si="5"/>
        <v>43992037</v>
      </c>
      <c r="H25" s="29">
        <f t="shared" si="6"/>
        <v>7.0797879994092651E-3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16636984</v>
      </c>
      <c r="T25" s="66">
        <v>43992037</v>
      </c>
    </row>
    <row r="26" spans="2:20" ht="18.75" customHeight="1">
      <c r="B26" s="40" t="s">
        <v>61</v>
      </c>
      <c r="C26" s="41"/>
      <c r="D26" s="27">
        <f t="shared" si="3"/>
        <v>58090518</v>
      </c>
      <c r="E26" s="28">
        <f t="shared" si="4"/>
        <v>1.3916125973657184E-2</v>
      </c>
      <c r="F26" s="72">
        <f t="shared" si="0"/>
        <v>15</v>
      </c>
      <c r="G26" s="27">
        <f t="shared" si="5"/>
        <v>83344059</v>
      </c>
      <c r="H26" s="29">
        <f t="shared" si="6"/>
        <v>1.3412842618091491E-2</v>
      </c>
      <c r="I26" s="73">
        <f t="shared" si="1"/>
        <v>16</v>
      </c>
      <c r="R26" s="64" t="str">
        <f t="shared" si="2"/>
        <v>ⅩⅩⅡ．特殊目的用コード</v>
      </c>
      <c r="S26" s="66">
        <v>58090518</v>
      </c>
      <c r="T26" s="66">
        <v>83344059</v>
      </c>
    </row>
    <row r="27" spans="2:20" ht="18.75" customHeight="1" thickBot="1">
      <c r="B27" s="42" t="s">
        <v>62</v>
      </c>
      <c r="C27" s="43"/>
      <c r="D27" s="27">
        <f t="shared" si="3"/>
        <v>172136</v>
      </c>
      <c r="E27" s="28">
        <f t="shared" si="4"/>
        <v>4.1236786020765954E-5</v>
      </c>
      <c r="F27" s="72">
        <f t="shared" si="0"/>
        <v>20</v>
      </c>
      <c r="G27" s="27">
        <f t="shared" si="5"/>
        <v>66396</v>
      </c>
      <c r="H27" s="29">
        <f t="shared" si="6"/>
        <v>1.0685333893694841E-5</v>
      </c>
      <c r="I27" s="73">
        <f t="shared" si="1"/>
        <v>20</v>
      </c>
      <c r="R27" s="64" t="str">
        <f t="shared" si="2"/>
        <v>分類外</v>
      </c>
      <c r="S27" s="66">
        <v>172136</v>
      </c>
      <c r="T27" s="66">
        <v>66396</v>
      </c>
    </row>
    <row r="28" spans="2:20" ht="18.75" customHeight="1" thickTop="1">
      <c r="B28" s="44" t="s">
        <v>63</v>
      </c>
      <c r="C28" s="45"/>
      <c r="D28" s="46">
        <f>S28</f>
        <v>4174331140</v>
      </c>
      <c r="E28" s="47"/>
      <c r="F28" s="48"/>
      <c r="G28" s="46">
        <f>T28</f>
        <v>6213750610</v>
      </c>
      <c r="H28" s="47"/>
      <c r="I28" s="49"/>
      <c r="R28" s="69" t="s">
        <v>156</v>
      </c>
      <c r="S28" s="71">
        <f>SUM(S6:S27)</f>
        <v>4174331140</v>
      </c>
      <c r="T28" s="71">
        <f>SUM(T6:T27)</f>
        <v>6213750610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51" priority="5" stopIfTrue="1" operator="equal">
      <formula>0</formula>
    </cfRule>
  </conditionalFormatting>
  <conditionalFormatting sqref="G6:I27">
    <cfRule type="cellIs" dxfId="550" priority="7" stopIfTrue="1" operator="equal">
      <formula>0</formula>
    </cfRule>
  </conditionalFormatting>
  <conditionalFormatting sqref="I6:I27">
    <cfRule type="expression" dxfId="549" priority="8" stopIfTrue="1">
      <formula>$I6&lt;=5</formula>
    </cfRule>
  </conditionalFormatting>
  <conditionalFormatting sqref="F6:F27">
    <cfRule type="expression" dxfId="548" priority="6" stopIfTrue="1">
      <formula>$F6&lt;=5</formula>
    </cfRule>
  </conditionalFormatting>
  <conditionalFormatting sqref="E6:E27">
    <cfRule type="expression" dxfId="547" priority="4">
      <formula>$F6&lt;=5</formula>
    </cfRule>
  </conditionalFormatting>
  <conditionalFormatting sqref="D6:D27">
    <cfRule type="expression" dxfId="546" priority="3">
      <formula>$F6&lt;=5</formula>
    </cfRule>
  </conditionalFormatting>
  <conditionalFormatting sqref="G6:G27">
    <cfRule type="expression" dxfId="545" priority="2">
      <formula>$I6&lt;=5</formula>
    </cfRule>
  </conditionalFormatting>
  <conditionalFormatting sqref="H6:H27">
    <cfRule type="expression" dxfId="54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BC745-D067-48B4-84C3-DB2EEB87559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68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89860929</v>
      </c>
      <c r="E6" s="28">
        <f>IFERROR(S6/$S$28,"-")</f>
        <v>2.0818630501303014E-2</v>
      </c>
      <c r="F6" s="72">
        <f t="shared" ref="F6:F27" si="0">_xlfn.IFS(D6&gt;0,RANK(D6,$D$6:$D$27),D6=0,"-")</f>
        <v>11</v>
      </c>
      <c r="G6" s="24">
        <f>T6</f>
        <v>106277641</v>
      </c>
      <c r="H6" s="29">
        <f>IFERROR(T6/$T$28,"-")</f>
        <v>1.8472106716125456E-2</v>
      </c>
      <c r="I6" s="73">
        <f t="shared" ref="I6:I27" si="1">_xlfn.IFS(G6&gt;0,RANK(G6,$G$6:$G$27),G6=0,"-")</f>
        <v>13</v>
      </c>
      <c r="R6" s="64" t="str">
        <f>B6</f>
        <v>Ⅰ．感染症及び寄生虫症</v>
      </c>
      <c r="S6" s="66">
        <v>89860929</v>
      </c>
      <c r="T6" s="66">
        <v>106277641</v>
      </c>
    </row>
    <row r="7" spans="2:20" ht="18.75" customHeight="1">
      <c r="B7" s="40" t="s">
        <v>45</v>
      </c>
      <c r="C7" s="41"/>
      <c r="D7" s="27">
        <f>S7</f>
        <v>642729518</v>
      </c>
      <c r="E7" s="28">
        <f>IFERROR(S7/$S$28,"-")</f>
        <v>0.14890507472410602</v>
      </c>
      <c r="F7" s="72">
        <f t="shared" si="0"/>
        <v>2</v>
      </c>
      <c r="G7" s="27">
        <f>T7</f>
        <v>450942642</v>
      </c>
      <c r="H7" s="29">
        <f>IFERROR(T7/$T$28,"-")</f>
        <v>7.8378297894997104E-2</v>
      </c>
      <c r="I7" s="73">
        <f t="shared" si="1"/>
        <v>3</v>
      </c>
      <c r="R7" s="64" t="str">
        <f t="shared" ref="R7:R27" si="2">B7</f>
        <v>Ⅱ．新生物＜腫瘍＞</v>
      </c>
      <c r="S7" s="66">
        <v>642729518</v>
      </c>
      <c r="T7" s="66">
        <v>450942642</v>
      </c>
    </row>
    <row r="8" spans="2:20" ht="18.75" customHeight="1">
      <c r="B8" s="40" t="s">
        <v>46</v>
      </c>
      <c r="C8" s="41"/>
      <c r="D8" s="27">
        <f t="shared" ref="D8:D27" si="3">S8</f>
        <v>86550163</v>
      </c>
      <c r="E8" s="28">
        <f t="shared" ref="E8:E27" si="4">IFERROR(S8/$S$28,"-")</f>
        <v>2.0051605112212312E-2</v>
      </c>
      <c r="F8" s="72">
        <f t="shared" si="0"/>
        <v>12</v>
      </c>
      <c r="G8" s="27">
        <f t="shared" ref="G8:G27" si="5">T8</f>
        <v>62483001</v>
      </c>
      <c r="H8" s="29">
        <f t="shared" ref="H8:H27" si="6">IFERROR(T8/$T$28,"-")</f>
        <v>1.0860164485733868E-2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86550163</v>
      </c>
      <c r="T8" s="66">
        <v>62483001</v>
      </c>
    </row>
    <row r="9" spans="2:20" ht="18.75" customHeight="1">
      <c r="B9" s="40" t="s">
        <v>47</v>
      </c>
      <c r="C9" s="41"/>
      <c r="D9" s="27">
        <f t="shared" si="3"/>
        <v>435632363</v>
      </c>
      <c r="E9" s="28">
        <f t="shared" si="4"/>
        <v>0.10092561139342891</v>
      </c>
      <c r="F9" s="72">
        <f t="shared" si="0"/>
        <v>4</v>
      </c>
      <c r="G9" s="27">
        <f t="shared" si="5"/>
        <v>385243691</v>
      </c>
      <c r="H9" s="29">
        <f t="shared" si="6"/>
        <v>6.6959169444361866E-2</v>
      </c>
      <c r="I9" s="73">
        <f t="shared" si="1"/>
        <v>7</v>
      </c>
      <c r="R9" s="64" t="str">
        <f t="shared" si="2"/>
        <v>Ⅳ．内分泌，栄養及び代謝疾患</v>
      </c>
      <c r="S9" s="66">
        <v>435632363</v>
      </c>
      <c r="T9" s="66">
        <v>385243691</v>
      </c>
    </row>
    <row r="10" spans="2:20" ht="18.75" customHeight="1">
      <c r="B10" s="40" t="s">
        <v>48</v>
      </c>
      <c r="C10" s="41"/>
      <c r="D10" s="27">
        <f t="shared" si="3"/>
        <v>73362078</v>
      </c>
      <c r="E10" s="28">
        <f t="shared" si="4"/>
        <v>1.6996240876719301E-2</v>
      </c>
      <c r="F10" s="72">
        <f t="shared" si="0"/>
        <v>14</v>
      </c>
      <c r="G10" s="27">
        <f t="shared" si="5"/>
        <v>117190803</v>
      </c>
      <c r="H10" s="29">
        <f t="shared" si="6"/>
        <v>2.0368922369705545E-2</v>
      </c>
      <c r="I10" s="73">
        <f t="shared" si="1"/>
        <v>12</v>
      </c>
      <c r="R10" s="64" t="str">
        <f t="shared" si="2"/>
        <v>Ⅴ．精神及び行動の障害</v>
      </c>
      <c r="S10" s="66">
        <v>73362078</v>
      </c>
      <c r="T10" s="66">
        <v>117190803</v>
      </c>
    </row>
    <row r="11" spans="2:20" ht="18.75" customHeight="1">
      <c r="B11" s="40" t="s">
        <v>49</v>
      </c>
      <c r="C11" s="41"/>
      <c r="D11" s="27">
        <f t="shared" si="3"/>
        <v>196735039</v>
      </c>
      <c r="E11" s="28">
        <f t="shared" si="4"/>
        <v>4.5578808601015444E-2</v>
      </c>
      <c r="F11" s="72">
        <f t="shared" si="0"/>
        <v>9</v>
      </c>
      <c r="G11" s="27">
        <f t="shared" si="5"/>
        <v>317741249</v>
      </c>
      <c r="H11" s="29">
        <f t="shared" si="6"/>
        <v>5.5226576393834249E-2</v>
      </c>
      <c r="I11" s="73">
        <f t="shared" si="1"/>
        <v>9</v>
      </c>
      <c r="R11" s="64" t="str">
        <f t="shared" si="2"/>
        <v>Ⅵ．神経系の疾患</v>
      </c>
      <c r="S11" s="66">
        <v>196735039</v>
      </c>
      <c r="T11" s="66">
        <v>317741249</v>
      </c>
    </row>
    <row r="12" spans="2:20" ht="18.75" customHeight="1">
      <c r="B12" s="40" t="s">
        <v>50</v>
      </c>
      <c r="C12" s="41"/>
      <c r="D12" s="27">
        <f t="shared" si="3"/>
        <v>118725608</v>
      </c>
      <c r="E12" s="28">
        <f t="shared" si="4"/>
        <v>2.7505887057928648E-2</v>
      </c>
      <c r="F12" s="72">
        <f t="shared" si="0"/>
        <v>10</v>
      </c>
      <c r="G12" s="27">
        <f t="shared" si="5"/>
        <v>196210399</v>
      </c>
      <c r="H12" s="29">
        <f t="shared" si="6"/>
        <v>3.4103310866126169E-2</v>
      </c>
      <c r="I12" s="73">
        <f t="shared" si="1"/>
        <v>10</v>
      </c>
      <c r="R12" s="64" t="str">
        <f t="shared" si="2"/>
        <v>Ⅶ．眼及び付属器の疾患</v>
      </c>
      <c r="S12" s="66">
        <v>118725608</v>
      </c>
      <c r="T12" s="66">
        <v>196210399</v>
      </c>
    </row>
    <row r="13" spans="2:20" ht="18.75" customHeight="1">
      <c r="B13" s="40" t="s">
        <v>51</v>
      </c>
      <c r="C13" s="41"/>
      <c r="D13" s="27">
        <f t="shared" si="3"/>
        <v>10819888</v>
      </c>
      <c r="E13" s="28">
        <f t="shared" si="4"/>
        <v>2.5067095660393458E-3</v>
      </c>
      <c r="F13" s="72">
        <f t="shared" si="0"/>
        <v>18</v>
      </c>
      <c r="G13" s="27">
        <f t="shared" si="5"/>
        <v>26785800</v>
      </c>
      <c r="H13" s="29">
        <f t="shared" si="6"/>
        <v>4.6556373609835137E-3</v>
      </c>
      <c r="I13" s="73">
        <f t="shared" si="1"/>
        <v>18</v>
      </c>
      <c r="R13" s="64" t="str">
        <f t="shared" si="2"/>
        <v>Ⅷ．耳及び乳様突起の疾患</v>
      </c>
      <c r="S13" s="66">
        <v>10819888</v>
      </c>
      <c r="T13" s="66">
        <v>26785800</v>
      </c>
    </row>
    <row r="14" spans="2:20" ht="18.75" customHeight="1">
      <c r="B14" s="40" t="s">
        <v>52</v>
      </c>
      <c r="C14" s="41"/>
      <c r="D14" s="27">
        <f t="shared" si="3"/>
        <v>763940924</v>
      </c>
      <c r="E14" s="28">
        <f t="shared" si="4"/>
        <v>0.17698686179373918</v>
      </c>
      <c r="F14" s="72">
        <f t="shared" si="0"/>
        <v>1</v>
      </c>
      <c r="G14" s="27">
        <f t="shared" si="5"/>
        <v>1189849433</v>
      </c>
      <c r="H14" s="29">
        <f t="shared" si="6"/>
        <v>0.20680761725316585</v>
      </c>
      <c r="I14" s="73">
        <f t="shared" si="1"/>
        <v>1</v>
      </c>
      <c r="R14" s="64" t="str">
        <f t="shared" si="2"/>
        <v>Ⅸ．循環器系の疾患</v>
      </c>
      <c r="S14" s="66">
        <v>763940924</v>
      </c>
      <c r="T14" s="66">
        <v>1189849433</v>
      </c>
    </row>
    <row r="15" spans="2:20" ht="18.75" customHeight="1">
      <c r="B15" s="40" t="s">
        <v>53</v>
      </c>
      <c r="C15" s="41"/>
      <c r="D15" s="27">
        <f t="shared" si="3"/>
        <v>363886443</v>
      </c>
      <c r="E15" s="28">
        <f t="shared" si="4"/>
        <v>8.4303795715827301E-2</v>
      </c>
      <c r="F15" s="72">
        <f t="shared" si="0"/>
        <v>5</v>
      </c>
      <c r="G15" s="27">
        <f t="shared" si="5"/>
        <v>376053608</v>
      </c>
      <c r="H15" s="29">
        <f t="shared" si="6"/>
        <v>6.5361841988570396E-2</v>
      </c>
      <c r="I15" s="73">
        <f t="shared" si="1"/>
        <v>8</v>
      </c>
      <c r="R15" s="64" t="str">
        <f t="shared" si="2"/>
        <v>Ⅹ．呼吸器系の疾患</v>
      </c>
      <c r="S15" s="66">
        <v>363886443</v>
      </c>
      <c r="T15" s="66">
        <v>376053608</v>
      </c>
    </row>
    <row r="16" spans="2:20" ht="18.75" customHeight="1">
      <c r="B16" s="40" t="s">
        <v>163</v>
      </c>
      <c r="C16" s="41"/>
      <c r="D16" s="27">
        <f t="shared" si="3"/>
        <v>288800696</v>
      </c>
      <c r="E16" s="28">
        <f t="shared" si="4"/>
        <v>6.69082219096927E-2</v>
      </c>
      <c r="F16" s="72">
        <f t="shared" si="0"/>
        <v>7</v>
      </c>
      <c r="G16" s="27">
        <f t="shared" si="5"/>
        <v>425015809</v>
      </c>
      <c r="H16" s="29">
        <f t="shared" si="6"/>
        <v>7.3871957506926544E-2</v>
      </c>
      <c r="I16" s="73">
        <f t="shared" si="1"/>
        <v>5</v>
      </c>
      <c r="R16" s="64" t="str">
        <f t="shared" si="2"/>
        <v>ⅩⅠ．消化器系の疾患※</v>
      </c>
      <c r="S16" s="66">
        <v>288800696</v>
      </c>
      <c r="T16" s="66">
        <v>425015809</v>
      </c>
    </row>
    <row r="17" spans="2:20" ht="18.75" customHeight="1">
      <c r="B17" s="40" t="s">
        <v>54</v>
      </c>
      <c r="C17" s="41"/>
      <c r="D17" s="27">
        <f t="shared" si="3"/>
        <v>82311031</v>
      </c>
      <c r="E17" s="28">
        <f t="shared" si="4"/>
        <v>1.906949949927958E-2</v>
      </c>
      <c r="F17" s="72">
        <f t="shared" si="0"/>
        <v>13</v>
      </c>
      <c r="G17" s="27">
        <f t="shared" si="5"/>
        <v>124010542</v>
      </c>
      <c r="H17" s="29">
        <f t="shared" si="6"/>
        <v>2.1554260559364109E-2</v>
      </c>
      <c r="I17" s="73">
        <f t="shared" si="1"/>
        <v>11</v>
      </c>
      <c r="R17" s="64" t="str">
        <f t="shared" si="2"/>
        <v>ⅩⅡ．皮膚及び皮下組織の疾患</v>
      </c>
      <c r="S17" s="66">
        <v>82311031</v>
      </c>
      <c r="T17" s="66">
        <v>124010542</v>
      </c>
    </row>
    <row r="18" spans="2:20" ht="18.75" customHeight="1">
      <c r="B18" s="40" t="s">
        <v>55</v>
      </c>
      <c r="C18" s="41"/>
      <c r="D18" s="27">
        <f t="shared" si="3"/>
        <v>338761370</v>
      </c>
      <c r="E18" s="28">
        <f t="shared" si="4"/>
        <v>7.8482916531446012E-2</v>
      </c>
      <c r="F18" s="72">
        <f t="shared" si="0"/>
        <v>6</v>
      </c>
      <c r="G18" s="27">
        <f t="shared" si="5"/>
        <v>927428954</v>
      </c>
      <c r="H18" s="29">
        <f t="shared" si="6"/>
        <v>0.16119633865332603</v>
      </c>
      <c r="I18" s="73">
        <f t="shared" si="1"/>
        <v>2</v>
      </c>
      <c r="R18" s="64" t="str">
        <f t="shared" si="2"/>
        <v>ⅩⅢ．筋骨格系及び結合組織の疾患</v>
      </c>
      <c r="S18" s="66">
        <v>338761370</v>
      </c>
      <c r="T18" s="66">
        <v>927428954</v>
      </c>
    </row>
    <row r="19" spans="2:20" ht="18.75" customHeight="1">
      <c r="B19" s="40" t="s">
        <v>56</v>
      </c>
      <c r="C19" s="41"/>
      <c r="D19" s="27">
        <f t="shared" si="3"/>
        <v>474349723</v>
      </c>
      <c r="E19" s="28">
        <f t="shared" si="4"/>
        <v>0.10989549876045056</v>
      </c>
      <c r="F19" s="72">
        <f t="shared" si="0"/>
        <v>3</v>
      </c>
      <c r="G19" s="27">
        <f t="shared" si="5"/>
        <v>396894874</v>
      </c>
      <c r="H19" s="29">
        <f t="shared" si="6"/>
        <v>6.8984260458050312E-2</v>
      </c>
      <c r="I19" s="73">
        <f t="shared" si="1"/>
        <v>6</v>
      </c>
      <c r="R19" s="64" t="str">
        <f t="shared" si="2"/>
        <v>ⅩⅣ．腎尿路生殖器系の疾患</v>
      </c>
      <c r="S19" s="66">
        <v>474349723</v>
      </c>
      <c r="T19" s="66">
        <v>396894874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0</v>
      </c>
      <c r="H20" s="29">
        <f t="shared" si="6"/>
        <v>0</v>
      </c>
      <c r="I20" s="73" t="str">
        <f t="shared" si="1"/>
        <v>-</v>
      </c>
      <c r="R20" s="64" t="str">
        <f t="shared" si="2"/>
        <v>ⅩⅤ．妊娠，分娩及び産じょく※</v>
      </c>
      <c r="S20" s="66">
        <v>0</v>
      </c>
      <c r="T20" s="66">
        <v>0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1738908</v>
      </c>
      <c r="E22" s="28">
        <f t="shared" si="4"/>
        <v>4.0286344166061118E-4</v>
      </c>
      <c r="F22" s="72">
        <f t="shared" si="0"/>
        <v>19</v>
      </c>
      <c r="G22" s="27">
        <f t="shared" si="5"/>
        <v>1777130</v>
      </c>
      <c r="H22" s="29">
        <f t="shared" si="6"/>
        <v>3.0888279697916925E-4</v>
      </c>
      <c r="I22" s="73">
        <f t="shared" si="1"/>
        <v>20</v>
      </c>
      <c r="R22" s="64" t="str">
        <f t="shared" si="2"/>
        <v>ⅩⅦ．先天奇形，変形及び染色体異常</v>
      </c>
      <c r="S22" s="66">
        <v>1738908</v>
      </c>
      <c r="T22" s="66">
        <v>1777130</v>
      </c>
    </row>
    <row r="23" spans="2:20" ht="18.75" customHeight="1">
      <c r="B23" s="40" t="s">
        <v>58</v>
      </c>
      <c r="C23" s="41"/>
      <c r="D23" s="27">
        <f t="shared" si="3"/>
        <v>61218396</v>
      </c>
      <c r="E23" s="28">
        <f t="shared" si="4"/>
        <v>1.4182839865882608E-2</v>
      </c>
      <c r="F23" s="72">
        <f t="shared" si="0"/>
        <v>16</v>
      </c>
      <c r="G23" s="27">
        <f t="shared" si="5"/>
        <v>90411182</v>
      </c>
      <c r="H23" s="29">
        <f t="shared" si="6"/>
        <v>1.571435898012679E-2</v>
      </c>
      <c r="I23" s="73">
        <f t="shared" si="1"/>
        <v>14</v>
      </c>
      <c r="R23" s="64" t="str">
        <f t="shared" si="2"/>
        <v>ⅩⅧ．症状，徴候及び異常臨床所見・異常検査所見で他に分類されないもの</v>
      </c>
      <c r="S23" s="66">
        <v>61218396</v>
      </c>
      <c r="T23" s="66">
        <v>90411182</v>
      </c>
    </row>
    <row r="24" spans="2:20" ht="18.75" customHeight="1">
      <c r="B24" s="40" t="s">
        <v>59</v>
      </c>
      <c r="C24" s="41"/>
      <c r="D24" s="27">
        <f t="shared" si="3"/>
        <v>206969519</v>
      </c>
      <c r="E24" s="28">
        <f t="shared" si="4"/>
        <v>4.7949893118659097E-2</v>
      </c>
      <c r="F24" s="72">
        <f t="shared" si="0"/>
        <v>8</v>
      </c>
      <c r="G24" s="27">
        <f t="shared" si="5"/>
        <v>441813146</v>
      </c>
      <c r="H24" s="29">
        <f t="shared" si="6"/>
        <v>7.6791501059937123E-2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206969519</v>
      </c>
      <c r="T24" s="66">
        <v>441813146</v>
      </c>
    </row>
    <row r="25" spans="2:20" ht="18.75" customHeight="1">
      <c r="B25" s="40" t="s">
        <v>60</v>
      </c>
      <c r="C25" s="41"/>
      <c r="D25" s="27">
        <f t="shared" si="3"/>
        <v>17638366</v>
      </c>
      <c r="E25" s="28">
        <f t="shared" si="4"/>
        <v>4.0863880274456775E-3</v>
      </c>
      <c r="F25" s="72">
        <f t="shared" si="0"/>
        <v>17</v>
      </c>
      <c r="G25" s="27">
        <f t="shared" si="5"/>
        <v>35944648</v>
      </c>
      <c r="H25" s="29">
        <f t="shared" si="6"/>
        <v>6.2475358643834166E-3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17638366</v>
      </c>
      <c r="T25" s="66">
        <v>35944648</v>
      </c>
    </row>
    <row r="26" spans="2:20" ht="18.75" customHeight="1">
      <c r="B26" s="40" t="s">
        <v>61</v>
      </c>
      <c r="C26" s="41"/>
      <c r="D26" s="27">
        <f t="shared" si="3"/>
        <v>62182565</v>
      </c>
      <c r="E26" s="28">
        <f t="shared" si="4"/>
        <v>1.4406214789502759E-2</v>
      </c>
      <c r="F26" s="72">
        <f t="shared" si="0"/>
        <v>15</v>
      </c>
      <c r="G26" s="27">
        <f t="shared" si="5"/>
        <v>78202255</v>
      </c>
      <c r="H26" s="29">
        <f t="shared" si="6"/>
        <v>1.3592326534625054E-2</v>
      </c>
      <c r="I26" s="73">
        <f t="shared" si="1"/>
        <v>15</v>
      </c>
      <c r="R26" s="64" t="str">
        <f t="shared" si="2"/>
        <v>ⅩⅩⅡ．特殊目的用コード</v>
      </c>
      <c r="S26" s="66">
        <v>62182565</v>
      </c>
      <c r="T26" s="66">
        <v>78202255</v>
      </c>
    </row>
    <row r="27" spans="2:20" ht="18.75" customHeight="1" thickBot="1">
      <c r="B27" s="42" t="s">
        <v>62</v>
      </c>
      <c r="C27" s="43"/>
      <c r="D27" s="27">
        <f t="shared" si="3"/>
        <v>157283</v>
      </c>
      <c r="E27" s="28">
        <f t="shared" si="4"/>
        <v>3.643871366093313E-5</v>
      </c>
      <c r="F27" s="72">
        <f t="shared" si="0"/>
        <v>20</v>
      </c>
      <c r="G27" s="27">
        <f t="shared" si="5"/>
        <v>3135223</v>
      </c>
      <c r="H27" s="29">
        <f t="shared" si="6"/>
        <v>5.4493281267741921E-4</v>
      </c>
      <c r="I27" s="73">
        <f t="shared" si="1"/>
        <v>19</v>
      </c>
      <c r="R27" s="64" t="str">
        <f t="shared" si="2"/>
        <v>分類外</v>
      </c>
      <c r="S27" s="66">
        <v>157283</v>
      </c>
      <c r="T27" s="66">
        <v>3135223</v>
      </c>
    </row>
    <row r="28" spans="2:20" ht="18.75" customHeight="1" thickTop="1">
      <c r="B28" s="44" t="s">
        <v>63</v>
      </c>
      <c r="C28" s="45"/>
      <c r="D28" s="46">
        <f>S28</f>
        <v>4316370810</v>
      </c>
      <c r="E28" s="47"/>
      <c r="F28" s="48"/>
      <c r="G28" s="46">
        <f>T28</f>
        <v>5753412030</v>
      </c>
      <c r="H28" s="47"/>
      <c r="I28" s="49"/>
      <c r="R28" s="69" t="s">
        <v>156</v>
      </c>
      <c r="S28" s="71">
        <f>SUM(S6:S27)</f>
        <v>4316370810</v>
      </c>
      <c r="T28" s="71">
        <f>SUM(T6:T27)</f>
        <v>5753412030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43" priority="5" stopIfTrue="1" operator="equal">
      <formula>0</formula>
    </cfRule>
  </conditionalFormatting>
  <conditionalFormatting sqref="G6:I27">
    <cfRule type="cellIs" dxfId="542" priority="7" stopIfTrue="1" operator="equal">
      <formula>0</formula>
    </cfRule>
  </conditionalFormatting>
  <conditionalFormatting sqref="I6:I27">
    <cfRule type="expression" dxfId="541" priority="8" stopIfTrue="1">
      <formula>$I6&lt;=5</formula>
    </cfRule>
  </conditionalFormatting>
  <conditionalFormatting sqref="F6:F27">
    <cfRule type="expression" dxfId="540" priority="6" stopIfTrue="1">
      <formula>$F6&lt;=5</formula>
    </cfRule>
  </conditionalFormatting>
  <conditionalFormatting sqref="E6:E27">
    <cfRule type="expression" dxfId="539" priority="4">
      <formula>$F6&lt;=5</formula>
    </cfRule>
  </conditionalFormatting>
  <conditionalFormatting sqref="D6:D27">
    <cfRule type="expression" dxfId="538" priority="3">
      <formula>$F6&lt;=5</formula>
    </cfRule>
  </conditionalFormatting>
  <conditionalFormatting sqref="G6:G27">
    <cfRule type="expression" dxfId="537" priority="2">
      <formula>$I6&lt;=5</formula>
    </cfRule>
  </conditionalFormatting>
  <conditionalFormatting sqref="H6:H27">
    <cfRule type="expression" dxfId="53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DE288-4D84-475C-9763-408C7BAC823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69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55203890</v>
      </c>
      <c r="E6" s="28">
        <f>IFERROR(S6/$S$28,"-")</f>
        <v>1.9006863772845807E-2</v>
      </c>
      <c r="F6" s="72">
        <f t="shared" ref="F6:F27" si="0">_xlfn.IFS(D6&gt;0,RANK(D6,$D$6:$D$27),D6=0,"-")</f>
        <v>12</v>
      </c>
      <c r="G6" s="24">
        <f>T6</f>
        <v>101853101</v>
      </c>
      <c r="H6" s="29">
        <f>IFERROR(T6/$T$28,"-")</f>
        <v>2.4303755761338905E-2</v>
      </c>
      <c r="I6" s="73">
        <f t="shared" ref="I6:I27" si="1">_xlfn.IFS(G6&gt;0,RANK(G6,$G$6:$G$27),G6=0,"-")</f>
        <v>12</v>
      </c>
      <c r="R6" s="64" t="str">
        <f>B6</f>
        <v>Ⅰ．感染症及び寄生虫症</v>
      </c>
      <c r="S6" s="66">
        <v>55203890</v>
      </c>
      <c r="T6" s="66">
        <v>101853101</v>
      </c>
    </row>
    <row r="7" spans="2:20" ht="18.75" customHeight="1">
      <c r="B7" s="40" t="s">
        <v>45</v>
      </c>
      <c r="C7" s="41"/>
      <c r="D7" s="27">
        <f>S7</f>
        <v>454328472</v>
      </c>
      <c r="E7" s="28">
        <f>IFERROR(S7/$S$28,"-")</f>
        <v>0.15642664630027323</v>
      </c>
      <c r="F7" s="72">
        <f t="shared" si="0"/>
        <v>2</v>
      </c>
      <c r="G7" s="27">
        <f>T7</f>
        <v>395371466</v>
      </c>
      <c r="H7" s="29">
        <f>IFERROR(T7/$T$28,"-")</f>
        <v>9.4341865395600563E-2</v>
      </c>
      <c r="I7" s="73">
        <f t="shared" si="1"/>
        <v>3</v>
      </c>
      <c r="R7" s="64" t="str">
        <f t="shared" ref="R7:R27" si="2">B7</f>
        <v>Ⅱ．新生物＜腫瘍＞</v>
      </c>
      <c r="S7" s="66">
        <v>454328472</v>
      </c>
      <c r="T7" s="66">
        <v>395371466</v>
      </c>
    </row>
    <row r="8" spans="2:20" ht="18.75" customHeight="1">
      <c r="B8" s="40" t="s">
        <v>46</v>
      </c>
      <c r="C8" s="41"/>
      <c r="D8" s="27">
        <f t="shared" ref="D8:D27" si="3">S8</f>
        <v>28825831</v>
      </c>
      <c r="E8" s="28">
        <f t="shared" ref="E8:E27" si="4">IFERROR(S8/$S$28,"-")</f>
        <v>9.924819482034249E-3</v>
      </c>
      <c r="F8" s="72">
        <f t="shared" si="0"/>
        <v>16</v>
      </c>
      <c r="G8" s="27">
        <f t="shared" ref="G8:G27" si="5">T8</f>
        <v>33782989</v>
      </c>
      <c r="H8" s="29">
        <f t="shared" ref="H8:H27" si="6">IFERROR(T8/$T$28,"-")</f>
        <v>8.0611538135102918E-3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28825831</v>
      </c>
      <c r="T8" s="66">
        <v>33782989</v>
      </c>
    </row>
    <row r="9" spans="2:20" ht="18.75" customHeight="1">
      <c r="B9" s="40" t="s">
        <v>47</v>
      </c>
      <c r="C9" s="41"/>
      <c r="D9" s="27">
        <f t="shared" si="3"/>
        <v>248268371</v>
      </c>
      <c r="E9" s="28">
        <f t="shared" si="4"/>
        <v>8.5479539697353613E-2</v>
      </c>
      <c r="F9" s="72">
        <f t="shared" si="0"/>
        <v>4</v>
      </c>
      <c r="G9" s="27">
        <f t="shared" si="5"/>
        <v>293324780</v>
      </c>
      <c r="H9" s="29">
        <f t="shared" si="6"/>
        <v>6.9991917201111697E-2</v>
      </c>
      <c r="I9" s="73">
        <f t="shared" si="1"/>
        <v>6</v>
      </c>
      <c r="R9" s="64" t="str">
        <f t="shared" si="2"/>
        <v>Ⅳ．内分泌，栄養及び代謝疾患</v>
      </c>
      <c r="S9" s="66">
        <v>248268371</v>
      </c>
      <c r="T9" s="66">
        <v>293324780</v>
      </c>
    </row>
    <row r="10" spans="2:20" ht="18.75" customHeight="1">
      <c r="B10" s="40" t="s">
        <v>48</v>
      </c>
      <c r="C10" s="41"/>
      <c r="D10" s="27">
        <f t="shared" si="3"/>
        <v>38011943</v>
      </c>
      <c r="E10" s="28">
        <f t="shared" si="4"/>
        <v>1.3087625207973201E-2</v>
      </c>
      <c r="F10" s="72">
        <f t="shared" si="0"/>
        <v>15</v>
      </c>
      <c r="G10" s="27">
        <f t="shared" si="5"/>
        <v>87580989</v>
      </c>
      <c r="H10" s="29">
        <f t="shared" si="6"/>
        <v>2.0898204817470501E-2</v>
      </c>
      <c r="I10" s="73">
        <f t="shared" si="1"/>
        <v>13</v>
      </c>
      <c r="R10" s="64" t="str">
        <f t="shared" si="2"/>
        <v>Ⅴ．精神及び行動の障害</v>
      </c>
      <c r="S10" s="66">
        <v>38011943</v>
      </c>
      <c r="T10" s="66">
        <v>87580989</v>
      </c>
    </row>
    <row r="11" spans="2:20" ht="18.75" customHeight="1">
      <c r="B11" s="40" t="s">
        <v>49</v>
      </c>
      <c r="C11" s="41"/>
      <c r="D11" s="27">
        <f t="shared" si="3"/>
        <v>140777351</v>
      </c>
      <c r="E11" s="28">
        <f t="shared" si="4"/>
        <v>4.8470061308344366E-2</v>
      </c>
      <c r="F11" s="72">
        <f t="shared" si="0"/>
        <v>8</v>
      </c>
      <c r="G11" s="27">
        <f t="shared" si="5"/>
        <v>242222389</v>
      </c>
      <c r="H11" s="29">
        <f t="shared" si="6"/>
        <v>5.7798081004760214E-2</v>
      </c>
      <c r="I11" s="73">
        <f t="shared" si="1"/>
        <v>8</v>
      </c>
      <c r="R11" s="64" t="str">
        <f t="shared" si="2"/>
        <v>Ⅵ．神経系の疾患</v>
      </c>
      <c r="S11" s="66">
        <v>140777351</v>
      </c>
      <c r="T11" s="66">
        <v>242222389</v>
      </c>
    </row>
    <row r="12" spans="2:20" ht="18.75" customHeight="1">
      <c r="B12" s="40" t="s">
        <v>50</v>
      </c>
      <c r="C12" s="41"/>
      <c r="D12" s="27">
        <f t="shared" si="3"/>
        <v>108632078</v>
      </c>
      <c r="E12" s="28">
        <f t="shared" si="4"/>
        <v>3.7402348057485803E-2</v>
      </c>
      <c r="F12" s="72">
        <f t="shared" si="0"/>
        <v>9</v>
      </c>
      <c r="G12" s="27">
        <f t="shared" si="5"/>
        <v>178896964</v>
      </c>
      <c r="H12" s="29">
        <f t="shared" si="6"/>
        <v>4.2687636182044561E-2</v>
      </c>
      <c r="I12" s="73">
        <f t="shared" si="1"/>
        <v>10</v>
      </c>
      <c r="R12" s="64" t="str">
        <f t="shared" si="2"/>
        <v>Ⅶ．眼及び付属器の疾患</v>
      </c>
      <c r="S12" s="66">
        <v>108632078</v>
      </c>
      <c r="T12" s="66">
        <v>178896964</v>
      </c>
    </row>
    <row r="13" spans="2:20" ht="18.75" customHeight="1">
      <c r="B13" s="40" t="s">
        <v>51</v>
      </c>
      <c r="C13" s="41"/>
      <c r="D13" s="27">
        <f t="shared" si="3"/>
        <v>10684455</v>
      </c>
      <c r="E13" s="28">
        <f t="shared" si="4"/>
        <v>3.6786896842251741E-3</v>
      </c>
      <c r="F13" s="72">
        <f t="shared" si="0"/>
        <v>17</v>
      </c>
      <c r="G13" s="27">
        <f t="shared" si="5"/>
        <v>14966929</v>
      </c>
      <c r="H13" s="29">
        <f t="shared" si="6"/>
        <v>3.5713452348721357E-3</v>
      </c>
      <c r="I13" s="73">
        <f t="shared" si="1"/>
        <v>18</v>
      </c>
      <c r="R13" s="64" t="str">
        <f t="shared" si="2"/>
        <v>Ⅷ．耳及び乳様突起の疾患</v>
      </c>
      <c r="S13" s="66">
        <v>10684455</v>
      </c>
      <c r="T13" s="66">
        <v>14966929</v>
      </c>
    </row>
    <row r="14" spans="2:20" ht="18.75" customHeight="1">
      <c r="B14" s="40" t="s">
        <v>52</v>
      </c>
      <c r="C14" s="41"/>
      <c r="D14" s="27">
        <f t="shared" si="3"/>
        <v>524910241</v>
      </c>
      <c r="E14" s="28">
        <f t="shared" si="4"/>
        <v>0.18072815962169805</v>
      </c>
      <c r="F14" s="72">
        <f t="shared" si="0"/>
        <v>1</v>
      </c>
      <c r="G14" s="27">
        <f t="shared" si="5"/>
        <v>768212566</v>
      </c>
      <c r="H14" s="29">
        <f t="shared" si="6"/>
        <v>0.1833076302395098</v>
      </c>
      <c r="I14" s="73">
        <f t="shared" si="1"/>
        <v>1</v>
      </c>
      <c r="R14" s="64" t="str">
        <f t="shared" si="2"/>
        <v>Ⅸ．循環器系の疾患</v>
      </c>
      <c r="S14" s="66">
        <v>524910241</v>
      </c>
      <c r="T14" s="66">
        <v>768212566</v>
      </c>
    </row>
    <row r="15" spans="2:20" ht="18.75" customHeight="1">
      <c r="B15" s="40" t="s">
        <v>53</v>
      </c>
      <c r="C15" s="41"/>
      <c r="D15" s="27">
        <f t="shared" si="3"/>
        <v>240790149</v>
      </c>
      <c r="E15" s="28">
        <f t="shared" si="4"/>
        <v>8.290476558601656E-2</v>
      </c>
      <c r="F15" s="72">
        <f t="shared" si="0"/>
        <v>5</v>
      </c>
      <c r="G15" s="27">
        <f t="shared" si="5"/>
        <v>242999128</v>
      </c>
      <c r="H15" s="29">
        <f t="shared" si="6"/>
        <v>5.7983423176583795E-2</v>
      </c>
      <c r="I15" s="73">
        <f t="shared" si="1"/>
        <v>7</v>
      </c>
      <c r="R15" s="64" t="str">
        <f t="shared" si="2"/>
        <v>Ⅹ．呼吸器系の疾患</v>
      </c>
      <c r="S15" s="66">
        <v>240790149</v>
      </c>
      <c r="T15" s="66">
        <v>242999128</v>
      </c>
    </row>
    <row r="16" spans="2:20" ht="18.75" customHeight="1">
      <c r="B16" s="40" t="s">
        <v>163</v>
      </c>
      <c r="C16" s="41"/>
      <c r="D16" s="27">
        <f t="shared" si="3"/>
        <v>221994832</v>
      </c>
      <c r="E16" s="28">
        <f t="shared" si="4"/>
        <v>7.6433481953894752E-2</v>
      </c>
      <c r="F16" s="72">
        <f t="shared" si="0"/>
        <v>7</v>
      </c>
      <c r="G16" s="27">
        <f t="shared" si="5"/>
        <v>321330722</v>
      </c>
      <c r="H16" s="29">
        <f t="shared" si="6"/>
        <v>7.6674576516847434E-2</v>
      </c>
      <c r="I16" s="73">
        <f t="shared" si="1"/>
        <v>4</v>
      </c>
      <c r="R16" s="64" t="str">
        <f t="shared" si="2"/>
        <v>ⅩⅠ．消化器系の疾患※</v>
      </c>
      <c r="S16" s="66">
        <v>221994832</v>
      </c>
      <c r="T16" s="66">
        <v>321330722</v>
      </c>
    </row>
    <row r="17" spans="2:20" ht="18.75" customHeight="1">
      <c r="B17" s="40" t="s">
        <v>54</v>
      </c>
      <c r="C17" s="41"/>
      <c r="D17" s="27">
        <f t="shared" si="3"/>
        <v>44397066</v>
      </c>
      <c r="E17" s="28">
        <f t="shared" si="4"/>
        <v>1.5286042077397885E-2</v>
      </c>
      <c r="F17" s="72">
        <f t="shared" si="0"/>
        <v>13</v>
      </c>
      <c r="G17" s="27">
        <f t="shared" si="5"/>
        <v>82961612</v>
      </c>
      <c r="H17" s="29">
        <f t="shared" si="6"/>
        <v>1.9795948634052516E-2</v>
      </c>
      <c r="I17" s="73">
        <f t="shared" si="1"/>
        <v>14</v>
      </c>
      <c r="R17" s="64" t="str">
        <f t="shared" si="2"/>
        <v>ⅩⅡ．皮膚及び皮下組織の疾患</v>
      </c>
      <c r="S17" s="66">
        <v>44397066</v>
      </c>
      <c r="T17" s="66">
        <v>82961612</v>
      </c>
    </row>
    <row r="18" spans="2:20" ht="18.75" customHeight="1">
      <c r="B18" s="40" t="s">
        <v>55</v>
      </c>
      <c r="C18" s="41"/>
      <c r="D18" s="27">
        <f t="shared" si="3"/>
        <v>236282176</v>
      </c>
      <c r="E18" s="28">
        <f t="shared" si="4"/>
        <v>8.1352657053399266E-2</v>
      </c>
      <c r="F18" s="72">
        <f t="shared" si="0"/>
        <v>6</v>
      </c>
      <c r="G18" s="27">
        <f t="shared" si="5"/>
        <v>742730775</v>
      </c>
      <c r="H18" s="29">
        <f t="shared" si="6"/>
        <v>0.17722727314929726</v>
      </c>
      <c r="I18" s="73">
        <f t="shared" si="1"/>
        <v>2</v>
      </c>
      <c r="R18" s="64" t="str">
        <f t="shared" si="2"/>
        <v>ⅩⅢ．筋骨格系及び結合組織の疾患</v>
      </c>
      <c r="S18" s="66">
        <v>236282176</v>
      </c>
      <c r="T18" s="66">
        <v>742730775</v>
      </c>
    </row>
    <row r="19" spans="2:20" ht="18.75" customHeight="1">
      <c r="B19" s="40" t="s">
        <v>56</v>
      </c>
      <c r="C19" s="41"/>
      <c r="D19" s="27">
        <f t="shared" si="3"/>
        <v>346273229</v>
      </c>
      <c r="E19" s="28">
        <f t="shared" si="4"/>
        <v>0.11922290425161053</v>
      </c>
      <c r="F19" s="72">
        <f t="shared" si="0"/>
        <v>3</v>
      </c>
      <c r="G19" s="27">
        <f t="shared" si="5"/>
        <v>185479452</v>
      </c>
      <c r="H19" s="29">
        <f t="shared" si="6"/>
        <v>4.4258321601371595E-2</v>
      </c>
      <c r="I19" s="73">
        <f t="shared" si="1"/>
        <v>9</v>
      </c>
      <c r="R19" s="64" t="str">
        <f t="shared" si="2"/>
        <v>ⅩⅣ．腎尿路生殖器系の疾患</v>
      </c>
      <c r="S19" s="66">
        <v>346273229</v>
      </c>
      <c r="T19" s="66">
        <v>185479452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76500</v>
      </c>
      <c r="H20" s="29">
        <f t="shared" si="6"/>
        <v>1.8254106134111972E-5</v>
      </c>
      <c r="I20" s="73">
        <f t="shared" si="1"/>
        <v>21</v>
      </c>
      <c r="R20" s="64" t="str">
        <f t="shared" si="2"/>
        <v>ⅩⅤ．妊娠，分娩及び産じょく※</v>
      </c>
      <c r="S20" s="66">
        <v>0</v>
      </c>
      <c r="T20" s="66">
        <v>76500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1435</v>
      </c>
      <c r="H21" s="29">
        <f t="shared" si="6"/>
        <v>3.4241362486863633E-7</v>
      </c>
      <c r="I21" s="73">
        <f t="shared" si="1"/>
        <v>22</v>
      </c>
      <c r="R21" s="64" t="str">
        <f t="shared" si="2"/>
        <v>ⅩⅥ．周産期に発生した病態※</v>
      </c>
      <c r="S21" s="66">
        <v>0</v>
      </c>
      <c r="T21" s="66">
        <v>1435</v>
      </c>
    </row>
    <row r="22" spans="2:20" ht="18.75" customHeight="1">
      <c r="B22" s="40" t="s">
        <v>57</v>
      </c>
      <c r="C22" s="41"/>
      <c r="D22" s="27">
        <f t="shared" si="3"/>
        <v>634184</v>
      </c>
      <c r="E22" s="28">
        <f t="shared" si="4"/>
        <v>2.1835144035897553E-4</v>
      </c>
      <c r="F22" s="72">
        <f t="shared" si="0"/>
        <v>19</v>
      </c>
      <c r="G22" s="27">
        <f t="shared" si="5"/>
        <v>663908</v>
      </c>
      <c r="H22" s="29">
        <f t="shared" si="6"/>
        <v>1.5841891627824852E-4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634184</v>
      </c>
      <c r="T22" s="66">
        <v>663908</v>
      </c>
    </row>
    <row r="23" spans="2:20" ht="18.75" customHeight="1">
      <c r="B23" s="40" t="s">
        <v>58</v>
      </c>
      <c r="C23" s="41"/>
      <c r="D23" s="27">
        <f t="shared" si="3"/>
        <v>59733703</v>
      </c>
      <c r="E23" s="28">
        <f t="shared" si="4"/>
        <v>2.0566491882521881E-2</v>
      </c>
      <c r="F23" s="72">
        <f t="shared" si="0"/>
        <v>11</v>
      </c>
      <c r="G23" s="27">
        <f t="shared" si="5"/>
        <v>102788591</v>
      </c>
      <c r="H23" s="29">
        <f t="shared" si="6"/>
        <v>2.4526978424703617E-2</v>
      </c>
      <c r="I23" s="73">
        <f t="shared" si="1"/>
        <v>11</v>
      </c>
      <c r="R23" s="64" t="str">
        <f t="shared" si="2"/>
        <v>ⅩⅧ．症状，徴候及び異常臨床所見・異常検査所見で他に分類されないもの</v>
      </c>
      <c r="S23" s="66">
        <v>59733703</v>
      </c>
      <c r="T23" s="66">
        <v>102788591</v>
      </c>
    </row>
    <row r="24" spans="2:20" ht="18.75" customHeight="1">
      <c r="B24" s="40" t="s">
        <v>59</v>
      </c>
      <c r="C24" s="41"/>
      <c r="D24" s="27">
        <f t="shared" si="3"/>
        <v>96393087</v>
      </c>
      <c r="E24" s="28">
        <f t="shared" si="4"/>
        <v>3.3188426997682124E-2</v>
      </c>
      <c r="F24" s="72">
        <f t="shared" si="0"/>
        <v>10</v>
      </c>
      <c r="G24" s="27">
        <f t="shared" si="5"/>
        <v>312616180</v>
      </c>
      <c r="H24" s="29">
        <f t="shared" si="6"/>
        <v>7.4595149398178462E-2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96393087</v>
      </c>
      <c r="T24" s="66">
        <v>312616180</v>
      </c>
    </row>
    <row r="25" spans="2:20" ht="18.75" customHeight="1">
      <c r="B25" s="40" t="s">
        <v>60</v>
      </c>
      <c r="C25" s="41"/>
      <c r="D25" s="27">
        <f t="shared" si="3"/>
        <v>8723066</v>
      </c>
      <c r="E25" s="28">
        <f t="shared" si="4"/>
        <v>3.0033776087797976E-3</v>
      </c>
      <c r="F25" s="72">
        <f t="shared" si="0"/>
        <v>18</v>
      </c>
      <c r="G25" s="27">
        <f t="shared" si="5"/>
        <v>22174330</v>
      </c>
      <c r="H25" s="29">
        <f t="shared" si="6"/>
        <v>5.2911447486643547E-3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8723066</v>
      </c>
      <c r="T25" s="66">
        <v>22174330</v>
      </c>
    </row>
    <row r="26" spans="2:20" ht="18.75" customHeight="1">
      <c r="B26" s="40" t="s">
        <v>61</v>
      </c>
      <c r="C26" s="41"/>
      <c r="D26" s="27">
        <f t="shared" si="3"/>
        <v>39475177</v>
      </c>
      <c r="E26" s="28">
        <f t="shared" si="4"/>
        <v>1.3591421032973873E-2</v>
      </c>
      <c r="F26" s="72">
        <f t="shared" si="0"/>
        <v>14</v>
      </c>
      <c r="G26" s="27">
        <f t="shared" si="5"/>
        <v>60397030</v>
      </c>
      <c r="H26" s="29">
        <f t="shared" si="6"/>
        <v>1.4411683605296011E-2</v>
      </c>
      <c r="I26" s="73">
        <f t="shared" si="1"/>
        <v>15</v>
      </c>
      <c r="R26" s="64" t="str">
        <f t="shared" si="2"/>
        <v>ⅩⅩⅡ．特殊目的用コード</v>
      </c>
      <c r="S26" s="66">
        <v>39475177</v>
      </c>
      <c r="T26" s="66">
        <v>60397030</v>
      </c>
    </row>
    <row r="27" spans="2:20" ht="18.75" customHeight="1" thickBot="1">
      <c r="B27" s="42" t="s">
        <v>62</v>
      </c>
      <c r="C27" s="43"/>
      <c r="D27" s="27">
        <f t="shared" si="3"/>
        <v>79369</v>
      </c>
      <c r="E27" s="28">
        <f t="shared" si="4"/>
        <v>2.7326983130844562E-5</v>
      </c>
      <c r="F27" s="72">
        <f t="shared" si="0"/>
        <v>20</v>
      </c>
      <c r="G27" s="27">
        <f t="shared" si="5"/>
        <v>406074</v>
      </c>
      <c r="H27" s="29">
        <f t="shared" si="6"/>
        <v>9.6895658749063856E-5</v>
      </c>
      <c r="I27" s="73">
        <f t="shared" si="1"/>
        <v>20</v>
      </c>
      <c r="R27" s="64" t="str">
        <f t="shared" si="2"/>
        <v>分類外</v>
      </c>
      <c r="S27" s="66">
        <v>79369</v>
      </c>
      <c r="T27" s="66">
        <v>406074</v>
      </c>
    </row>
    <row r="28" spans="2:20" ht="18.75" customHeight="1" thickTop="1">
      <c r="B28" s="44" t="s">
        <v>63</v>
      </c>
      <c r="C28" s="45"/>
      <c r="D28" s="46">
        <f>S28</f>
        <v>2904418670</v>
      </c>
      <c r="E28" s="47"/>
      <c r="F28" s="48"/>
      <c r="G28" s="46">
        <f>T28</f>
        <v>4190837910</v>
      </c>
      <c r="H28" s="47"/>
      <c r="I28" s="49"/>
      <c r="R28" s="69" t="s">
        <v>156</v>
      </c>
      <c r="S28" s="71">
        <f>SUM(S6:S27)</f>
        <v>2904418670</v>
      </c>
      <c r="T28" s="71">
        <f>SUM(T6:T27)</f>
        <v>4190837910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35" priority="5" stopIfTrue="1" operator="equal">
      <formula>0</formula>
    </cfRule>
  </conditionalFormatting>
  <conditionalFormatting sqref="G6:I27">
    <cfRule type="cellIs" dxfId="534" priority="7" stopIfTrue="1" operator="equal">
      <formula>0</formula>
    </cfRule>
  </conditionalFormatting>
  <conditionalFormatting sqref="I6:I27">
    <cfRule type="expression" dxfId="533" priority="8" stopIfTrue="1">
      <formula>$I6&lt;=5</formula>
    </cfRule>
  </conditionalFormatting>
  <conditionalFormatting sqref="F6:F27">
    <cfRule type="expression" dxfId="532" priority="6" stopIfTrue="1">
      <formula>$F6&lt;=5</formula>
    </cfRule>
  </conditionalFormatting>
  <conditionalFormatting sqref="E6:E27">
    <cfRule type="expression" dxfId="531" priority="4">
      <formula>$F6&lt;=5</formula>
    </cfRule>
  </conditionalFormatting>
  <conditionalFormatting sqref="D6:D27">
    <cfRule type="expression" dxfId="530" priority="3">
      <formula>$F6&lt;=5</formula>
    </cfRule>
  </conditionalFormatting>
  <conditionalFormatting sqref="G6:G27">
    <cfRule type="expression" dxfId="529" priority="2">
      <formula>$I6&lt;=5</formula>
    </cfRule>
  </conditionalFormatting>
  <conditionalFormatting sqref="H6:H27">
    <cfRule type="expression" dxfId="52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07C62-FBA5-4083-8DE1-ABE559D5BB6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70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35402258</v>
      </c>
      <c r="E6" s="28">
        <f>IFERROR(S6/$S$28,"-")</f>
        <v>1.9650603361878342E-2</v>
      </c>
      <c r="F6" s="72">
        <f t="shared" ref="F6:F27" si="0">_xlfn.IFS(D6&gt;0,RANK(D6,$D$6:$D$27),D6=0,"-")</f>
        <v>13</v>
      </c>
      <c r="G6" s="24">
        <f>T6</f>
        <v>72756382</v>
      </c>
      <c r="H6" s="29">
        <f>IFERROR(T6/$T$28,"-")</f>
        <v>2.6786844750509388E-2</v>
      </c>
      <c r="I6" s="73">
        <f t="shared" ref="I6:I27" si="1">_xlfn.IFS(G6&gt;0,RANK(G6,$G$6:$G$27),G6=0,"-")</f>
        <v>12</v>
      </c>
      <c r="R6" s="64" t="str">
        <f>B6</f>
        <v>Ⅰ．感染症及び寄生虫症</v>
      </c>
      <c r="S6" s="66">
        <v>35402258</v>
      </c>
      <c r="T6" s="66">
        <v>72756382</v>
      </c>
    </row>
    <row r="7" spans="2:20" ht="18.75" customHeight="1">
      <c r="B7" s="40" t="s">
        <v>45</v>
      </c>
      <c r="C7" s="41"/>
      <c r="D7" s="27">
        <f>S7</f>
        <v>260023157</v>
      </c>
      <c r="E7" s="28">
        <f>IFERROR(S7/$S$28,"-")</f>
        <v>0.14433011372072427</v>
      </c>
      <c r="F7" s="72">
        <f t="shared" si="0"/>
        <v>2</v>
      </c>
      <c r="G7" s="27">
        <f>T7</f>
        <v>237244093</v>
      </c>
      <c r="H7" s="29">
        <f>IFERROR(T7/$T$28,"-")</f>
        <v>8.7346573764022661E-2</v>
      </c>
      <c r="I7" s="73">
        <f t="shared" si="1"/>
        <v>4</v>
      </c>
      <c r="R7" s="64" t="str">
        <f t="shared" ref="R7:R27" si="2">B7</f>
        <v>Ⅱ．新生物＜腫瘍＞</v>
      </c>
      <c r="S7" s="66">
        <v>260023157</v>
      </c>
      <c r="T7" s="66">
        <v>237244093</v>
      </c>
    </row>
    <row r="8" spans="2:20" ht="18.75" customHeight="1">
      <c r="B8" s="40" t="s">
        <v>46</v>
      </c>
      <c r="C8" s="41"/>
      <c r="D8" s="27">
        <f t="shared" ref="D8:D27" si="3">S8</f>
        <v>19030926</v>
      </c>
      <c r="E8" s="28">
        <f t="shared" ref="E8:E27" si="4">IFERROR(S8/$S$28,"-")</f>
        <v>1.0563427294249366E-2</v>
      </c>
      <c r="F8" s="72">
        <f t="shared" si="0"/>
        <v>16</v>
      </c>
      <c r="G8" s="27">
        <f t="shared" ref="G8:G27" si="5">T8</f>
        <v>55806947</v>
      </c>
      <c r="H8" s="29">
        <f t="shared" ref="H8:H27" si="6">IFERROR(T8/$T$28,"-")</f>
        <v>2.054654154310347E-2</v>
      </c>
      <c r="I8" s="73">
        <f t="shared" si="1"/>
        <v>13</v>
      </c>
      <c r="R8" s="64" t="str">
        <f t="shared" si="2"/>
        <v>Ⅲ．血液及び造血器の疾患並びに免疫機構の障害</v>
      </c>
      <c r="S8" s="66">
        <v>19030926</v>
      </c>
      <c r="T8" s="66">
        <v>55806947</v>
      </c>
    </row>
    <row r="9" spans="2:20" ht="18.75" customHeight="1">
      <c r="B9" s="40" t="s">
        <v>47</v>
      </c>
      <c r="C9" s="41"/>
      <c r="D9" s="27">
        <f t="shared" si="3"/>
        <v>176367530</v>
      </c>
      <c r="E9" s="28">
        <f t="shared" si="4"/>
        <v>9.789568727351175E-2</v>
      </c>
      <c r="F9" s="72">
        <f t="shared" si="0"/>
        <v>4</v>
      </c>
      <c r="G9" s="27">
        <f t="shared" si="5"/>
        <v>170672157</v>
      </c>
      <c r="H9" s="29">
        <f t="shared" si="6"/>
        <v>6.283666734271591E-2</v>
      </c>
      <c r="I9" s="73">
        <f t="shared" si="1"/>
        <v>7</v>
      </c>
      <c r="R9" s="64" t="str">
        <f t="shared" si="2"/>
        <v>Ⅳ．内分泌，栄養及び代謝疾患</v>
      </c>
      <c r="S9" s="66">
        <v>176367530</v>
      </c>
      <c r="T9" s="66">
        <v>170672157</v>
      </c>
    </row>
    <row r="10" spans="2:20" ht="18.75" customHeight="1">
      <c r="B10" s="40" t="s">
        <v>48</v>
      </c>
      <c r="C10" s="41"/>
      <c r="D10" s="27">
        <f t="shared" si="3"/>
        <v>34021378</v>
      </c>
      <c r="E10" s="28">
        <f t="shared" si="4"/>
        <v>1.8884123292433323E-2</v>
      </c>
      <c r="F10" s="72">
        <f t="shared" si="0"/>
        <v>14</v>
      </c>
      <c r="G10" s="27">
        <f t="shared" si="5"/>
        <v>77498830</v>
      </c>
      <c r="H10" s="29">
        <f t="shared" si="6"/>
        <v>2.8532880147285489E-2</v>
      </c>
      <c r="I10" s="73">
        <f t="shared" si="1"/>
        <v>11</v>
      </c>
      <c r="R10" s="64" t="str">
        <f t="shared" si="2"/>
        <v>Ⅴ．精神及び行動の障害</v>
      </c>
      <c r="S10" s="66">
        <v>34021378</v>
      </c>
      <c r="T10" s="66">
        <v>77498830</v>
      </c>
    </row>
    <row r="11" spans="2:20" ht="18.75" customHeight="1">
      <c r="B11" s="40" t="s">
        <v>49</v>
      </c>
      <c r="C11" s="41"/>
      <c r="D11" s="27">
        <f t="shared" si="3"/>
        <v>98432579</v>
      </c>
      <c r="E11" s="28">
        <f t="shared" si="4"/>
        <v>5.4636615772241298E-2</v>
      </c>
      <c r="F11" s="72">
        <f t="shared" si="0"/>
        <v>8</v>
      </c>
      <c r="G11" s="27">
        <f t="shared" si="5"/>
        <v>176444571</v>
      </c>
      <c r="H11" s="29">
        <f t="shared" si="6"/>
        <v>6.4961907127916704E-2</v>
      </c>
      <c r="I11" s="73">
        <f t="shared" si="1"/>
        <v>6</v>
      </c>
      <c r="R11" s="64" t="str">
        <f t="shared" si="2"/>
        <v>Ⅵ．神経系の疾患</v>
      </c>
      <c r="S11" s="66">
        <v>98432579</v>
      </c>
      <c r="T11" s="66">
        <v>176444571</v>
      </c>
    </row>
    <row r="12" spans="2:20" ht="18.75" customHeight="1">
      <c r="B12" s="40" t="s">
        <v>50</v>
      </c>
      <c r="C12" s="41"/>
      <c r="D12" s="27">
        <f t="shared" si="3"/>
        <v>49088172</v>
      </c>
      <c r="E12" s="28">
        <f t="shared" si="4"/>
        <v>2.7247194168565813E-2</v>
      </c>
      <c r="F12" s="72">
        <f t="shared" si="0"/>
        <v>10</v>
      </c>
      <c r="G12" s="27">
        <f t="shared" si="5"/>
        <v>83496798</v>
      </c>
      <c r="H12" s="29">
        <f t="shared" si="6"/>
        <v>3.074116254421011E-2</v>
      </c>
      <c r="I12" s="73">
        <f t="shared" si="1"/>
        <v>10</v>
      </c>
      <c r="R12" s="64" t="str">
        <f t="shared" si="2"/>
        <v>Ⅶ．眼及び付属器の疾患</v>
      </c>
      <c r="S12" s="66">
        <v>49088172</v>
      </c>
      <c r="T12" s="66">
        <v>83496798</v>
      </c>
    </row>
    <row r="13" spans="2:20" ht="18.75" customHeight="1">
      <c r="B13" s="40" t="s">
        <v>51</v>
      </c>
      <c r="C13" s="41"/>
      <c r="D13" s="27">
        <f t="shared" si="3"/>
        <v>5111523</v>
      </c>
      <c r="E13" s="28">
        <f t="shared" si="4"/>
        <v>2.837234592440925E-3</v>
      </c>
      <c r="F13" s="72">
        <f t="shared" si="0"/>
        <v>18</v>
      </c>
      <c r="G13" s="27">
        <f t="shared" si="5"/>
        <v>9571808</v>
      </c>
      <c r="H13" s="29">
        <f t="shared" si="6"/>
        <v>3.5240693370058415E-3</v>
      </c>
      <c r="I13" s="73">
        <f t="shared" si="1"/>
        <v>18</v>
      </c>
      <c r="R13" s="64" t="str">
        <f t="shared" si="2"/>
        <v>Ⅷ．耳及び乳様突起の疾患</v>
      </c>
      <c r="S13" s="66">
        <v>5111523</v>
      </c>
      <c r="T13" s="66">
        <v>9571808</v>
      </c>
    </row>
    <row r="14" spans="2:20" ht="18.75" customHeight="1">
      <c r="B14" s="40" t="s">
        <v>52</v>
      </c>
      <c r="C14" s="41"/>
      <c r="D14" s="27">
        <f t="shared" si="3"/>
        <v>354227986</v>
      </c>
      <c r="E14" s="28">
        <f t="shared" si="4"/>
        <v>0.19662004758462001</v>
      </c>
      <c r="F14" s="72">
        <f t="shared" si="0"/>
        <v>1</v>
      </c>
      <c r="G14" s="27">
        <f t="shared" si="5"/>
        <v>487389557</v>
      </c>
      <c r="H14" s="29">
        <f t="shared" si="6"/>
        <v>0.17944306791366488</v>
      </c>
      <c r="I14" s="73">
        <f t="shared" si="1"/>
        <v>1</v>
      </c>
      <c r="R14" s="64" t="str">
        <f t="shared" si="2"/>
        <v>Ⅸ．循環器系の疾患</v>
      </c>
      <c r="S14" s="66">
        <v>354227986</v>
      </c>
      <c r="T14" s="66">
        <v>487389557</v>
      </c>
    </row>
    <row r="15" spans="2:20" ht="18.75" customHeight="1">
      <c r="B15" s="40" t="s">
        <v>53</v>
      </c>
      <c r="C15" s="41"/>
      <c r="D15" s="27">
        <f t="shared" si="3"/>
        <v>169687753</v>
      </c>
      <c r="E15" s="28">
        <f t="shared" si="4"/>
        <v>9.418796760283997E-2</v>
      </c>
      <c r="F15" s="72">
        <f t="shared" si="0"/>
        <v>5</v>
      </c>
      <c r="G15" s="27">
        <f t="shared" si="5"/>
        <v>169611097</v>
      </c>
      <c r="H15" s="29">
        <f t="shared" si="6"/>
        <v>6.2446015021783083E-2</v>
      </c>
      <c r="I15" s="73">
        <f t="shared" si="1"/>
        <v>8</v>
      </c>
      <c r="R15" s="64" t="str">
        <f t="shared" si="2"/>
        <v>Ⅹ．呼吸器系の疾患</v>
      </c>
      <c r="S15" s="66">
        <v>169687753</v>
      </c>
      <c r="T15" s="66">
        <v>169611097</v>
      </c>
    </row>
    <row r="16" spans="2:20" ht="18.75" customHeight="1">
      <c r="B16" s="40" t="s">
        <v>163</v>
      </c>
      <c r="C16" s="41"/>
      <c r="D16" s="27">
        <f t="shared" si="3"/>
        <v>124093059</v>
      </c>
      <c r="E16" s="28">
        <f t="shared" si="4"/>
        <v>6.887988563811856E-2</v>
      </c>
      <c r="F16" s="72">
        <f t="shared" si="0"/>
        <v>6</v>
      </c>
      <c r="G16" s="27">
        <f t="shared" si="5"/>
        <v>206878550</v>
      </c>
      <c r="H16" s="29">
        <f t="shared" si="6"/>
        <v>7.6166838547036236E-2</v>
      </c>
      <c r="I16" s="73">
        <f t="shared" si="1"/>
        <v>5</v>
      </c>
      <c r="R16" s="64" t="str">
        <f t="shared" si="2"/>
        <v>ⅩⅠ．消化器系の疾患※</v>
      </c>
      <c r="S16" s="66">
        <v>124093059</v>
      </c>
      <c r="T16" s="66">
        <v>206878550</v>
      </c>
    </row>
    <row r="17" spans="2:20" ht="18.75" customHeight="1">
      <c r="B17" s="40" t="s">
        <v>54</v>
      </c>
      <c r="C17" s="41"/>
      <c r="D17" s="27">
        <f t="shared" si="3"/>
        <v>26152145</v>
      </c>
      <c r="E17" s="28">
        <f t="shared" si="4"/>
        <v>1.4516176579960802E-2</v>
      </c>
      <c r="F17" s="72">
        <f t="shared" si="0"/>
        <v>15</v>
      </c>
      <c r="G17" s="27">
        <f t="shared" si="5"/>
        <v>48154917</v>
      </c>
      <c r="H17" s="29">
        <f t="shared" si="6"/>
        <v>1.7729280238985293E-2</v>
      </c>
      <c r="I17" s="73">
        <f t="shared" si="1"/>
        <v>16</v>
      </c>
      <c r="R17" s="64" t="str">
        <f t="shared" si="2"/>
        <v>ⅩⅡ．皮膚及び皮下組織の疾患</v>
      </c>
      <c r="S17" s="66">
        <v>26152145</v>
      </c>
      <c r="T17" s="66">
        <v>48154917</v>
      </c>
    </row>
    <row r="18" spans="2:20" ht="18.75" customHeight="1">
      <c r="B18" s="40" t="s">
        <v>55</v>
      </c>
      <c r="C18" s="41"/>
      <c r="D18" s="27">
        <f t="shared" si="3"/>
        <v>107562865</v>
      </c>
      <c r="E18" s="28">
        <f t="shared" si="4"/>
        <v>5.9704530614467205E-2</v>
      </c>
      <c r="F18" s="72">
        <f t="shared" si="0"/>
        <v>7</v>
      </c>
      <c r="G18" s="27">
        <f t="shared" si="5"/>
        <v>390836710</v>
      </c>
      <c r="H18" s="29">
        <f t="shared" si="6"/>
        <v>0.14389503691332342</v>
      </c>
      <c r="I18" s="73">
        <f t="shared" si="1"/>
        <v>2</v>
      </c>
      <c r="R18" s="64" t="str">
        <f t="shared" si="2"/>
        <v>ⅩⅢ．筋骨格系及び結合組織の疾患</v>
      </c>
      <c r="S18" s="66">
        <v>107562865</v>
      </c>
      <c r="T18" s="66">
        <v>390836710</v>
      </c>
    </row>
    <row r="19" spans="2:20" ht="18.75" customHeight="1">
      <c r="B19" s="40" t="s">
        <v>56</v>
      </c>
      <c r="C19" s="41"/>
      <c r="D19" s="27">
        <f t="shared" si="3"/>
        <v>182768446</v>
      </c>
      <c r="E19" s="28">
        <f t="shared" si="4"/>
        <v>0.10144862057705134</v>
      </c>
      <c r="F19" s="72">
        <f t="shared" si="0"/>
        <v>3</v>
      </c>
      <c r="G19" s="27">
        <f t="shared" si="5"/>
        <v>168187828</v>
      </c>
      <c r="H19" s="29">
        <f t="shared" si="6"/>
        <v>6.1922007578130753E-2</v>
      </c>
      <c r="I19" s="73">
        <f t="shared" si="1"/>
        <v>9</v>
      </c>
      <c r="R19" s="64" t="str">
        <f t="shared" si="2"/>
        <v>ⅩⅣ．腎尿路生殖器系の疾患</v>
      </c>
      <c r="S19" s="66">
        <v>182768446</v>
      </c>
      <c r="T19" s="66">
        <v>168187828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2322</v>
      </c>
      <c r="H20" s="29">
        <f t="shared" si="6"/>
        <v>8.5489481198615396E-7</v>
      </c>
      <c r="I20" s="73">
        <f t="shared" si="1"/>
        <v>21</v>
      </c>
      <c r="R20" s="64" t="str">
        <f t="shared" si="2"/>
        <v>ⅩⅤ．妊娠，分娩及び産じょく※</v>
      </c>
      <c r="S20" s="66">
        <v>0</v>
      </c>
      <c r="T20" s="66">
        <v>2322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263112</v>
      </c>
      <c r="E22" s="28">
        <f t="shared" si="4"/>
        <v>1.460446266379544E-4</v>
      </c>
      <c r="F22" s="72">
        <f t="shared" si="0"/>
        <v>19</v>
      </c>
      <c r="G22" s="27">
        <f t="shared" si="5"/>
        <v>614029</v>
      </c>
      <c r="H22" s="29">
        <f t="shared" si="6"/>
        <v>2.2606813372482606E-4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263112</v>
      </c>
      <c r="T22" s="66">
        <v>614029</v>
      </c>
    </row>
    <row r="23" spans="2:20" ht="18.75" customHeight="1">
      <c r="B23" s="40" t="s">
        <v>58</v>
      </c>
      <c r="C23" s="41"/>
      <c r="D23" s="27">
        <f t="shared" si="3"/>
        <v>40401103</v>
      </c>
      <c r="E23" s="28">
        <f t="shared" si="4"/>
        <v>2.2425294184212578E-2</v>
      </c>
      <c r="F23" s="72">
        <f t="shared" si="0"/>
        <v>11</v>
      </c>
      <c r="G23" s="27">
        <f t="shared" si="5"/>
        <v>53218777</v>
      </c>
      <c r="H23" s="29">
        <f t="shared" si="6"/>
        <v>1.9593650455447052E-2</v>
      </c>
      <c r="I23" s="73">
        <f t="shared" si="1"/>
        <v>14</v>
      </c>
      <c r="R23" s="64" t="str">
        <f t="shared" si="2"/>
        <v>ⅩⅧ．症状，徴候及び異常臨床所見・異常検査所見で他に分類されないもの</v>
      </c>
      <c r="S23" s="66">
        <v>40401103</v>
      </c>
      <c r="T23" s="66">
        <v>53218777</v>
      </c>
    </row>
    <row r="24" spans="2:20" ht="18.75" customHeight="1">
      <c r="B24" s="40" t="s">
        <v>59</v>
      </c>
      <c r="C24" s="41"/>
      <c r="D24" s="27">
        <f t="shared" si="3"/>
        <v>76083495</v>
      </c>
      <c r="E24" s="28">
        <f t="shared" si="4"/>
        <v>4.2231390512730969E-2</v>
      </c>
      <c r="F24" s="72">
        <f t="shared" si="0"/>
        <v>9</v>
      </c>
      <c r="G24" s="27">
        <f t="shared" si="5"/>
        <v>239967984</v>
      </c>
      <c r="H24" s="29">
        <f t="shared" si="6"/>
        <v>8.8349433490256854E-2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76083495</v>
      </c>
      <c r="T24" s="66">
        <v>239967984</v>
      </c>
    </row>
    <row r="25" spans="2:20" ht="18.75" customHeight="1">
      <c r="B25" s="40" t="s">
        <v>60</v>
      </c>
      <c r="C25" s="41"/>
      <c r="D25" s="27">
        <f t="shared" si="3"/>
        <v>6416882</v>
      </c>
      <c r="E25" s="28">
        <f t="shared" si="4"/>
        <v>3.5617954934393345E-3</v>
      </c>
      <c r="F25" s="72">
        <f t="shared" si="0"/>
        <v>17</v>
      </c>
      <c r="G25" s="27">
        <f t="shared" si="5"/>
        <v>18182600</v>
      </c>
      <c r="H25" s="29">
        <f t="shared" si="6"/>
        <v>6.6943197280014827E-3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6416882</v>
      </c>
      <c r="T25" s="66">
        <v>18182600</v>
      </c>
    </row>
    <row r="26" spans="2:20" ht="18.75" customHeight="1">
      <c r="B26" s="40" t="s">
        <v>61</v>
      </c>
      <c r="C26" s="41"/>
      <c r="D26" s="27">
        <f t="shared" si="3"/>
        <v>36426387</v>
      </c>
      <c r="E26" s="28">
        <f t="shared" si="4"/>
        <v>2.0219062943478961E-2</v>
      </c>
      <c r="F26" s="72">
        <f t="shared" si="0"/>
        <v>12</v>
      </c>
      <c r="G26" s="27">
        <f t="shared" si="5"/>
        <v>49371306</v>
      </c>
      <c r="H26" s="29">
        <f t="shared" si="6"/>
        <v>1.8177120310241549E-2</v>
      </c>
      <c r="I26" s="73">
        <f t="shared" si="1"/>
        <v>15</v>
      </c>
      <c r="R26" s="64" t="str">
        <f t="shared" si="2"/>
        <v>ⅩⅩⅡ．特殊目的用コード</v>
      </c>
      <c r="S26" s="66">
        <v>36426387</v>
      </c>
      <c r="T26" s="66">
        <v>49371306</v>
      </c>
    </row>
    <row r="27" spans="2:20" ht="18.75" customHeight="1" thickBot="1">
      <c r="B27" s="42" t="s">
        <v>62</v>
      </c>
      <c r="C27" s="43"/>
      <c r="D27" s="27">
        <f t="shared" si="3"/>
        <v>25554</v>
      </c>
      <c r="E27" s="28">
        <f t="shared" si="4"/>
        <v>1.4184166397223567E-5</v>
      </c>
      <c r="F27" s="72">
        <f t="shared" si="0"/>
        <v>20</v>
      </c>
      <c r="G27" s="27">
        <f t="shared" si="5"/>
        <v>216367</v>
      </c>
      <c r="H27" s="29">
        <f t="shared" si="6"/>
        <v>7.9660217823000935E-5</v>
      </c>
      <c r="I27" s="73">
        <f t="shared" si="1"/>
        <v>20</v>
      </c>
      <c r="R27" s="64" t="str">
        <f t="shared" si="2"/>
        <v>分類外</v>
      </c>
      <c r="S27" s="66">
        <v>25554</v>
      </c>
      <c r="T27" s="66">
        <v>216367</v>
      </c>
    </row>
    <row r="28" spans="2:20" ht="18.75" customHeight="1" thickTop="1">
      <c r="B28" s="44" t="s">
        <v>63</v>
      </c>
      <c r="C28" s="45"/>
      <c r="D28" s="46">
        <f>S28</f>
        <v>1801586310</v>
      </c>
      <c r="E28" s="47"/>
      <c r="F28" s="48"/>
      <c r="G28" s="46">
        <f>T28</f>
        <v>2716123630</v>
      </c>
      <c r="H28" s="47"/>
      <c r="I28" s="49"/>
      <c r="R28" s="69" t="s">
        <v>156</v>
      </c>
      <c r="S28" s="71">
        <f>SUM(S6:S27)</f>
        <v>1801586310</v>
      </c>
      <c r="T28" s="71">
        <f>SUM(T6:T27)</f>
        <v>2716123630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27" priority="5" stopIfTrue="1" operator="equal">
      <formula>0</formula>
    </cfRule>
  </conditionalFormatting>
  <conditionalFormatting sqref="G6:I27">
    <cfRule type="cellIs" dxfId="526" priority="7" stopIfTrue="1" operator="equal">
      <formula>0</formula>
    </cfRule>
  </conditionalFormatting>
  <conditionalFormatting sqref="I6:I27">
    <cfRule type="expression" dxfId="525" priority="8" stopIfTrue="1">
      <formula>$I6&lt;=5</formula>
    </cfRule>
  </conditionalFormatting>
  <conditionalFormatting sqref="F6:F27">
    <cfRule type="expression" dxfId="524" priority="6" stopIfTrue="1">
      <formula>$F6&lt;=5</formula>
    </cfRule>
  </conditionalFormatting>
  <conditionalFormatting sqref="E6:E27">
    <cfRule type="expression" dxfId="523" priority="4">
      <formula>$F6&lt;=5</formula>
    </cfRule>
  </conditionalFormatting>
  <conditionalFormatting sqref="D6:D27">
    <cfRule type="expression" dxfId="522" priority="3">
      <formula>$F6&lt;=5</formula>
    </cfRule>
  </conditionalFormatting>
  <conditionalFormatting sqref="G6:G27">
    <cfRule type="expression" dxfId="521" priority="2">
      <formula>$I6&lt;=5</formula>
    </cfRule>
  </conditionalFormatting>
  <conditionalFormatting sqref="H6:H27">
    <cfRule type="expression" dxfId="52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FADB8-62AE-4A31-A30E-DFEC0F21CA3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71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76658128</v>
      </c>
      <c r="E6" s="28">
        <f>IFERROR(S6/$S$28,"-")</f>
        <v>1.6779895126640475E-2</v>
      </c>
      <c r="F6" s="72">
        <f t="shared" ref="F6:F27" si="0">_xlfn.IFS(D6&gt;0,RANK(D6,$D$6:$D$27),D6=0,"-")</f>
        <v>13</v>
      </c>
      <c r="G6" s="24">
        <f>T6</f>
        <v>93643153</v>
      </c>
      <c r="H6" s="29">
        <f>IFERROR(T6/$T$28,"-")</f>
        <v>1.4806446064931825E-2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76658128</v>
      </c>
      <c r="T6" s="66">
        <v>93643153</v>
      </c>
    </row>
    <row r="7" spans="2:20" ht="18.75" customHeight="1">
      <c r="B7" s="40" t="s">
        <v>45</v>
      </c>
      <c r="C7" s="41"/>
      <c r="D7" s="27">
        <f>S7</f>
        <v>692763685</v>
      </c>
      <c r="E7" s="28">
        <f>IFERROR(S7/$S$28,"-")</f>
        <v>0.15164082772599138</v>
      </c>
      <c r="F7" s="72">
        <f t="shared" si="0"/>
        <v>2</v>
      </c>
      <c r="G7" s="27">
        <f>T7</f>
        <v>522701033</v>
      </c>
      <c r="H7" s="29">
        <f>IFERROR(T7/$T$28,"-")</f>
        <v>8.264720276130226E-2</v>
      </c>
      <c r="I7" s="73">
        <f t="shared" si="1"/>
        <v>3</v>
      </c>
      <c r="R7" s="64" t="str">
        <f t="shared" ref="R7:R27" si="2">B7</f>
        <v>Ⅱ．新生物＜腫瘍＞</v>
      </c>
      <c r="S7" s="66">
        <v>692763685</v>
      </c>
      <c r="T7" s="66">
        <v>522701033</v>
      </c>
    </row>
    <row r="8" spans="2:20" ht="18.75" customHeight="1">
      <c r="B8" s="40" t="s">
        <v>46</v>
      </c>
      <c r="C8" s="41"/>
      <c r="D8" s="27">
        <f t="shared" ref="D8:D27" si="3">S8</f>
        <v>45538057</v>
      </c>
      <c r="E8" s="28">
        <f t="shared" ref="E8:E27" si="4">IFERROR(S8/$S$28,"-")</f>
        <v>9.9679426130908928E-3</v>
      </c>
      <c r="F8" s="72">
        <f t="shared" si="0"/>
        <v>16</v>
      </c>
      <c r="G8" s="27">
        <f t="shared" ref="G8:G27" si="5">T8</f>
        <v>56608356</v>
      </c>
      <c r="H8" s="29">
        <f t="shared" ref="H8:H27" si="6">IFERROR(T8/$T$28,"-")</f>
        <v>8.950665831792954E-3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45538057</v>
      </c>
      <c r="T8" s="66">
        <v>56608356</v>
      </c>
    </row>
    <row r="9" spans="2:20" ht="18.75" customHeight="1">
      <c r="B9" s="40" t="s">
        <v>47</v>
      </c>
      <c r="C9" s="41"/>
      <c r="D9" s="27">
        <f t="shared" si="3"/>
        <v>333561002</v>
      </c>
      <c r="E9" s="28">
        <f t="shared" si="4"/>
        <v>7.301402705655835E-2</v>
      </c>
      <c r="F9" s="72">
        <f t="shared" si="0"/>
        <v>6</v>
      </c>
      <c r="G9" s="27">
        <f t="shared" si="5"/>
        <v>453363489</v>
      </c>
      <c r="H9" s="29">
        <f t="shared" si="6"/>
        <v>7.1683853358587915E-2</v>
      </c>
      <c r="I9" s="73">
        <f t="shared" si="1"/>
        <v>5</v>
      </c>
      <c r="R9" s="64" t="str">
        <f t="shared" si="2"/>
        <v>Ⅳ．内分泌，栄養及び代謝疾患</v>
      </c>
      <c r="S9" s="66">
        <v>333561002</v>
      </c>
      <c r="T9" s="66">
        <v>453363489</v>
      </c>
    </row>
    <row r="10" spans="2:20" ht="18.75" customHeight="1">
      <c r="B10" s="40" t="s">
        <v>48</v>
      </c>
      <c r="C10" s="41"/>
      <c r="D10" s="27">
        <f t="shared" si="3"/>
        <v>90762273</v>
      </c>
      <c r="E10" s="28">
        <f t="shared" si="4"/>
        <v>1.9867187761166204E-2</v>
      </c>
      <c r="F10" s="72">
        <f t="shared" si="0"/>
        <v>12</v>
      </c>
      <c r="G10" s="27">
        <f t="shared" si="5"/>
        <v>173511292</v>
      </c>
      <c r="H10" s="29">
        <f t="shared" si="6"/>
        <v>2.7434847122828475E-2</v>
      </c>
      <c r="I10" s="73">
        <f t="shared" si="1"/>
        <v>11</v>
      </c>
      <c r="R10" s="64" t="str">
        <f t="shared" si="2"/>
        <v>Ⅴ．精神及び行動の障害</v>
      </c>
      <c r="S10" s="66">
        <v>90762273</v>
      </c>
      <c r="T10" s="66">
        <v>173511292</v>
      </c>
    </row>
    <row r="11" spans="2:20" ht="18.75" customHeight="1">
      <c r="B11" s="40" t="s">
        <v>49</v>
      </c>
      <c r="C11" s="41"/>
      <c r="D11" s="27">
        <f t="shared" si="3"/>
        <v>200856772</v>
      </c>
      <c r="E11" s="28">
        <f t="shared" si="4"/>
        <v>4.3966056275670296E-2</v>
      </c>
      <c r="F11" s="72">
        <f t="shared" si="0"/>
        <v>8</v>
      </c>
      <c r="G11" s="27">
        <f t="shared" si="5"/>
        <v>354097614</v>
      </c>
      <c r="H11" s="29">
        <f t="shared" si="6"/>
        <v>5.5988367066325158E-2</v>
      </c>
      <c r="I11" s="73">
        <f t="shared" si="1"/>
        <v>8</v>
      </c>
      <c r="R11" s="64" t="str">
        <f t="shared" si="2"/>
        <v>Ⅵ．神経系の疾患</v>
      </c>
      <c r="S11" s="66">
        <v>200856772</v>
      </c>
      <c r="T11" s="66">
        <v>354097614</v>
      </c>
    </row>
    <row r="12" spans="2:20" ht="18.75" customHeight="1">
      <c r="B12" s="40" t="s">
        <v>50</v>
      </c>
      <c r="C12" s="41"/>
      <c r="D12" s="27">
        <f t="shared" si="3"/>
        <v>161579476</v>
      </c>
      <c r="E12" s="28">
        <f t="shared" si="4"/>
        <v>3.5368547767009408E-2</v>
      </c>
      <c r="F12" s="72">
        <f t="shared" si="0"/>
        <v>10</v>
      </c>
      <c r="G12" s="27">
        <f t="shared" si="5"/>
        <v>256968659</v>
      </c>
      <c r="H12" s="29">
        <f t="shared" si="6"/>
        <v>4.0630761224596502E-2</v>
      </c>
      <c r="I12" s="73">
        <f t="shared" si="1"/>
        <v>10</v>
      </c>
      <c r="R12" s="64" t="str">
        <f t="shared" si="2"/>
        <v>Ⅶ．眼及び付属器の疾患</v>
      </c>
      <c r="S12" s="66">
        <v>161579476</v>
      </c>
      <c r="T12" s="66">
        <v>256968659</v>
      </c>
    </row>
    <row r="13" spans="2:20" ht="18.75" customHeight="1">
      <c r="B13" s="40" t="s">
        <v>51</v>
      </c>
      <c r="C13" s="41"/>
      <c r="D13" s="27">
        <f t="shared" si="3"/>
        <v>9260816</v>
      </c>
      <c r="E13" s="28">
        <f t="shared" si="4"/>
        <v>2.0271238722019682E-3</v>
      </c>
      <c r="F13" s="72">
        <f t="shared" si="0"/>
        <v>18</v>
      </c>
      <c r="G13" s="27">
        <f t="shared" si="5"/>
        <v>20448428</v>
      </c>
      <c r="H13" s="29">
        <f t="shared" si="6"/>
        <v>3.2332160611320054E-3</v>
      </c>
      <c r="I13" s="73">
        <f t="shared" si="1"/>
        <v>18</v>
      </c>
      <c r="R13" s="64" t="str">
        <f t="shared" si="2"/>
        <v>Ⅷ．耳及び乳様突起の疾患</v>
      </c>
      <c r="S13" s="66">
        <v>9260816</v>
      </c>
      <c r="T13" s="66">
        <v>20448428</v>
      </c>
    </row>
    <row r="14" spans="2:20" ht="18.75" customHeight="1">
      <c r="B14" s="40" t="s">
        <v>52</v>
      </c>
      <c r="C14" s="41"/>
      <c r="D14" s="27">
        <f t="shared" si="3"/>
        <v>899282892</v>
      </c>
      <c r="E14" s="28">
        <f t="shared" si="4"/>
        <v>0.19684634898652825</v>
      </c>
      <c r="F14" s="72">
        <f t="shared" si="0"/>
        <v>1</v>
      </c>
      <c r="G14" s="27">
        <f t="shared" si="5"/>
        <v>1155624749</v>
      </c>
      <c r="H14" s="29">
        <f t="shared" si="6"/>
        <v>0.18272233440675451</v>
      </c>
      <c r="I14" s="73">
        <f t="shared" si="1"/>
        <v>1</v>
      </c>
      <c r="R14" s="64" t="str">
        <f t="shared" si="2"/>
        <v>Ⅸ．循環器系の疾患</v>
      </c>
      <c r="S14" s="66">
        <v>899282892</v>
      </c>
      <c r="T14" s="66">
        <v>1155624749</v>
      </c>
    </row>
    <row r="15" spans="2:20" ht="18.75" customHeight="1">
      <c r="B15" s="40" t="s">
        <v>53</v>
      </c>
      <c r="C15" s="41"/>
      <c r="D15" s="27">
        <f t="shared" si="3"/>
        <v>330413629</v>
      </c>
      <c r="E15" s="28">
        <f t="shared" si="4"/>
        <v>7.2325090472241824E-2</v>
      </c>
      <c r="F15" s="72">
        <f t="shared" si="0"/>
        <v>7</v>
      </c>
      <c r="G15" s="27">
        <f t="shared" si="5"/>
        <v>309322372</v>
      </c>
      <c r="H15" s="29">
        <f t="shared" si="6"/>
        <v>4.8908701501056653E-2</v>
      </c>
      <c r="I15" s="73">
        <f t="shared" si="1"/>
        <v>9</v>
      </c>
      <c r="R15" s="64" t="str">
        <f t="shared" si="2"/>
        <v>Ⅹ．呼吸器系の疾患</v>
      </c>
      <c r="S15" s="66">
        <v>330413629</v>
      </c>
      <c r="T15" s="66">
        <v>309322372</v>
      </c>
    </row>
    <row r="16" spans="2:20" ht="18.75" customHeight="1">
      <c r="B16" s="40" t="s">
        <v>163</v>
      </c>
      <c r="C16" s="41"/>
      <c r="D16" s="27">
        <f t="shared" si="3"/>
        <v>356911474</v>
      </c>
      <c r="E16" s="28">
        <f t="shared" si="4"/>
        <v>7.812527202874911E-2</v>
      </c>
      <c r="F16" s="72">
        <f t="shared" si="0"/>
        <v>5</v>
      </c>
      <c r="G16" s="27">
        <f t="shared" si="5"/>
        <v>514120485</v>
      </c>
      <c r="H16" s="29">
        <f t="shared" si="6"/>
        <v>8.1290484014662462E-2</v>
      </c>
      <c r="I16" s="73">
        <f t="shared" si="1"/>
        <v>4</v>
      </c>
      <c r="R16" s="64" t="str">
        <f t="shared" si="2"/>
        <v>ⅩⅠ．消化器系の疾患※</v>
      </c>
      <c r="S16" s="66">
        <v>356911474</v>
      </c>
      <c r="T16" s="66">
        <v>514120485</v>
      </c>
    </row>
    <row r="17" spans="2:20" ht="18.75" customHeight="1">
      <c r="B17" s="40" t="s">
        <v>54</v>
      </c>
      <c r="C17" s="41"/>
      <c r="D17" s="27">
        <f t="shared" si="3"/>
        <v>72655898</v>
      </c>
      <c r="E17" s="28">
        <f t="shared" si="4"/>
        <v>1.5903836691288462E-2</v>
      </c>
      <c r="F17" s="72">
        <f t="shared" si="0"/>
        <v>14</v>
      </c>
      <c r="G17" s="27">
        <f t="shared" si="5"/>
        <v>117401278</v>
      </c>
      <c r="H17" s="29">
        <f t="shared" si="6"/>
        <v>1.8562976949965226E-2</v>
      </c>
      <c r="I17" s="73">
        <f t="shared" si="1"/>
        <v>13</v>
      </c>
      <c r="R17" s="64" t="str">
        <f t="shared" si="2"/>
        <v>ⅩⅡ．皮膚及び皮下組織の疾患</v>
      </c>
      <c r="S17" s="66">
        <v>72655898</v>
      </c>
      <c r="T17" s="66">
        <v>117401278</v>
      </c>
    </row>
    <row r="18" spans="2:20" ht="18.75" customHeight="1">
      <c r="B18" s="40" t="s">
        <v>55</v>
      </c>
      <c r="C18" s="41"/>
      <c r="D18" s="27">
        <f t="shared" si="3"/>
        <v>459843143</v>
      </c>
      <c r="E18" s="28">
        <f t="shared" si="4"/>
        <v>0.10065625023147889</v>
      </c>
      <c r="F18" s="72">
        <f t="shared" si="0"/>
        <v>4</v>
      </c>
      <c r="G18" s="27">
        <f t="shared" si="5"/>
        <v>1145007083</v>
      </c>
      <c r="H18" s="29">
        <f t="shared" si="6"/>
        <v>0.18104351546561462</v>
      </c>
      <c r="I18" s="73">
        <f t="shared" si="1"/>
        <v>2</v>
      </c>
      <c r="R18" s="64" t="str">
        <f t="shared" si="2"/>
        <v>ⅩⅢ．筋骨格系及び結合組織の疾患</v>
      </c>
      <c r="S18" s="66">
        <v>459843143</v>
      </c>
      <c r="T18" s="66">
        <v>1145007083</v>
      </c>
    </row>
    <row r="19" spans="2:20" ht="18.75" customHeight="1">
      <c r="B19" s="40" t="s">
        <v>56</v>
      </c>
      <c r="C19" s="41"/>
      <c r="D19" s="27">
        <f t="shared" si="3"/>
        <v>466945836</v>
      </c>
      <c r="E19" s="28">
        <f t="shared" si="4"/>
        <v>0.10221097700039665</v>
      </c>
      <c r="F19" s="72">
        <f t="shared" si="0"/>
        <v>3</v>
      </c>
      <c r="G19" s="27">
        <f t="shared" si="5"/>
        <v>438114426</v>
      </c>
      <c r="H19" s="29">
        <f t="shared" si="6"/>
        <v>6.9272738166319167E-2</v>
      </c>
      <c r="I19" s="73">
        <f t="shared" si="1"/>
        <v>7</v>
      </c>
      <c r="R19" s="64" t="str">
        <f t="shared" si="2"/>
        <v>ⅩⅣ．腎尿路生殖器系の疾患</v>
      </c>
      <c r="S19" s="66">
        <v>466945836</v>
      </c>
      <c r="T19" s="66">
        <v>438114426</v>
      </c>
    </row>
    <row r="20" spans="2:20" ht="18.75" customHeight="1">
      <c r="B20" s="40" t="s">
        <v>164</v>
      </c>
      <c r="C20" s="41"/>
      <c r="D20" s="27">
        <f t="shared" si="3"/>
        <v>820</v>
      </c>
      <c r="E20" s="28">
        <f t="shared" si="4"/>
        <v>1.7949191250594054E-7</v>
      </c>
      <c r="F20" s="72">
        <f t="shared" si="0"/>
        <v>22</v>
      </c>
      <c r="G20" s="27">
        <f t="shared" si="5"/>
        <v>2279</v>
      </c>
      <c r="H20" s="29">
        <f t="shared" si="6"/>
        <v>3.6034551914307744E-7</v>
      </c>
      <c r="I20" s="73">
        <f t="shared" si="1"/>
        <v>21</v>
      </c>
      <c r="R20" s="64" t="str">
        <f t="shared" si="2"/>
        <v>ⅩⅤ．妊娠，分娩及び産じょく※</v>
      </c>
      <c r="S20" s="66">
        <v>820</v>
      </c>
      <c r="T20" s="66">
        <v>2279</v>
      </c>
    </row>
    <row r="21" spans="2:20" ht="18.75" customHeight="1">
      <c r="B21" s="40" t="s">
        <v>165</v>
      </c>
      <c r="C21" s="41"/>
      <c r="D21" s="27">
        <f t="shared" si="3"/>
        <v>2908</v>
      </c>
      <c r="E21" s="28">
        <f t="shared" si="4"/>
        <v>6.3653961166740857E-7</v>
      </c>
      <c r="F21" s="72">
        <f t="shared" si="0"/>
        <v>21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2908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890205</v>
      </c>
      <c r="E22" s="28">
        <f t="shared" si="4"/>
        <v>1.9485926581993998E-4</v>
      </c>
      <c r="F22" s="72">
        <f t="shared" si="0"/>
        <v>19</v>
      </c>
      <c r="G22" s="27">
        <f t="shared" si="5"/>
        <v>2071903</v>
      </c>
      <c r="H22" s="29">
        <f t="shared" si="6"/>
        <v>3.2760024666480891E-4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890205</v>
      </c>
      <c r="T22" s="66">
        <v>2071903</v>
      </c>
    </row>
    <row r="23" spans="2:20" ht="18.75" customHeight="1">
      <c r="B23" s="40" t="s">
        <v>58</v>
      </c>
      <c r="C23" s="41"/>
      <c r="D23" s="27">
        <f t="shared" si="3"/>
        <v>102899223</v>
      </c>
      <c r="E23" s="28">
        <f t="shared" si="4"/>
        <v>2.2523876014201541E-2</v>
      </c>
      <c r="F23" s="72">
        <f t="shared" si="0"/>
        <v>11</v>
      </c>
      <c r="G23" s="27">
        <f t="shared" si="5"/>
        <v>147715586</v>
      </c>
      <c r="H23" s="29">
        <f t="shared" si="6"/>
        <v>2.3356142835758622E-2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102899223</v>
      </c>
      <c r="T23" s="66">
        <v>147715586</v>
      </c>
    </row>
    <row r="24" spans="2:20" ht="18.75" customHeight="1">
      <c r="B24" s="40" t="s">
        <v>59</v>
      </c>
      <c r="C24" s="41"/>
      <c r="D24" s="27">
        <f t="shared" si="3"/>
        <v>199181810</v>
      </c>
      <c r="E24" s="28">
        <f t="shared" si="4"/>
        <v>4.359941952840838E-2</v>
      </c>
      <c r="F24" s="72">
        <f t="shared" si="0"/>
        <v>9</v>
      </c>
      <c r="G24" s="27">
        <f t="shared" si="5"/>
        <v>446252030</v>
      </c>
      <c r="H24" s="29">
        <f t="shared" si="6"/>
        <v>7.0559420543660448E-2</v>
      </c>
      <c r="I24" s="73">
        <f t="shared" si="1"/>
        <v>6</v>
      </c>
      <c r="R24" s="64" t="str">
        <f t="shared" si="2"/>
        <v>ⅩⅨ．損傷，中毒及びその他の外因の影響</v>
      </c>
      <c r="S24" s="66">
        <v>199181810</v>
      </c>
      <c r="T24" s="66">
        <v>446252030</v>
      </c>
    </row>
    <row r="25" spans="2:20" ht="18.75" customHeight="1">
      <c r="B25" s="40" t="s">
        <v>60</v>
      </c>
      <c r="C25" s="41"/>
      <c r="D25" s="27">
        <f t="shared" si="3"/>
        <v>20475080</v>
      </c>
      <c r="E25" s="28">
        <f t="shared" si="4"/>
        <v>4.4818430096489423E-3</v>
      </c>
      <c r="F25" s="72">
        <f t="shared" si="0"/>
        <v>17</v>
      </c>
      <c r="G25" s="27">
        <f t="shared" si="5"/>
        <v>39914197</v>
      </c>
      <c r="H25" s="29">
        <f t="shared" si="6"/>
        <v>6.3110583761053374E-3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20475080</v>
      </c>
      <c r="T25" s="66">
        <v>39914197</v>
      </c>
    </row>
    <row r="26" spans="2:20" ht="18.75" customHeight="1">
      <c r="B26" s="40" t="s">
        <v>61</v>
      </c>
      <c r="C26" s="41"/>
      <c r="D26" s="27">
        <f t="shared" si="3"/>
        <v>47814829</v>
      </c>
      <c r="E26" s="28">
        <f t="shared" si="4"/>
        <v>1.0466311101651839E-2</v>
      </c>
      <c r="F26" s="72">
        <f t="shared" si="0"/>
        <v>15</v>
      </c>
      <c r="G26" s="27">
        <f t="shared" si="5"/>
        <v>77231354</v>
      </c>
      <c r="H26" s="29">
        <f t="shared" si="6"/>
        <v>1.2211484138329438E-2</v>
      </c>
      <c r="I26" s="73">
        <f t="shared" si="1"/>
        <v>15</v>
      </c>
      <c r="R26" s="64" t="str">
        <f t="shared" si="2"/>
        <v>ⅩⅩⅡ．特殊目的用コード</v>
      </c>
      <c r="S26" s="66">
        <v>47814829</v>
      </c>
      <c r="T26" s="66">
        <v>77231354</v>
      </c>
    </row>
    <row r="27" spans="2:20" ht="18.75" customHeight="1" thickBot="1">
      <c r="B27" s="42" t="s">
        <v>62</v>
      </c>
      <c r="C27" s="43"/>
      <c r="D27" s="27">
        <f t="shared" si="3"/>
        <v>153004</v>
      </c>
      <c r="E27" s="28">
        <f t="shared" si="4"/>
        <v>3.3491439732998686E-5</v>
      </c>
      <c r="F27" s="72">
        <f t="shared" si="0"/>
        <v>20</v>
      </c>
      <c r="G27" s="27">
        <f t="shared" si="5"/>
        <v>365704</v>
      </c>
      <c r="H27" s="29">
        <f t="shared" si="6"/>
        <v>5.7823518092452822E-5</v>
      </c>
      <c r="I27" s="73">
        <f t="shared" si="1"/>
        <v>20</v>
      </c>
      <c r="R27" s="64" t="str">
        <f t="shared" si="2"/>
        <v>分類外</v>
      </c>
      <c r="S27" s="66">
        <v>153004</v>
      </c>
      <c r="T27" s="66">
        <v>365704</v>
      </c>
    </row>
    <row r="28" spans="2:20" ht="18.75" customHeight="1" thickTop="1">
      <c r="B28" s="44" t="s">
        <v>63</v>
      </c>
      <c r="C28" s="45"/>
      <c r="D28" s="46">
        <f>S28</f>
        <v>4568450960</v>
      </c>
      <c r="E28" s="47"/>
      <c r="F28" s="48"/>
      <c r="G28" s="46">
        <f>T28</f>
        <v>6324485470</v>
      </c>
      <c r="H28" s="47"/>
      <c r="I28" s="49"/>
      <c r="R28" s="69" t="s">
        <v>156</v>
      </c>
      <c r="S28" s="71">
        <f>SUM(S6:S27)</f>
        <v>4568450960</v>
      </c>
      <c r="T28" s="71">
        <f>SUM(T6:T27)</f>
        <v>6324485470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19" priority="5" stopIfTrue="1" operator="equal">
      <formula>0</formula>
    </cfRule>
  </conditionalFormatting>
  <conditionalFormatting sqref="G6:I27">
    <cfRule type="cellIs" dxfId="518" priority="7" stopIfTrue="1" operator="equal">
      <formula>0</formula>
    </cfRule>
  </conditionalFormatting>
  <conditionalFormatting sqref="I6:I27">
    <cfRule type="expression" dxfId="517" priority="8" stopIfTrue="1">
      <formula>$I6&lt;=5</formula>
    </cfRule>
  </conditionalFormatting>
  <conditionalFormatting sqref="F6:F27">
    <cfRule type="expression" dxfId="516" priority="6" stopIfTrue="1">
      <formula>$F6&lt;=5</formula>
    </cfRule>
  </conditionalFormatting>
  <conditionalFormatting sqref="E6:E27">
    <cfRule type="expression" dxfId="515" priority="4">
      <formula>$F6&lt;=5</formula>
    </cfRule>
  </conditionalFormatting>
  <conditionalFormatting sqref="D6:D27">
    <cfRule type="expression" dxfId="514" priority="3">
      <formula>$F6&lt;=5</formula>
    </cfRule>
  </conditionalFormatting>
  <conditionalFormatting sqref="G6:G27">
    <cfRule type="expression" dxfId="513" priority="2">
      <formula>$I6&lt;=5</formula>
    </cfRule>
  </conditionalFormatting>
  <conditionalFormatting sqref="H6:H27">
    <cfRule type="expression" dxfId="51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14" t="s">
        <v>160</v>
      </c>
      <c r="C1" s="3"/>
    </row>
    <row r="2" spans="2:20" ht="16.5" customHeight="1">
      <c r="B2" s="16" t="s">
        <v>39</v>
      </c>
      <c r="C2" s="12"/>
      <c r="D2" s="12"/>
      <c r="E2" s="12"/>
      <c r="F2" s="12"/>
      <c r="G2" s="12"/>
      <c r="H2" s="12"/>
      <c r="I2" s="12"/>
    </row>
    <row r="3" spans="2:20" ht="18.75" customHeight="1">
      <c r="B3" s="59" t="s">
        <v>159</v>
      </c>
      <c r="C3" s="13"/>
      <c r="D3" s="13"/>
      <c r="E3" s="13"/>
      <c r="F3" s="13"/>
      <c r="G3" s="13"/>
      <c r="H3" s="13"/>
      <c r="I3" s="13"/>
      <c r="R3" s="59" t="s">
        <v>146</v>
      </c>
      <c r="S3" s="14"/>
      <c r="T3" s="14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75" t="s">
        <v>149</v>
      </c>
      <c r="S4" s="77" t="s">
        <v>152</v>
      </c>
      <c r="T4" s="78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76"/>
      <c r="S5" s="60" t="s">
        <v>150</v>
      </c>
      <c r="T5" s="60" t="s">
        <v>151</v>
      </c>
    </row>
    <row r="6" spans="2:20" ht="18.75" customHeight="1">
      <c r="B6" s="50" t="s">
        <v>0</v>
      </c>
      <c r="C6" s="51"/>
      <c r="D6" s="27">
        <f>S6</f>
        <v>1003630659</v>
      </c>
      <c r="E6" s="28">
        <f>IFERROR(S6/$S$28,"-")</f>
        <v>1.8443960428645701E-2</v>
      </c>
      <c r="F6" s="72">
        <f t="shared" ref="F6:F27" si="0">_xlfn.IFS(D6&gt;0,RANK(D6,$D$6:$D$27),D6=0,"-")</f>
        <v>12</v>
      </c>
      <c r="G6" s="24">
        <f>T6</f>
        <v>1115669283</v>
      </c>
      <c r="H6" s="29">
        <f>IFERROR(T6/$T$28,"-")</f>
        <v>1.5924361340344022E-2</v>
      </c>
      <c r="I6" s="73">
        <f t="shared" ref="I6:I27" si="1">_xlfn.IFS(G6&gt;0,RANK(G6,$G$6:$G$27),G6=0,"-")</f>
        <v>14</v>
      </c>
      <c r="R6" s="63" t="str">
        <f>B6</f>
        <v>Ⅰ．感染症及び寄生虫症</v>
      </c>
      <c r="S6" s="74">
        <v>1003630659</v>
      </c>
      <c r="T6" s="74">
        <v>1115669283</v>
      </c>
    </row>
    <row r="7" spans="2:20" ht="18.75" customHeight="1">
      <c r="B7" s="52" t="s">
        <v>1</v>
      </c>
      <c r="C7" s="53"/>
      <c r="D7" s="27">
        <f>S7</f>
        <v>8615625637</v>
      </c>
      <c r="E7" s="28">
        <f>IFERROR(S7/$S$28,"-")</f>
        <v>0.15833141095468808</v>
      </c>
      <c r="F7" s="72">
        <f t="shared" si="0"/>
        <v>2</v>
      </c>
      <c r="G7" s="27">
        <f>T7</f>
        <v>6142466725</v>
      </c>
      <c r="H7" s="29">
        <f>IFERROR(T7/$T$28,"-")</f>
        <v>8.767370504897154E-2</v>
      </c>
      <c r="I7" s="73">
        <f t="shared" si="1"/>
        <v>3</v>
      </c>
      <c r="R7" s="63" t="str">
        <f t="shared" ref="R7:R27" si="2">B7</f>
        <v>Ⅱ．新生物＜腫瘍＞</v>
      </c>
      <c r="S7" s="74">
        <v>8615625637</v>
      </c>
      <c r="T7" s="74">
        <v>6142466725</v>
      </c>
    </row>
    <row r="8" spans="2:20" ht="18.75" customHeight="1">
      <c r="B8" s="52" t="s">
        <v>22</v>
      </c>
      <c r="C8" s="53"/>
      <c r="D8" s="27">
        <f t="shared" ref="D8:D27" si="3">S8</f>
        <v>718473944</v>
      </c>
      <c r="E8" s="28">
        <f t="shared" ref="E8:E27" si="4">IFERROR(S8/$S$28,"-")</f>
        <v>1.320356734154831E-2</v>
      </c>
      <c r="F8" s="72">
        <f t="shared" si="0"/>
        <v>16</v>
      </c>
      <c r="G8" s="27">
        <f t="shared" ref="G8:G27" si="5">T8</f>
        <v>786058379</v>
      </c>
      <c r="H8" s="29">
        <f t="shared" ref="H8:H27" si="6">IFERROR(T8/$T$28,"-")</f>
        <v>1.121970269553535E-2</v>
      </c>
      <c r="I8" s="73">
        <f t="shared" si="1"/>
        <v>16</v>
      </c>
      <c r="R8" s="63" t="str">
        <f t="shared" si="2"/>
        <v>Ⅲ．血液及び造血器の疾患並びに免疫機構の障害</v>
      </c>
      <c r="S8" s="74">
        <v>718473944</v>
      </c>
      <c r="T8" s="74">
        <v>786058379</v>
      </c>
    </row>
    <row r="9" spans="2:20" ht="18.75" customHeight="1">
      <c r="B9" s="52" t="s">
        <v>23</v>
      </c>
      <c r="C9" s="53"/>
      <c r="D9" s="27">
        <f t="shared" si="3"/>
        <v>4185638063</v>
      </c>
      <c r="E9" s="28">
        <f t="shared" si="4"/>
        <v>7.6920470803000102E-2</v>
      </c>
      <c r="F9" s="72">
        <f t="shared" si="0"/>
        <v>6</v>
      </c>
      <c r="G9" s="27">
        <f t="shared" si="5"/>
        <v>4644331064</v>
      </c>
      <c r="H9" s="29">
        <f t="shared" si="6"/>
        <v>6.6290259285842881E-2</v>
      </c>
      <c r="I9" s="73">
        <f t="shared" si="1"/>
        <v>6</v>
      </c>
      <c r="R9" s="63" t="str">
        <f t="shared" si="2"/>
        <v>Ⅳ．内分泌，栄養及び代謝疾患</v>
      </c>
      <c r="S9" s="74">
        <v>4185638063</v>
      </c>
      <c r="T9" s="74">
        <v>4644331064</v>
      </c>
    </row>
    <row r="10" spans="2:20" ht="18.75" customHeight="1">
      <c r="B10" s="52" t="s">
        <v>2</v>
      </c>
      <c r="C10" s="53"/>
      <c r="D10" s="27">
        <f t="shared" si="3"/>
        <v>1154063334</v>
      </c>
      <c r="E10" s="28">
        <f t="shared" si="4"/>
        <v>2.1208497641607947E-2</v>
      </c>
      <c r="F10" s="72">
        <f t="shared" si="0"/>
        <v>11</v>
      </c>
      <c r="G10" s="27">
        <f t="shared" si="5"/>
        <v>2257324531</v>
      </c>
      <c r="H10" s="29">
        <f t="shared" si="6"/>
        <v>3.2219629994121299E-2</v>
      </c>
      <c r="I10" s="73">
        <f t="shared" si="1"/>
        <v>11</v>
      </c>
      <c r="R10" s="63" t="str">
        <f t="shared" si="2"/>
        <v>Ⅴ．精神及び行動の障害</v>
      </c>
      <c r="S10" s="74">
        <v>1154063334</v>
      </c>
      <c r="T10" s="74">
        <v>2257324531</v>
      </c>
    </row>
    <row r="11" spans="2:20" ht="18.75" customHeight="1">
      <c r="B11" s="52" t="s">
        <v>3</v>
      </c>
      <c r="C11" s="53"/>
      <c r="D11" s="27">
        <f t="shared" si="3"/>
        <v>2575622158</v>
      </c>
      <c r="E11" s="28">
        <f t="shared" si="4"/>
        <v>4.7332823818502984E-2</v>
      </c>
      <c r="F11" s="72">
        <f t="shared" si="0"/>
        <v>8</v>
      </c>
      <c r="G11" s="27">
        <f t="shared" si="5"/>
        <v>4552498006</v>
      </c>
      <c r="H11" s="29">
        <f t="shared" si="6"/>
        <v>6.49794919994581E-2</v>
      </c>
      <c r="I11" s="73">
        <f t="shared" si="1"/>
        <v>7</v>
      </c>
      <c r="R11" s="63" t="str">
        <f t="shared" si="2"/>
        <v>Ⅵ．神経系の疾患</v>
      </c>
      <c r="S11" s="74">
        <v>2575622158</v>
      </c>
      <c r="T11" s="74">
        <v>4552498006</v>
      </c>
    </row>
    <row r="12" spans="2:20" ht="18.75" customHeight="1">
      <c r="B12" s="52" t="s">
        <v>4</v>
      </c>
      <c r="C12" s="53"/>
      <c r="D12" s="27">
        <f t="shared" si="3"/>
        <v>1970070168</v>
      </c>
      <c r="E12" s="28">
        <f t="shared" si="4"/>
        <v>3.6204450207262338E-2</v>
      </c>
      <c r="F12" s="72">
        <f t="shared" si="0"/>
        <v>10</v>
      </c>
      <c r="G12" s="27">
        <f t="shared" si="5"/>
        <v>2784132486</v>
      </c>
      <c r="H12" s="29">
        <f t="shared" si="6"/>
        <v>3.973895526390888E-2</v>
      </c>
      <c r="I12" s="73">
        <f t="shared" si="1"/>
        <v>10</v>
      </c>
      <c r="R12" s="63" t="str">
        <f t="shared" si="2"/>
        <v>Ⅶ．眼及び付属器の疾患</v>
      </c>
      <c r="S12" s="74">
        <v>1970070168</v>
      </c>
      <c r="T12" s="74">
        <v>2784132486</v>
      </c>
    </row>
    <row r="13" spans="2:20" ht="18.75" customHeight="1">
      <c r="B13" s="52" t="s">
        <v>5</v>
      </c>
      <c r="C13" s="53"/>
      <c r="D13" s="27">
        <f t="shared" si="3"/>
        <v>140992836</v>
      </c>
      <c r="E13" s="28">
        <f t="shared" si="4"/>
        <v>2.5910590360975943E-3</v>
      </c>
      <c r="F13" s="72">
        <f t="shared" si="0"/>
        <v>18</v>
      </c>
      <c r="G13" s="27">
        <f t="shared" si="5"/>
        <v>248304178</v>
      </c>
      <c r="H13" s="29">
        <f t="shared" si="6"/>
        <v>3.5441375979776801E-3</v>
      </c>
      <c r="I13" s="73">
        <f t="shared" si="1"/>
        <v>18</v>
      </c>
      <c r="R13" s="63" t="str">
        <f t="shared" si="2"/>
        <v>Ⅷ．耳及び乳様突起の疾患</v>
      </c>
      <c r="S13" s="74">
        <v>140992836</v>
      </c>
      <c r="T13" s="74">
        <v>248304178</v>
      </c>
    </row>
    <row r="14" spans="2:20" ht="18.75" customHeight="1">
      <c r="B14" s="52" t="s">
        <v>6</v>
      </c>
      <c r="C14" s="53"/>
      <c r="D14" s="27">
        <f t="shared" si="3"/>
        <v>11555764208</v>
      </c>
      <c r="E14" s="28">
        <f t="shared" si="4"/>
        <v>0.21236303999269551</v>
      </c>
      <c r="F14" s="72">
        <f t="shared" si="0"/>
        <v>1</v>
      </c>
      <c r="G14" s="27">
        <f t="shared" si="5"/>
        <v>13514036346</v>
      </c>
      <c r="H14" s="29">
        <f t="shared" si="6"/>
        <v>0.19289085145516766</v>
      </c>
      <c r="I14" s="73">
        <f t="shared" si="1"/>
        <v>1</v>
      </c>
      <c r="R14" s="63" t="str">
        <f t="shared" si="2"/>
        <v>Ⅸ．循環器系の疾患</v>
      </c>
      <c r="S14" s="74">
        <v>11555764208</v>
      </c>
      <c r="T14" s="74">
        <v>13514036346</v>
      </c>
    </row>
    <row r="15" spans="2:20" ht="18.75" customHeight="1">
      <c r="B15" s="52" t="s">
        <v>7</v>
      </c>
      <c r="C15" s="53"/>
      <c r="D15" s="27">
        <f t="shared" si="3"/>
        <v>4239715204</v>
      </c>
      <c r="E15" s="28">
        <f t="shared" si="4"/>
        <v>7.7914259344386505E-2</v>
      </c>
      <c r="F15" s="72">
        <f t="shared" si="0"/>
        <v>4</v>
      </c>
      <c r="G15" s="27">
        <f t="shared" si="5"/>
        <v>3751458037</v>
      </c>
      <c r="H15" s="29">
        <f t="shared" si="6"/>
        <v>5.3545951515029458E-2</v>
      </c>
      <c r="I15" s="73">
        <f t="shared" si="1"/>
        <v>8</v>
      </c>
      <c r="R15" s="63" t="str">
        <f t="shared" si="2"/>
        <v>Ⅹ．呼吸器系の疾患</v>
      </c>
      <c r="S15" s="74">
        <v>4239715204</v>
      </c>
      <c r="T15" s="74">
        <v>3751458037</v>
      </c>
    </row>
    <row r="16" spans="2:20" ht="18.75" customHeight="1">
      <c r="B16" s="52" t="s">
        <v>163</v>
      </c>
      <c r="C16" s="53"/>
      <c r="D16" s="27">
        <f t="shared" si="3"/>
        <v>3837882082</v>
      </c>
      <c r="E16" s="28">
        <f t="shared" si="4"/>
        <v>7.0529676047108858E-2</v>
      </c>
      <c r="F16" s="72">
        <f t="shared" si="0"/>
        <v>7</v>
      </c>
      <c r="G16" s="27">
        <f t="shared" si="5"/>
        <v>5280031995</v>
      </c>
      <c r="H16" s="29">
        <f t="shared" si="6"/>
        <v>7.536385437704797E-2</v>
      </c>
      <c r="I16" s="73">
        <f t="shared" si="1"/>
        <v>5</v>
      </c>
      <c r="R16" s="63" t="str">
        <f t="shared" si="2"/>
        <v>ⅩⅠ．消化器系の疾患※</v>
      </c>
      <c r="S16" s="74">
        <v>3837882082</v>
      </c>
      <c r="T16" s="74">
        <v>5280031995</v>
      </c>
    </row>
    <row r="17" spans="2:20" ht="18.75" customHeight="1">
      <c r="B17" s="52" t="s">
        <v>8</v>
      </c>
      <c r="C17" s="53"/>
      <c r="D17" s="27">
        <f t="shared" si="3"/>
        <v>932146868</v>
      </c>
      <c r="E17" s="28">
        <f t="shared" si="4"/>
        <v>1.7130285721052317E-2</v>
      </c>
      <c r="F17" s="72">
        <f t="shared" si="0"/>
        <v>14</v>
      </c>
      <c r="G17" s="27">
        <f t="shared" si="5"/>
        <v>1343847266</v>
      </c>
      <c r="H17" s="29">
        <f t="shared" si="6"/>
        <v>1.9181230294764161E-2</v>
      </c>
      <c r="I17" s="73">
        <f t="shared" si="1"/>
        <v>13</v>
      </c>
      <c r="R17" s="63" t="str">
        <f t="shared" si="2"/>
        <v>ⅩⅡ．皮膚及び皮下組織の疾患</v>
      </c>
      <c r="S17" s="74">
        <v>932146868</v>
      </c>
      <c r="T17" s="74">
        <v>1343847266</v>
      </c>
    </row>
    <row r="18" spans="2:20" ht="18.75" customHeight="1">
      <c r="B18" s="52" t="s">
        <v>16</v>
      </c>
      <c r="C18" s="53"/>
      <c r="D18" s="27">
        <f t="shared" si="3"/>
        <v>4230703862</v>
      </c>
      <c r="E18" s="28">
        <f t="shared" si="4"/>
        <v>7.7748655759276225E-2</v>
      </c>
      <c r="F18" s="72">
        <f t="shared" si="0"/>
        <v>5</v>
      </c>
      <c r="G18" s="27">
        <f t="shared" si="5"/>
        <v>11379776096</v>
      </c>
      <c r="H18" s="29">
        <f t="shared" si="6"/>
        <v>0.16242776357311742</v>
      </c>
      <c r="I18" s="73">
        <f t="shared" si="1"/>
        <v>2</v>
      </c>
      <c r="R18" s="63" t="str">
        <f t="shared" si="2"/>
        <v>ⅩⅢ．筋骨格系及び結合組織の疾患</v>
      </c>
      <c r="S18" s="74">
        <v>4230703862</v>
      </c>
      <c r="T18" s="74">
        <v>11379776096</v>
      </c>
    </row>
    <row r="19" spans="2:20" ht="18.75" customHeight="1">
      <c r="B19" s="52" t="s">
        <v>31</v>
      </c>
      <c r="C19" s="53"/>
      <c r="D19" s="27">
        <f t="shared" si="3"/>
        <v>4797569886</v>
      </c>
      <c r="E19" s="28">
        <f t="shared" si="4"/>
        <v>8.8166088129683448E-2</v>
      </c>
      <c r="F19" s="72">
        <f t="shared" si="0"/>
        <v>3</v>
      </c>
      <c r="G19" s="27">
        <f t="shared" si="5"/>
        <v>3516831709</v>
      </c>
      <c r="H19" s="29">
        <f t="shared" si="6"/>
        <v>5.0197042941528755E-2</v>
      </c>
      <c r="I19" s="73">
        <f t="shared" si="1"/>
        <v>9</v>
      </c>
      <c r="R19" s="63" t="str">
        <f t="shared" si="2"/>
        <v>ⅩⅣ．腎尿路生殖器系の疾患</v>
      </c>
      <c r="S19" s="74">
        <v>4797569886</v>
      </c>
      <c r="T19" s="74">
        <v>3516831709</v>
      </c>
    </row>
    <row r="20" spans="2:20" ht="18.75" customHeight="1">
      <c r="B20" s="52" t="s">
        <v>164</v>
      </c>
      <c r="C20" s="53"/>
      <c r="D20" s="27">
        <f t="shared" si="3"/>
        <v>23438</v>
      </c>
      <c r="E20" s="28">
        <f t="shared" si="4"/>
        <v>4.3072572629190471E-7</v>
      </c>
      <c r="F20" s="72">
        <f t="shared" si="0"/>
        <v>21</v>
      </c>
      <c r="G20" s="27">
        <f t="shared" si="5"/>
        <v>317911</v>
      </c>
      <c r="H20" s="29">
        <f t="shared" si="6"/>
        <v>4.5376615769658227E-6</v>
      </c>
      <c r="I20" s="73">
        <f t="shared" si="1"/>
        <v>21</v>
      </c>
      <c r="R20" s="63" t="str">
        <f t="shared" si="2"/>
        <v>ⅩⅤ．妊娠，分娩及び産じょく※</v>
      </c>
      <c r="S20" s="74">
        <v>23438</v>
      </c>
      <c r="T20" s="74">
        <v>317911</v>
      </c>
    </row>
    <row r="21" spans="2:20" ht="18.75" customHeight="1">
      <c r="B21" s="52" t="s">
        <v>165</v>
      </c>
      <c r="C21" s="53"/>
      <c r="D21" s="27">
        <f t="shared" si="3"/>
        <v>2014</v>
      </c>
      <c r="E21" s="28">
        <f t="shared" si="4"/>
        <v>3.7011759226550734E-8</v>
      </c>
      <c r="F21" s="72">
        <f t="shared" si="0"/>
        <v>22</v>
      </c>
      <c r="G21" s="27">
        <f t="shared" si="5"/>
        <v>22362</v>
      </c>
      <c r="H21" s="29">
        <f t="shared" si="6"/>
        <v>3.1918111730676109E-7</v>
      </c>
      <c r="I21" s="73">
        <f t="shared" si="1"/>
        <v>22</v>
      </c>
      <c r="R21" s="63" t="str">
        <f t="shared" si="2"/>
        <v>ⅩⅥ．周産期に発生した病態※</v>
      </c>
      <c r="S21" s="74">
        <v>2014</v>
      </c>
      <c r="T21" s="74">
        <v>22362</v>
      </c>
    </row>
    <row r="22" spans="2:20" ht="18.75" customHeight="1">
      <c r="B22" s="52" t="s">
        <v>9</v>
      </c>
      <c r="C22" s="53"/>
      <c r="D22" s="27">
        <f t="shared" si="3"/>
        <v>18388390</v>
      </c>
      <c r="E22" s="28">
        <f t="shared" si="4"/>
        <v>3.379278367646044E-4</v>
      </c>
      <c r="F22" s="72">
        <f t="shared" si="0"/>
        <v>19</v>
      </c>
      <c r="G22" s="27">
        <f t="shared" si="5"/>
        <v>28239175</v>
      </c>
      <c r="H22" s="29">
        <f t="shared" si="6"/>
        <v>4.0306821520083873E-4</v>
      </c>
      <c r="I22" s="73">
        <f t="shared" si="1"/>
        <v>19</v>
      </c>
      <c r="R22" s="63" t="str">
        <f t="shared" si="2"/>
        <v>ⅩⅦ．先天奇形，変形及び染色体異常</v>
      </c>
      <c r="S22" s="74">
        <v>18388390</v>
      </c>
      <c r="T22" s="74">
        <v>28239175</v>
      </c>
    </row>
    <row r="23" spans="2:20" ht="18.75" customHeight="1">
      <c r="B23" s="52" t="s">
        <v>10</v>
      </c>
      <c r="C23" s="53"/>
      <c r="D23" s="27">
        <f t="shared" si="3"/>
        <v>985520121</v>
      </c>
      <c r="E23" s="28">
        <f t="shared" si="4"/>
        <v>1.8111138744475248E-2</v>
      </c>
      <c r="F23" s="72">
        <f t="shared" si="0"/>
        <v>13</v>
      </c>
      <c r="G23" s="27">
        <f t="shared" si="5"/>
        <v>1526195259</v>
      </c>
      <c r="H23" s="29">
        <f t="shared" si="6"/>
        <v>2.1783950809225544E-2</v>
      </c>
      <c r="I23" s="73">
        <f t="shared" si="1"/>
        <v>12</v>
      </c>
      <c r="R23" s="63" t="str">
        <f t="shared" si="2"/>
        <v>ⅩⅧ．症状，徴候及び異常臨床所見・異常検査所見で他に分類されないもの</v>
      </c>
      <c r="S23" s="74">
        <v>985520121</v>
      </c>
      <c r="T23" s="74">
        <v>1526195259</v>
      </c>
    </row>
    <row r="24" spans="2:20" ht="18.75" customHeight="1">
      <c r="B24" s="52" t="s">
        <v>19</v>
      </c>
      <c r="C24" s="53"/>
      <c r="D24" s="27">
        <f t="shared" si="3"/>
        <v>2431849983</v>
      </c>
      <c r="E24" s="28">
        <f t="shared" si="4"/>
        <v>4.4690688205505209E-2</v>
      </c>
      <c r="F24" s="72">
        <f t="shared" si="0"/>
        <v>9</v>
      </c>
      <c r="G24" s="27">
        <f t="shared" si="5"/>
        <v>5876911702</v>
      </c>
      <c r="H24" s="29">
        <f t="shared" si="6"/>
        <v>8.3883339744098867E-2</v>
      </c>
      <c r="I24" s="73">
        <f t="shared" si="1"/>
        <v>4</v>
      </c>
      <c r="R24" s="63" t="str">
        <f t="shared" si="2"/>
        <v>ⅩⅨ．損傷，中毒及びその他の外因の影響</v>
      </c>
      <c r="S24" s="74">
        <v>2431849983</v>
      </c>
      <c r="T24" s="74">
        <v>5876911702</v>
      </c>
    </row>
    <row r="25" spans="2:20" ht="18.75" customHeight="1">
      <c r="B25" s="52" t="s">
        <v>11</v>
      </c>
      <c r="C25" s="53"/>
      <c r="D25" s="27">
        <f t="shared" si="3"/>
        <v>227972182</v>
      </c>
      <c r="E25" s="28">
        <f t="shared" si="4"/>
        <v>4.1894992604445897E-3</v>
      </c>
      <c r="F25" s="72">
        <f t="shared" si="0"/>
        <v>17</v>
      </c>
      <c r="G25" s="27">
        <f t="shared" si="5"/>
        <v>407324168</v>
      </c>
      <c r="H25" s="29">
        <f t="shared" si="6"/>
        <v>5.8138888761419755E-3</v>
      </c>
      <c r="I25" s="73">
        <f t="shared" si="1"/>
        <v>17</v>
      </c>
      <c r="R25" s="63" t="str">
        <f t="shared" si="2"/>
        <v>ⅩⅩⅠ．健康状態に影響を及ぼす要因及び保健サービスの利用</v>
      </c>
      <c r="S25" s="74">
        <v>227972182</v>
      </c>
      <c r="T25" s="74">
        <v>407324168</v>
      </c>
    </row>
    <row r="26" spans="2:20" ht="18.75" customHeight="1">
      <c r="B26" s="52" t="s">
        <v>12</v>
      </c>
      <c r="C26" s="53"/>
      <c r="D26" s="27">
        <f t="shared" si="3"/>
        <v>790541357</v>
      </c>
      <c r="E26" s="28">
        <f t="shared" si="4"/>
        <v>1.4527967410086736E-2</v>
      </c>
      <c r="F26" s="72">
        <f t="shared" si="0"/>
        <v>15</v>
      </c>
      <c r="G26" s="27">
        <f t="shared" si="5"/>
        <v>902244046</v>
      </c>
      <c r="H26" s="29">
        <f t="shared" si="6"/>
        <v>1.2878063799555172E-2</v>
      </c>
      <c r="I26" s="73">
        <f t="shared" si="1"/>
        <v>15</v>
      </c>
      <c r="R26" s="63" t="str">
        <f t="shared" si="2"/>
        <v>ⅩⅩⅡ．特殊目的用コード</v>
      </c>
      <c r="S26" s="74">
        <v>790541357</v>
      </c>
      <c r="T26" s="74">
        <v>902244046</v>
      </c>
    </row>
    <row r="27" spans="2:20" ht="18.75" customHeight="1" thickBot="1">
      <c r="B27" s="54" t="s">
        <v>35</v>
      </c>
      <c r="C27" s="55"/>
      <c r="D27" s="27">
        <f t="shared" si="3"/>
        <v>2941986</v>
      </c>
      <c r="E27" s="28">
        <f t="shared" si="4"/>
        <v>5.4065579682166382E-5</v>
      </c>
      <c r="F27" s="72">
        <f t="shared" si="0"/>
        <v>20</v>
      </c>
      <c r="G27" s="27">
        <f t="shared" si="5"/>
        <v>2514776</v>
      </c>
      <c r="H27" s="29">
        <f t="shared" si="6"/>
        <v>3.5894330268143609E-5</v>
      </c>
      <c r="I27" s="73">
        <f t="shared" si="1"/>
        <v>20</v>
      </c>
      <c r="R27" s="63" t="str">
        <f t="shared" si="2"/>
        <v>分類外</v>
      </c>
      <c r="S27" s="74">
        <v>2941986</v>
      </c>
      <c r="T27" s="74">
        <v>2514776</v>
      </c>
    </row>
    <row r="28" spans="2:20" ht="18.75" customHeight="1" thickTop="1">
      <c r="B28" s="32" t="s">
        <v>13</v>
      </c>
      <c r="C28" s="33"/>
      <c r="D28" s="34">
        <f>S28</f>
        <v>54415138380</v>
      </c>
      <c r="E28" s="35"/>
      <c r="F28" s="36"/>
      <c r="G28" s="34">
        <f>T28</f>
        <v>70060535500</v>
      </c>
      <c r="H28" s="35"/>
      <c r="I28" s="37"/>
      <c r="R28" s="67" t="s">
        <v>156</v>
      </c>
      <c r="S28" s="68">
        <f>SUM(S6:S27)</f>
        <v>54415138380</v>
      </c>
      <c r="T28" s="68">
        <f>SUM(T6:T27)</f>
        <v>70060535500</v>
      </c>
    </row>
    <row r="29" spans="2:20" ht="13.5" customHeight="1">
      <c r="B29" s="56" t="s">
        <v>161</v>
      </c>
      <c r="C29" s="4"/>
    </row>
    <row r="30" spans="2:20" ht="13.5" customHeight="1">
      <c r="B30" s="57" t="s">
        <v>144</v>
      </c>
      <c r="C30" s="4"/>
    </row>
    <row r="31" spans="2:20" ht="13.5" customHeight="1">
      <c r="B31" s="58" t="s">
        <v>145</v>
      </c>
      <c r="C31" s="2"/>
    </row>
    <row r="32" spans="2:20" ht="13.5" customHeight="1">
      <c r="B32" s="58" t="s">
        <v>14</v>
      </c>
      <c r="C32" s="2"/>
    </row>
    <row r="33" spans="2:3" ht="13.5" customHeight="1">
      <c r="B33" s="58" t="s">
        <v>41</v>
      </c>
      <c r="C33" s="2"/>
    </row>
    <row r="34" spans="2:3" ht="13.5" customHeight="1">
      <c r="B34" s="58" t="s">
        <v>37</v>
      </c>
      <c r="C34" s="2"/>
    </row>
    <row r="35" spans="2:3" ht="13.5" customHeight="1">
      <c r="B35" s="58" t="s">
        <v>42</v>
      </c>
      <c r="C35" s="2"/>
    </row>
    <row r="36" spans="2:3" ht="13.5" customHeight="1">
      <c r="B36" s="58" t="s">
        <v>157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655" priority="5" stopIfTrue="1" operator="equal">
      <formula>0</formula>
    </cfRule>
  </conditionalFormatting>
  <conditionalFormatting sqref="G6:I27">
    <cfRule type="cellIs" dxfId="654" priority="7" stopIfTrue="1" operator="equal">
      <formula>0</formula>
    </cfRule>
  </conditionalFormatting>
  <conditionalFormatting sqref="I6:I27">
    <cfRule type="expression" dxfId="653" priority="8" stopIfTrue="1">
      <formula>$I6&lt;=5</formula>
    </cfRule>
  </conditionalFormatting>
  <conditionalFormatting sqref="F6:F27">
    <cfRule type="expression" dxfId="652" priority="6" stopIfTrue="1">
      <formula>$F6&lt;=5</formula>
    </cfRule>
  </conditionalFormatting>
  <conditionalFormatting sqref="E6:E27">
    <cfRule type="expression" dxfId="651" priority="4">
      <formula>$F6&lt;=5</formula>
    </cfRule>
  </conditionalFormatting>
  <conditionalFormatting sqref="D6:D27">
    <cfRule type="expression" dxfId="650" priority="3">
      <formula>$F6&lt;=5</formula>
    </cfRule>
  </conditionalFormatting>
  <conditionalFormatting sqref="G6:G27">
    <cfRule type="expression" dxfId="649" priority="2">
      <formula>$I6&lt;=5</formula>
    </cfRule>
  </conditionalFormatting>
  <conditionalFormatting sqref="H6:H27">
    <cfRule type="expression" dxfId="64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9E188-8A7C-4814-941F-23B96D689B4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72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134804162</v>
      </c>
      <c r="E6" s="28">
        <f>IFERROR(S6/$S$28,"-")</f>
        <v>1.721635518673801E-2</v>
      </c>
      <c r="F6" s="72">
        <f t="shared" ref="F6:F27" si="0">_xlfn.IFS(D6&gt;0,RANK(D6,$D$6:$D$27),D6=0,"-")</f>
        <v>13</v>
      </c>
      <c r="G6" s="24">
        <f>T6</f>
        <v>195691944</v>
      </c>
      <c r="H6" s="29">
        <f>IFERROR(T6/$T$28,"-")</f>
        <v>1.7498002635225416E-2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134804162</v>
      </c>
      <c r="T6" s="66">
        <v>195691944</v>
      </c>
    </row>
    <row r="7" spans="2:20" ht="18.75" customHeight="1">
      <c r="B7" s="40" t="s">
        <v>45</v>
      </c>
      <c r="C7" s="41"/>
      <c r="D7" s="27">
        <f>S7</f>
        <v>1172825303</v>
      </c>
      <c r="E7" s="28">
        <f>IFERROR(S7/$S$28,"-")</f>
        <v>0.14978600577956655</v>
      </c>
      <c r="F7" s="72">
        <f t="shared" si="0"/>
        <v>2</v>
      </c>
      <c r="G7" s="27">
        <f>T7</f>
        <v>859123030</v>
      </c>
      <c r="H7" s="29">
        <f>IFERROR(T7/$T$28,"-")</f>
        <v>7.6819396525198022E-2</v>
      </c>
      <c r="I7" s="73">
        <f t="shared" si="1"/>
        <v>5</v>
      </c>
      <c r="R7" s="64" t="str">
        <f t="shared" ref="R7:R27" si="2">B7</f>
        <v>Ⅱ．新生物＜腫瘍＞</v>
      </c>
      <c r="S7" s="66">
        <v>1172825303</v>
      </c>
      <c r="T7" s="66">
        <v>859123030</v>
      </c>
    </row>
    <row r="8" spans="2:20" ht="18.75" customHeight="1">
      <c r="B8" s="40" t="s">
        <v>46</v>
      </c>
      <c r="C8" s="41"/>
      <c r="D8" s="27">
        <f t="shared" ref="D8:D27" si="3">S8</f>
        <v>99081000</v>
      </c>
      <c r="E8" s="28">
        <f t="shared" ref="E8:E27" si="4">IFERROR(S8/$S$28,"-")</f>
        <v>1.2654013518196779E-2</v>
      </c>
      <c r="F8" s="72">
        <f t="shared" si="0"/>
        <v>15</v>
      </c>
      <c r="G8" s="27">
        <f t="shared" ref="G8:G27" si="5">T8</f>
        <v>125440337</v>
      </c>
      <c r="H8" s="29">
        <f t="shared" ref="H8:H27" si="6">IFERROR(T8/$T$28,"-")</f>
        <v>1.1216380718204549E-2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99081000</v>
      </c>
      <c r="T8" s="66">
        <v>125440337</v>
      </c>
    </row>
    <row r="9" spans="2:20" ht="18.75" customHeight="1">
      <c r="B9" s="40" t="s">
        <v>47</v>
      </c>
      <c r="C9" s="41"/>
      <c r="D9" s="27">
        <f t="shared" si="3"/>
        <v>535641310</v>
      </c>
      <c r="E9" s="28">
        <f t="shared" si="4"/>
        <v>6.8408800654460811E-2</v>
      </c>
      <c r="F9" s="72">
        <f t="shared" si="0"/>
        <v>7</v>
      </c>
      <c r="G9" s="27">
        <f t="shared" si="5"/>
        <v>783357175</v>
      </c>
      <c r="H9" s="29">
        <f t="shared" si="6"/>
        <v>7.0044712277336968E-2</v>
      </c>
      <c r="I9" s="73">
        <f t="shared" si="1"/>
        <v>6</v>
      </c>
      <c r="R9" s="64" t="str">
        <f t="shared" si="2"/>
        <v>Ⅳ．内分泌，栄養及び代謝疾患</v>
      </c>
      <c r="S9" s="66">
        <v>535641310</v>
      </c>
      <c r="T9" s="66">
        <v>783357175</v>
      </c>
    </row>
    <row r="10" spans="2:20" ht="18.75" customHeight="1">
      <c r="B10" s="40" t="s">
        <v>48</v>
      </c>
      <c r="C10" s="41"/>
      <c r="D10" s="27">
        <f t="shared" si="3"/>
        <v>135947197</v>
      </c>
      <c r="E10" s="28">
        <f t="shared" si="4"/>
        <v>1.7362336558966508E-2</v>
      </c>
      <c r="F10" s="72">
        <f t="shared" si="0"/>
        <v>12</v>
      </c>
      <c r="G10" s="27">
        <f t="shared" si="5"/>
        <v>264948473</v>
      </c>
      <c r="H10" s="29">
        <f t="shared" si="6"/>
        <v>2.3690648597946118E-2</v>
      </c>
      <c r="I10" s="73">
        <f t="shared" si="1"/>
        <v>11</v>
      </c>
      <c r="R10" s="64" t="str">
        <f t="shared" si="2"/>
        <v>Ⅴ．精神及び行動の障害</v>
      </c>
      <c r="S10" s="66">
        <v>135947197</v>
      </c>
      <c r="T10" s="66">
        <v>264948473</v>
      </c>
    </row>
    <row r="11" spans="2:20" ht="18.75" customHeight="1">
      <c r="B11" s="40" t="s">
        <v>49</v>
      </c>
      <c r="C11" s="41"/>
      <c r="D11" s="27">
        <f t="shared" si="3"/>
        <v>365440890</v>
      </c>
      <c r="E11" s="28">
        <f t="shared" si="4"/>
        <v>4.6671853959506487E-2</v>
      </c>
      <c r="F11" s="72">
        <f t="shared" si="0"/>
        <v>8</v>
      </c>
      <c r="G11" s="27">
        <f t="shared" si="5"/>
        <v>728824154</v>
      </c>
      <c r="H11" s="29">
        <f t="shared" si="6"/>
        <v>6.5168584391537013E-2</v>
      </c>
      <c r="I11" s="73">
        <f t="shared" si="1"/>
        <v>7</v>
      </c>
      <c r="R11" s="64" t="str">
        <f t="shared" si="2"/>
        <v>Ⅵ．神経系の疾患</v>
      </c>
      <c r="S11" s="66">
        <v>365440890</v>
      </c>
      <c r="T11" s="66">
        <v>728824154</v>
      </c>
    </row>
    <row r="12" spans="2:20" ht="18.75" customHeight="1">
      <c r="B12" s="40" t="s">
        <v>50</v>
      </c>
      <c r="C12" s="41"/>
      <c r="D12" s="27">
        <f t="shared" si="3"/>
        <v>246626045</v>
      </c>
      <c r="E12" s="28">
        <f t="shared" si="4"/>
        <v>3.1497555609747652E-2</v>
      </c>
      <c r="F12" s="72">
        <f t="shared" si="0"/>
        <v>10</v>
      </c>
      <c r="G12" s="27">
        <f t="shared" si="5"/>
        <v>401213554</v>
      </c>
      <c r="H12" s="29">
        <f t="shared" si="6"/>
        <v>3.5874935276743715E-2</v>
      </c>
      <c r="I12" s="73">
        <f t="shared" si="1"/>
        <v>10</v>
      </c>
      <c r="R12" s="64" t="str">
        <f t="shared" si="2"/>
        <v>Ⅶ．眼及び付属器の疾患</v>
      </c>
      <c r="S12" s="66">
        <v>246626045</v>
      </c>
      <c r="T12" s="66">
        <v>401213554</v>
      </c>
    </row>
    <row r="13" spans="2:20" ht="18.75" customHeight="1">
      <c r="B13" s="40" t="s">
        <v>51</v>
      </c>
      <c r="C13" s="41"/>
      <c r="D13" s="27">
        <f t="shared" si="3"/>
        <v>22221801</v>
      </c>
      <c r="E13" s="28">
        <f t="shared" si="4"/>
        <v>2.8380312093406277E-3</v>
      </c>
      <c r="F13" s="72">
        <f t="shared" si="0"/>
        <v>18</v>
      </c>
      <c r="G13" s="27">
        <f t="shared" si="5"/>
        <v>41492224</v>
      </c>
      <c r="H13" s="29">
        <f t="shared" si="6"/>
        <v>3.7100711968672726E-3</v>
      </c>
      <c r="I13" s="73">
        <f t="shared" si="1"/>
        <v>18</v>
      </c>
      <c r="R13" s="64" t="str">
        <f t="shared" si="2"/>
        <v>Ⅷ．耳及び乳様突起の疾患</v>
      </c>
      <c r="S13" s="66">
        <v>22221801</v>
      </c>
      <c r="T13" s="66">
        <v>41492224</v>
      </c>
    </row>
    <row r="14" spans="2:20" ht="18.75" customHeight="1">
      <c r="B14" s="40" t="s">
        <v>52</v>
      </c>
      <c r="C14" s="41"/>
      <c r="D14" s="27">
        <f t="shared" si="3"/>
        <v>1645528074</v>
      </c>
      <c r="E14" s="28">
        <f t="shared" si="4"/>
        <v>0.21015668486357941</v>
      </c>
      <c r="F14" s="72">
        <f t="shared" si="0"/>
        <v>1</v>
      </c>
      <c r="G14" s="27">
        <f t="shared" si="5"/>
        <v>2073666352</v>
      </c>
      <c r="H14" s="29">
        <f t="shared" si="6"/>
        <v>0.18541907525776471</v>
      </c>
      <c r="I14" s="73">
        <f t="shared" si="1"/>
        <v>1</v>
      </c>
      <c r="R14" s="64" t="str">
        <f t="shared" si="2"/>
        <v>Ⅸ．循環器系の疾患</v>
      </c>
      <c r="S14" s="66">
        <v>1645528074</v>
      </c>
      <c r="T14" s="66">
        <v>2073666352</v>
      </c>
    </row>
    <row r="15" spans="2:20" ht="18.75" customHeight="1">
      <c r="B15" s="40" t="s">
        <v>53</v>
      </c>
      <c r="C15" s="41"/>
      <c r="D15" s="27">
        <f t="shared" si="3"/>
        <v>652070754</v>
      </c>
      <c r="E15" s="28">
        <f t="shared" si="4"/>
        <v>8.3278450317788147E-2</v>
      </c>
      <c r="F15" s="72">
        <f t="shared" si="0"/>
        <v>5</v>
      </c>
      <c r="G15" s="27">
        <f t="shared" si="5"/>
        <v>672983520</v>
      </c>
      <c r="H15" s="29">
        <f t="shared" si="6"/>
        <v>6.0175534903078469E-2</v>
      </c>
      <c r="I15" s="73">
        <f t="shared" si="1"/>
        <v>9</v>
      </c>
      <c r="R15" s="64" t="str">
        <f t="shared" si="2"/>
        <v>Ⅹ．呼吸器系の疾患</v>
      </c>
      <c r="S15" s="66">
        <v>652070754</v>
      </c>
      <c r="T15" s="66">
        <v>672983520</v>
      </c>
    </row>
    <row r="16" spans="2:20" ht="18.75" customHeight="1">
      <c r="B16" s="40" t="s">
        <v>163</v>
      </c>
      <c r="C16" s="41"/>
      <c r="D16" s="27">
        <f t="shared" si="3"/>
        <v>557687730</v>
      </c>
      <c r="E16" s="28">
        <f t="shared" si="4"/>
        <v>7.1224433285417749E-2</v>
      </c>
      <c r="F16" s="72">
        <f t="shared" si="0"/>
        <v>6</v>
      </c>
      <c r="G16" s="27">
        <f t="shared" si="5"/>
        <v>863405562</v>
      </c>
      <c r="H16" s="29">
        <f t="shared" si="6"/>
        <v>7.7202323664096684E-2</v>
      </c>
      <c r="I16" s="73">
        <f t="shared" si="1"/>
        <v>4</v>
      </c>
      <c r="R16" s="64" t="str">
        <f t="shared" si="2"/>
        <v>ⅩⅠ．消化器系の疾患※</v>
      </c>
      <c r="S16" s="66">
        <v>557687730</v>
      </c>
      <c r="T16" s="66">
        <v>863405562</v>
      </c>
    </row>
    <row r="17" spans="2:20" ht="18.75" customHeight="1">
      <c r="B17" s="40" t="s">
        <v>54</v>
      </c>
      <c r="C17" s="41"/>
      <c r="D17" s="27">
        <f t="shared" si="3"/>
        <v>142969369</v>
      </c>
      <c r="E17" s="28">
        <f t="shared" si="4"/>
        <v>1.8259165006550837E-2</v>
      </c>
      <c r="F17" s="72">
        <f t="shared" si="0"/>
        <v>11</v>
      </c>
      <c r="G17" s="27">
        <f t="shared" si="5"/>
        <v>258438687</v>
      </c>
      <c r="H17" s="29">
        <f t="shared" si="6"/>
        <v>2.3108569181418098E-2</v>
      </c>
      <c r="I17" s="73">
        <f t="shared" si="1"/>
        <v>12</v>
      </c>
      <c r="R17" s="64" t="str">
        <f t="shared" si="2"/>
        <v>ⅩⅡ．皮膚及び皮下組織の疾患</v>
      </c>
      <c r="S17" s="66">
        <v>142969369</v>
      </c>
      <c r="T17" s="66">
        <v>258438687</v>
      </c>
    </row>
    <row r="18" spans="2:20" ht="18.75" customHeight="1">
      <c r="B18" s="40" t="s">
        <v>55</v>
      </c>
      <c r="C18" s="41"/>
      <c r="D18" s="27">
        <f t="shared" si="3"/>
        <v>690408153</v>
      </c>
      <c r="E18" s="28">
        <f t="shared" si="4"/>
        <v>8.8174666193672549E-2</v>
      </c>
      <c r="F18" s="72">
        <f t="shared" si="0"/>
        <v>4</v>
      </c>
      <c r="G18" s="27">
        <f t="shared" si="5"/>
        <v>1879064546</v>
      </c>
      <c r="H18" s="29">
        <f t="shared" si="6"/>
        <v>0.16801854846751715</v>
      </c>
      <c r="I18" s="73">
        <f t="shared" si="1"/>
        <v>2</v>
      </c>
      <c r="R18" s="64" t="str">
        <f t="shared" si="2"/>
        <v>ⅩⅢ．筋骨格系及び結合組織の疾患</v>
      </c>
      <c r="S18" s="66">
        <v>690408153</v>
      </c>
      <c r="T18" s="66">
        <v>1879064546</v>
      </c>
    </row>
    <row r="19" spans="2:20" ht="18.75" customHeight="1">
      <c r="B19" s="40" t="s">
        <v>56</v>
      </c>
      <c r="C19" s="41"/>
      <c r="D19" s="27">
        <f t="shared" si="3"/>
        <v>838835386</v>
      </c>
      <c r="E19" s="28">
        <f t="shared" si="4"/>
        <v>0.10713087588928062</v>
      </c>
      <c r="F19" s="72">
        <f t="shared" si="0"/>
        <v>3</v>
      </c>
      <c r="G19" s="27">
        <f t="shared" si="5"/>
        <v>726627831</v>
      </c>
      <c r="H19" s="29">
        <f t="shared" si="6"/>
        <v>6.4972197842064094E-2</v>
      </c>
      <c r="I19" s="73">
        <f t="shared" si="1"/>
        <v>8</v>
      </c>
      <c r="R19" s="64" t="str">
        <f t="shared" si="2"/>
        <v>ⅩⅣ．腎尿路生殖器系の疾患</v>
      </c>
      <c r="S19" s="66">
        <v>838835386</v>
      </c>
      <c r="T19" s="66">
        <v>726627831</v>
      </c>
    </row>
    <row r="20" spans="2:20" ht="18.75" customHeight="1">
      <c r="B20" s="40" t="s">
        <v>164</v>
      </c>
      <c r="C20" s="41"/>
      <c r="D20" s="27">
        <f t="shared" si="3"/>
        <v>327</v>
      </c>
      <c r="E20" s="28">
        <f t="shared" si="4"/>
        <v>4.1762420852134589E-8</v>
      </c>
      <c r="F20" s="72">
        <f t="shared" si="0"/>
        <v>22</v>
      </c>
      <c r="G20" s="27">
        <f t="shared" si="5"/>
        <v>6114</v>
      </c>
      <c r="H20" s="29">
        <f t="shared" si="6"/>
        <v>5.466897917461957E-7</v>
      </c>
      <c r="I20" s="73">
        <f t="shared" si="1"/>
        <v>22</v>
      </c>
      <c r="R20" s="64" t="str">
        <f t="shared" si="2"/>
        <v>ⅩⅤ．妊娠，分娩及び産じょく※</v>
      </c>
      <c r="S20" s="66">
        <v>327</v>
      </c>
      <c r="T20" s="66">
        <v>6114</v>
      </c>
    </row>
    <row r="21" spans="2:20" ht="18.75" customHeight="1">
      <c r="B21" s="40" t="s">
        <v>165</v>
      </c>
      <c r="C21" s="41"/>
      <c r="D21" s="27">
        <f t="shared" si="3"/>
        <v>804</v>
      </c>
      <c r="E21" s="28">
        <f t="shared" si="4"/>
        <v>1.0268191548965201E-7</v>
      </c>
      <c r="F21" s="72">
        <f t="shared" si="0"/>
        <v>21</v>
      </c>
      <c r="G21" s="27">
        <f t="shared" si="5"/>
        <v>7629</v>
      </c>
      <c r="H21" s="29">
        <f t="shared" si="6"/>
        <v>6.8215512287074378E-7</v>
      </c>
      <c r="I21" s="73">
        <f t="shared" si="1"/>
        <v>21</v>
      </c>
      <c r="R21" s="64" t="str">
        <f t="shared" si="2"/>
        <v>ⅩⅥ．周産期に発生した病態※</v>
      </c>
      <c r="S21" s="66">
        <v>804</v>
      </c>
      <c r="T21" s="66">
        <v>7629</v>
      </c>
    </row>
    <row r="22" spans="2:20" ht="18.75" customHeight="1">
      <c r="B22" s="40" t="s">
        <v>57</v>
      </c>
      <c r="C22" s="41"/>
      <c r="D22" s="27">
        <f t="shared" si="3"/>
        <v>2144287</v>
      </c>
      <c r="E22" s="28">
        <f t="shared" si="4"/>
        <v>2.738550951735814E-4</v>
      </c>
      <c r="F22" s="72">
        <f t="shared" si="0"/>
        <v>19</v>
      </c>
      <c r="G22" s="27">
        <f t="shared" si="5"/>
        <v>3740696</v>
      </c>
      <c r="H22" s="29">
        <f t="shared" si="6"/>
        <v>3.3447829853219292E-4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2144287</v>
      </c>
      <c r="T22" s="66">
        <v>3740696</v>
      </c>
    </row>
    <row r="23" spans="2:20" ht="18.75" customHeight="1">
      <c r="B23" s="40" t="s">
        <v>58</v>
      </c>
      <c r="C23" s="41"/>
      <c r="D23" s="27">
        <f t="shared" si="3"/>
        <v>132472748</v>
      </c>
      <c r="E23" s="28">
        <f t="shared" si="4"/>
        <v>1.6918601386589512E-2</v>
      </c>
      <c r="F23" s="72">
        <f t="shared" si="0"/>
        <v>14</v>
      </c>
      <c r="G23" s="27">
        <f t="shared" si="5"/>
        <v>245724027</v>
      </c>
      <c r="H23" s="29">
        <f t="shared" si="6"/>
        <v>2.1971674378093976E-2</v>
      </c>
      <c r="I23" s="73">
        <f t="shared" si="1"/>
        <v>13</v>
      </c>
      <c r="R23" s="64" t="str">
        <f t="shared" si="2"/>
        <v>ⅩⅧ．症状，徴候及び異常臨床所見・異常検査所見で他に分類されないもの</v>
      </c>
      <c r="S23" s="66">
        <v>132472748</v>
      </c>
      <c r="T23" s="66">
        <v>245724027</v>
      </c>
    </row>
    <row r="24" spans="2:20" ht="18.75" customHeight="1">
      <c r="B24" s="40" t="s">
        <v>59</v>
      </c>
      <c r="C24" s="41"/>
      <c r="D24" s="27">
        <f t="shared" si="3"/>
        <v>324849810</v>
      </c>
      <c r="E24" s="28">
        <f t="shared" si="4"/>
        <v>4.1487811862250638E-2</v>
      </c>
      <c r="F24" s="72">
        <f t="shared" si="0"/>
        <v>9</v>
      </c>
      <c r="G24" s="27">
        <f t="shared" si="5"/>
        <v>869530287</v>
      </c>
      <c r="H24" s="29">
        <f t="shared" si="6"/>
        <v>7.774997244308797E-2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324849810</v>
      </c>
      <c r="T24" s="66">
        <v>869530287</v>
      </c>
    </row>
    <row r="25" spans="2:20" ht="18.75" customHeight="1">
      <c r="B25" s="40" t="s">
        <v>60</v>
      </c>
      <c r="C25" s="41"/>
      <c r="D25" s="27">
        <f t="shared" si="3"/>
        <v>32390473</v>
      </c>
      <c r="E25" s="28">
        <f t="shared" si="4"/>
        <v>4.1367112080296703E-3</v>
      </c>
      <c r="F25" s="72">
        <f t="shared" si="0"/>
        <v>17</v>
      </c>
      <c r="G25" s="27">
        <f t="shared" si="5"/>
        <v>49131849</v>
      </c>
      <c r="H25" s="29">
        <f t="shared" si="6"/>
        <v>4.3931763653770909E-3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32390473</v>
      </c>
      <c r="T25" s="66">
        <v>49131849</v>
      </c>
    </row>
    <row r="26" spans="2:20" ht="18.75" customHeight="1">
      <c r="B26" s="40" t="s">
        <v>61</v>
      </c>
      <c r="C26" s="41"/>
      <c r="D26" s="27">
        <f t="shared" si="3"/>
        <v>97682144</v>
      </c>
      <c r="E26" s="28">
        <f t="shared" si="4"/>
        <v>1.247536026748261E-2</v>
      </c>
      <c r="F26" s="72">
        <f t="shared" si="0"/>
        <v>16</v>
      </c>
      <c r="G26" s="27">
        <f t="shared" si="5"/>
        <v>140858023</v>
      </c>
      <c r="H26" s="29">
        <f t="shared" si="6"/>
        <v>1.2594969456926864E-2</v>
      </c>
      <c r="I26" s="73">
        <f t="shared" si="1"/>
        <v>15</v>
      </c>
      <c r="R26" s="64" t="str">
        <f t="shared" si="2"/>
        <v>ⅩⅩⅡ．特殊目的用コード</v>
      </c>
      <c r="S26" s="66">
        <v>97682144</v>
      </c>
      <c r="T26" s="66">
        <v>140858023</v>
      </c>
    </row>
    <row r="27" spans="2:20" ht="18.75" customHeight="1" thickBot="1">
      <c r="B27" s="42" t="s">
        <v>62</v>
      </c>
      <c r="C27" s="43"/>
      <c r="D27" s="27">
        <f t="shared" si="3"/>
        <v>378093</v>
      </c>
      <c r="E27" s="28">
        <f t="shared" si="4"/>
        <v>4.8287703324911691E-5</v>
      </c>
      <c r="F27" s="72">
        <f t="shared" si="0"/>
        <v>20</v>
      </c>
      <c r="G27" s="27">
        <f t="shared" si="5"/>
        <v>397236</v>
      </c>
      <c r="H27" s="29">
        <f t="shared" si="6"/>
        <v>3.5519278069036936E-5</v>
      </c>
      <c r="I27" s="73">
        <f t="shared" si="1"/>
        <v>20</v>
      </c>
      <c r="R27" s="64" t="str">
        <f t="shared" si="2"/>
        <v>分類外</v>
      </c>
      <c r="S27" s="66">
        <v>378093</v>
      </c>
      <c r="T27" s="66">
        <v>397236</v>
      </c>
    </row>
    <row r="28" spans="2:20" ht="18.75" customHeight="1" thickTop="1">
      <c r="B28" s="44" t="s">
        <v>63</v>
      </c>
      <c r="C28" s="45"/>
      <c r="D28" s="46">
        <f>S28</f>
        <v>7830005860</v>
      </c>
      <c r="E28" s="47"/>
      <c r="F28" s="48"/>
      <c r="G28" s="46">
        <f>T28</f>
        <v>11183673250</v>
      </c>
      <c r="H28" s="47"/>
      <c r="I28" s="49"/>
      <c r="R28" s="69" t="s">
        <v>156</v>
      </c>
      <c r="S28" s="71">
        <f>SUM(S6:S27)</f>
        <v>7830005860</v>
      </c>
      <c r="T28" s="71">
        <f>SUM(T6:T27)</f>
        <v>11183673250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11" priority="5" stopIfTrue="1" operator="equal">
      <formula>0</formula>
    </cfRule>
  </conditionalFormatting>
  <conditionalFormatting sqref="G6:I27">
    <cfRule type="cellIs" dxfId="510" priority="7" stopIfTrue="1" operator="equal">
      <formula>0</formula>
    </cfRule>
  </conditionalFormatting>
  <conditionalFormatting sqref="I6:I27">
    <cfRule type="expression" dxfId="509" priority="8" stopIfTrue="1">
      <formula>$I6&lt;=5</formula>
    </cfRule>
  </conditionalFormatting>
  <conditionalFormatting sqref="F6:F27">
    <cfRule type="expression" dxfId="508" priority="6" stopIfTrue="1">
      <formula>$F6&lt;=5</formula>
    </cfRule>
  </conditionalFormatting>
  <conditionalFormatting sqref="E6:E27">
    <cfRule type="expression" dxfId="507" priority="4">
      <formula>$F6&lt;=5</formula>
    </cfRule>
  </conditionalFormatting>
  <conditionalFormatting sqref="D6:D27">
    <cfRule type="expression" dxfId="506" priority="3">
      <formula>$F6&lt;=5</formula>
    </cfRule>
  </conditionalFormatting>
  <conditionalFormatting sqref="G6:G27">
    <cfRule type="expression" dxfId="505" priority="2">
      <formula>$I6&lt;=5</formula>
    </cfRule>
  </conditionalFormatting>
  <conditionalFormatting sqref="H6:H27">
    <cfRule type="expression" dxfId="50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1F4C3-E3A9-41CD-925C-A6AF4F33E46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73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91159247</v>
      </c>
      <c r="E6" s="28">
        <f>IFERROR(S6/$S$28,"-")</f>
        <v>2.3796479641994408E-2</v>
      </c>
      <c r="F6" s="72">
        <f t="shared" ref="F6:F27" si="0">_xlfn.IFS(D6&gt;0,RANK(D6,$D$6:$D$27),D6=0,"-")</f>
        <v>11</v>
      </c>
      <c r="G6" s="24">
        <f>T6</f>
        <v>111541530</v>
      </c>
      <c r="H6" s="29">
        <f>IFERROR(T6/$T$28,"-")</f>
        <v>1.8666032715262789E-2</v>
      </c>
      <c r="I6" s="73">
        <f t="shared" ref="I6:I27" si="1">_xlfn.IFS(G6&gt;0,RANK(G6,$G$6:$G$27),G6=0,"-")</f>
        <v>13</v>
      </c>
      <c r="R6" s="64" t="str">
        <f>B6</f>
        <v>Ⅰ．感染症及び寄生虫症</v>
      </c>
      <c r="S6" s="66">
        <v>91159247</v>
      </c>
      <c r="T6" s="66">
        <v>111541530</v>
      </c>
    </row>
    <row r="7" spans="2:20" ht="18.75" customHeight="1">
      <c r="B7" s="40" t="s">
        <v>45</v>
      </c>
      <c r="C7" s="41"/>
      <c r="D7" s="27">
        <f>S7</f>
        <v>518858755</v>
      </c>
      <c r="E7" s="28">
        <f>IFERROR(S7/$S$28,"-")</f>
        <v>0.13544442507766727</v>
      </c>
      <c r="F7" s="72">
        <f t="shared" si="0"/>
        <v>2</v>
      </c>
      <c r="G7" s="27">
        <f>T7</f>
        <v>478566626</v>
      </c>
      <c r="H7" s="29">
        <f>IFERROR(T7/$T$28,"-")</f>
        <v>8.0086227052371714E-2</v>
      </c>
      <c r="I7" s="73">
        <f t="shared" si="1"/>
        <v>4</v>
      </c>
      <c r="R7" s="64" t="str">
        <f t="shared" ref="R7:R27" si="2">B7</f>
        <v>Ⅱ．新生物＜腫瘍＞</v>
      </c>
      <c r="S7" s="66">
        <v>518858755</v>
      </c>
      <c r="T7" s="66">
        <v>478566626</v>
      </c>
    </row>
    <row r="8" spans="2:20" ht="18.75" customHeight="1">
      <c r="B8" s="40" t="s">
        <v>46</v>
      </c>
      <c r="C8" s="41"/>
      <c r="D8" s="27">
        <f t="shared" ref="D8:D27" si="3">S8</f>
        <v>79887188</v>
      </c>
      <c r="E8" s="28">
        <f t="shared" ref="E8:E27" si="4">IFERROR(S8/$S$28,"-")</f>
        <v>2.0853987998586475E-2</v>
      </c>
      <c r="F8" s="72">
        <f t="shared" si="0"/>
        <v>12</v>
      </c>
      <c r="G8" s="27">
        <f t="shared" ref="G8:G27" si="5">T8</f>
        <v>83695132</v>
      </c>
      <c r="H8" s="29">
        <f t="shared" ref="H8:H27" si="6">IFERROR(T8/$T$28,"-")</f>
        <v>1.4006048437924759E-2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79887188</v>
      </c>
      <c r="T8" s="66">
        <v>83695132</v>
      </c>
    </row>
    <row r="9" spans="2:20" ht="18.75" customHeight="1">
      <c r="B9" s="40" t="s">
        <v>47</v>
      </c>
      <c r="C9" s="41"/>
      <c r="D9" s="27">
        <f t="shared" si="3"/>
        <v>289317954</v>
      </c>
      <c r="E9" s="28">
        <f t="shared" si="4"/>
        <v>7.552441500997123E-2</v>
      </c>
      <c r="F9" s="72">
        <f t="shared" si="0"/>
        <v>7</v>
      </c>
      <c r="G9" s="27">
        <f t="shared" si="5"/>
        <v>410754188</v>
      </c>
      <c r="H9" s="29">
        <f t="shared" si="6"/>
        <v>6.8738084470772481E-2</v>
      </c>
      <c r="I9" s="73">
        <f t="shared" si="1"/>
        <v>6</v>
      </c>
      <c r="R9" s="64" t="str">
        <f t="shared" si="2"/>
        <v>Ⅳ．内分泌，栄養及び代謝疾患</v>
      </c>
      <c r="S9" s="66">
        <v>289317954</v>
      </c>
      <c r="T9" s="66">
        <v>410754188</v>
      </c>
    </row>
    <row r="10" spans="2:20" ht="18.75" customHeight="1">
      <c r="B10" s="40" t="s">
        <v>48</v>
      </c>
      <c r="C10" s="41"/>
      <c r="D10" s="27">
        <f t="shared" si="3"/>
        <v>68542928</v>
      </c>
      <c r="E10" s="28">
        <f t="shared" si="4"/>
        <v>1.7892648792444375E-2</v>
      </c>
      <c r="F10" s="72">
        <f t="shared" si="0"/>
        <v>14</v>
      </c>
      <c r="G10" s="27">
        <f t="shared" si="5"/>
        <v>157057267</v>
      </c>
      <c r="H10" s="29">
        <f t="shared" si="6"/>
        <v>2.6282910804538567E-2</v>
      </c>
      <c r="I10" s="73">
        <f t="shared" si="1"/>
        <v>11</v>
      </c>
      <c r="R10" s="64" t="str">
        <f t="shared" si="2"/>
        <v>Ⅴ．精神及び行動の障害</v>
      </c>
      <c r="S10" s="66">
        <v>68542928</v>
      </c>
      <c r="T10" s="66">
        <v>157057267</v>
      </c>
    </row>
    <row r="11" spans="2:20" ht="18.75" customHeight="1">
      <c r="B11" s="40" t="s">
        <v>49</v>
      </c>
      <c r="C11" s="41"/>
      <c r="D11" s="27">
        <f t="shared" si="3"/>
        <v>173650295</v>
      </c>
      <c r="E11" s="28">
        <f t="shared" si="4"/>
        <v>4.5330186961656485E-2</v>
      </c>
      <c r="F11" s="72">
        <f t="shared" si="0"/>
        <v>9</v>
      </c>
      <c r="G11" s="27">
        <f t="shared" si="5"/>
        <v>328221173</v>
      </c>
      <c r="H11" s="29">
        <f t="shared" si="6"/>
        <v>5.4926511704294606E-2</v>
      </c>
      <c r="I11" s="73">
        <f t="shared" si="1"/>
        <v>8</v>
      </c>
      <c r="R11" s="64" t="str">
        <f t="shared" si="2"/>
        <v>Ⅵ．神経系の疾患</v>
      </c>
      <c r="S11" s="66">
        <v>173650295</v>
      </c>
      <c r="T11" s="66">
        <v>328221173</v>
      </c>
    </row>
    <row r="12" spans="2:20" ht="18.75" customHeight="1">
      <c r="B12" s="40" t="s">
        <v>50</v>
      </c>
      <c r="C12" s="41"/>
      <c r="D12" s="27">
        <f t="shared" si="3"/>
        <v>122628669</v>
      </c>
      <c r="E12" s="28">
        <f t="shared" si="4"/>
        <v>3.2011350701299353E-2</v>
      </c>
      <c r="F12" s="72">
        <f t="shared" si="0"/>
        <v>10</v>
      </c>
      <c r="G12" s="27">
        <f t="shared" si="5"/>
        <v>215606891</v>
      </c>
      <c r="H12" s="29">
        <f t="shared" si="6"/>
        <v>3.6080958195948164E-2</v>
      </c>
      <c r="I12" s="73">
        <f t="shared" si="1"/>
        <v>10</v>
      </c>
      <c r="R12" s="64" t="str">
        <f t="shared" si="2"/>
        <v>Ⅶ．眼及び付属器の疾患</v>
      </c>
      <c r="S12" s="66">
        <v>122628669</v>
      </c>
      <c r="T12" s="66">
        <v>215606891</v>
      </c>
    </row>
    <row r="13" spans="2:20" ht="18.75" customHeight="1">
      <c r="B13" s="40" t="s">
        <v>51</v>
      </c>
      <c r="C13" s="41"/>
      <c r="D13" s="27">
        <f t="shared" si="3"/>
        <v>14067886</v>
      </c>
      <c r="E13" s="28">
        <f t="shared" si="4"/>
        <v>3.6723225983305691E-3</v>
      </c>
      <c r="F13" s="72">
        <f t="shared" si="0"/>
        <v>18</v>
      </c>
      <c r="G13" s="27">
        <f t="shared" si="5"/>
        <v>22511667</v>
      </c>
      <c r="H13" s="29">
        <f t="shared" si="6"/>
        <v>3.767238199952087E-3</v>
      </c>
      <c r="I13" s="73">
        <f t="shared" si="1"/>
        <v>18</v>
      </c>
      <c r="R13" s="64" t="str">
        <f t="shared" si="2"/>
        <v>Ⅷ．耳及び乳様突起の疾患</v>
      </c>
      <c r="S13" s="66">
        <v>14067886</v>
      </c>
      <c r="T13" s="66">
        <v>22511667</v>
      </c>
    </row>
    <row r="14" spans="2:20" ht="18.75" customHeight="1">
      <c r="B14" s="40" t="s">
        <v>52</v>
      </c>
      <c r="C14" s="41"/>
      <c r="D14" s="27">
        <f t="shared" si="3"/>
        <v>769892650</v>
      </c>
      <c r="E14" s="28">
        <f t="shared" si="4"/>
        <v>0.20097505601649085</v>
      </c>
      <c r="F14" s="72">
        <f t="shared" si="0"/>
        <v>1</v>
      </c>
      <c r="G14" s="27">
        <f t="shared" si="5"/>
        <v>1175593443</v>
      </c>
      <c r="H14" s="29">
        <f t="shared" si="6"/>
        <v>0.19673090074061581</v>
      </c>
      <c r="I14" s="73">
        <f t="shared" si="1"/>
        <v>1</v>
      </c>
      <c r="R14" s="64" t="str">
        <f t="shared" si="2"/>
        <v>Ⅸ．循環器系の疾患</v>
      </c>
      <c r="S14" s="66">
        <v>769892650</v>
      </c>
      <c r="T14" s="66">
        <v>1175593443</v>
      </c>
    </row>
    <row r="15" spans="2:20" ht="18.75" customHeight="1">
      <c r="B15" s="40" t="s">
        <v>53</v>
      </c>
      <c r="C15" s="41"/>
      <c r="D15" s="27">
        <f t="shared" si="3"/>
        <v>324023739</v>
      </c>
      <c r="E15" s="28">
        <f t="shared" si="4"/>
        <v>8.4584115845498478E-2</v>
      </c>
      <c r="F15" s="72">
        <f t="shared" si="0"/>
        <v>5</v>
      </c>
      <c r="G15" s="27">
        <f t="shared" si="5"/>
        <v>315251609</v>
      </c>
      <c r="H15" s="29">
        <f t="shared" si="6"/>
        <v>5.2756106601130837E-2</v>
      </c>
      <c r="I15" s="73">
        <f t="shared" si="1"/>
        <v>9</v>
      </c>
      <c r="R15" s="64" t="str">
        <f t="shared" si="2"/>
        <v>Ⅹ．呼吸器系の疾患</v>
      </c>
      <c r="S15" s="66">
        <v>324023739</v>
      </c>
      <c r="T15" s="66">
        <v>315251609</v>
      </c>
    </row>
    <row r="16" spans="2:20" ht="18.75" customHeight="1">
      <c r="B16" s="40" t="s">
        <v>163</v>
      </c>
      <c r="C16" s="41"/>
      <c r="D16" s="27">
        <f t="shared" si="3"/>
        <v>295914474</v>
      </c>
      <c r="E16" s="28">
        <f t="shared" si="4"/>
        <v>7.7246390114570421E-2</v>
      </c>
      <c r="F16" s="72">
        <f t="shared" si="0"/>
        <v>6</v>
      </c>
      <c r="G16" s="27">
        <f t="shared" si="5"/>
        <v>459888393</v>
      </c>
      <c r="H16" s="29">
        <f t="shared" si="6"/>
        <v>7.6960498830414378E-2</v>
      </c>
      <c r="I16" s="73">
        <f t="shared" si="1"/>
        <v>5</v>
      </c>
      <c r="R16" s="64" t="str">
        <f t="shared" si="2"/>
        <v>ⅩⅠ．消化器系の疾患※</v>
      </c>
      <c r="S16" s="66">
        <v>295914474</v>
      </c>
      <c r="T16" s="66">
        <v>459888393</v>
      </c>
    </row>
    <row r="17" spans="2:20" ht="18.75" customHeight="1">
      <c r="B17" s="40" t="s">
        <v>54</v>
      </c>
      <c r="C17" s="41"/>
      <c r="D17" s="27">
        <f t="shared" si="3"/>
        <v>60606176</v>
      </c>
      <c r="E17" s="28">
        <f t="shared" si="4"/>
        <v>1.5820815559864487E-2</v>
      </c>
      <c r="F17" s="72">
        <f t="shared" si="0"/>
        <v>15</v>
      </c>
      <c r="G17" s="27">
        <f t="shared" si="5"/>
        <v>100043507</v>
      </c>
      <c r="H17" s="29">
        <f t="shared" si="6"/>
        <v>1.6741884162890915E-2</v>
      </c>
      <c r="I17" s="73">
        <f t="shared" si="1"/>
        <v>14</v>
      </c>
      <c r="R17" s="64" t="str">
        <f t="shared" si="2"/>
        <v>ⅩⅡ．皮膚及び皮下組織の疾患</v>
      </c>
      <c r="S17" s="66">
        <v>60606176</v>
      </c>
      <c r="T17" s="66">
        <v>100043507</v>
      </c>
    </row>
    <row r="18" spans="2:20" ht="18.75" customHeight="1">
      <c r="B18" s="40" t="s">
        <v>55</v>
      </c>
      <c r="C18" s="41"/>
      <c r="D18" s="27">
        <f t="shared" si="3"/>
        <v>327703332</v>
      </c>
      <c r="E18" s="28">
        <f t="shared" si="4"/>
        <v>8.5544647692753925E-2</v>
      </c>
      <c r="F18" s="72">
        <f t="shared" si="0"/>
        <v>4</v>
      </c>
      <c r="G18" s="27">
        <f t="shared" si="5"/>
        <v>1017314921</v>
      </c>
      <c r="H18" s="29">
        <f t="shared" si="6"/>
        <v>0.17024361775484861</v>
      </c>
      <c r="I18" s="73">
        <f t="shared" si="1"/>
        <v>2</v>
      </c>
      <c r="R18" s="64" t="str">
        <f t="shared" si="2"/>
        <v>ⅩⅢ．筋骨格系及び結合組織の疾患</v>
      </c>
      <c r="S18" s="66">
        <v>327703332</v>
      </c>
      <c r="T18" s="66">
        <v>1017314921</v>
      </c>
    </row>
    <row r="19" spans="2:20" ht="18.75" customHeight="1">
      <c r="B19" s="40" t="s">
        <v>56</v>
      </c>
      <c r="C19" s="41"/>
      <c r="D19" s="27">
        <f t="shared" si="3"/>
        <v>363833086</v>
      </c>
      <c r="E19" s="28">
        <f t="shared" si="4"/>
        <v>9.4976065610579266E-2</v>
      </c>
      <c r="F19" s="72">
        <f t="shared" si="0"/>
        <v>3</v>
      </c>
      <c r="G19" s="27">
        <f t="shared" si="5"/>
        <v>353450963</v>
      </c>
      <c r="H19" s="29">
        <f t="shared" si="6"/>
        <v>5.9148617009280202E-2</v>
      </c>
      <c r="I19" s="73">
        <f t="shared" si="1"/>
        <v>7</v>
      </c>
      <c r="R19" s="64" t="str">
        <f t="shared" si="2"/>
        <v>ⅩⅣ．腎尿路生殖器系の疾患</v>
      </c>
      <c r="S19" s="66">
        <v>363833086</v>
      </c>
      <c r="T19" s="66">
        <v>353450963</v>
      </c>
    </row>
    <row r="20" spans="2:20" ht="18.75" customHeight="1">
      <c r="B20" s="40" t="s">
        <v>164</v>
      </c>
      <c r="C20" s="41"/>
      <c r="D20" s="27">
        <f t="shared" si="3"/>
        <v>1510</v>
      </c>
      <c r="E20" s="28">
        <f t="shared" si="4"/>
        <v>3.9417486916507282E-7</v>
      </c>
      <c r="F20" s="72">
        <f t="shared" si="0"/>
        <v>22</v>
      </c>
      <c r="G20" s="27">
        <f t="shared" si="5"/>
        <v>0</v>
      </c>
      <c r="H20" s="29">
        <f t="shared" si="6"/>
        <v>0</v>
      </c>
      <c r="I20" s="73" t="str">
        <f t="shared" si="1"/>
        <v>-</v>
      </c>
      <c r="R20" s="64" t="str">
        <f t="shared" si="2"/>
        <v>ⅩⅤ．妊娠，分娩及び産じょく※</v>
      </c>
      <c r="S20" s="66">
        <v>1510</v>
      </c>
      <c r="T20" s="66">
        <v>0</v>
      </c>
    </row>
    <row r="21" spans="2:20" ht="18.75" customHeight="1">
      <c r="B21" s="40" t="s">
        <v>165</v>
      </c>
      <c r="C21" s="41"/>
      <c r="D21" s="27">
        <f t="shared" si="3"/>
        <v>8774</v>
      </c>
      <c r="E21" s="28">
        <f t="shared" si="4"/>
        <v>2.2903909285128139E-6</v>
      </c>
      <c r="F21" s="72">
        <f t="shared" si="0"/>
        <v>21</v>
      </c>
      <c r="G21" s="27">
        <f t="shared" si="5"/>
        <v>2347</v>
      </c>
      <c r="H21" s="29">
        <f t="shared" si="6"/>
        <v>3.9276114271268975E-7</v>
      </c>
      <c r="I21" s="73">
        <f t="shared" si="1"/>
        <v>21</v>
      </c>
      <c r="R21" s="64" t="str">
        <f t="shared" si="2"/>
        <v>ⅩⅥ．周産期に発生した病態※</v>
      </c>
      <c r="S21" s="66">
        <v>8774</v>
      </c>
      <c r="T21" s="66">
        <v>2347</v>
      </c>
    </row>
    <row r="22" spans="2:20" ht="18.75" customHeight="1">
      <c r="B22" s="40" t="s">
        <v>57</v>
      </c>
      <c r="C22" s="41"/>
      <c r="D22" s="27">
        <f t="shared" si="3"/>
        <v>1088395</v>
      </c>
      <c r="E22" s="28">
        <f t="shared" si="4"/>
        <v>2.841178521357082E-4</v>
      </c>
      <c r="F22" s="72">
        <f t="shared" si="0"/>
        <v>19</v>
      </c>
      <c r="G22" s="27">
        <f t="shared" si="5"/>
        <v>2611997</v>
      </c>
      <c r="H22" s="29">
        <f t="shared" si="6"/>
        <v>4.371073397878643E-4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1088395</v>
      </c>
      <c r="T22" s="66">
        <v>2611997</v>
      </c>
    </row>
    <row r="23" spans="2:20" ht="18.75" customHeight="1">
      <c r="B23" s="40" t="s">
        <v>58</v>
      </c>
      <c r="C23" s="41"/>
      <c r="D23" s="27">
        <f t="shared" si="3"/>
        <v>79591252</v>
      </c>
      <c r="E23" s="28">
        <f t="shared" si="4"/>
        <v>2.0776735989261153E-2</v>
      </c>
      <c r="F23" s="72">
        <f t="shared" si="0"/>
        <v>13</v>
      </c>
      <c r="G23" s="27">
        <f t="shared" si="5"/>
        <v>126578516</v>
      </c>
      <c r="H23" s="29">
        <f t="shared" si="6"/>
        <v>2.1182412691536635E-2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79591252</v>
      </c>
      <c r="T23" s="66">
        <v>126578516</v>
      </c>
    </row>
    <row r="24" spans="2:20" ht="18.75" customHeight="1">
      <c r="B24" s="40" t="s">
        <v>59</v>
      </c>
      <c r="C24" s="41"/>
      <c r="D24" s="27">
        <f t="shared" si="3"/>
        <v>174610625</v>
      </c>
      <c r="E24" s="28">
        <f t="shared" si="4"/>
        <v>4.5580874347156686E-2</v>
      </c>
      <c r="F24" s="72">
        <f t="shared" si="0"/>
        <v>8</v>
      </c>
      <c r="G24" s="27">
        <f t="shared" si="5"/>
        <v>491714798</v>
      </c>
      <c r="H24" s="29">
        <f t="shared" si="6"/>
        <v>8.2286521496045761E-2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174610625</v>
      </c>
      <c r="T24" s="66">
        <v>491714798</v>
      </c>
    </row>
    <row r="25" spans="2:20" ht="18.75" customHeight="1">
      <c r="B25" s="40" t="s">
        <v>60</v>
      </c>
      <c r="C25" s="41"/>
      <c r="D25" s="27">
        <f t="shared" si="3"/>
        <v>14943682</v>
      </c>
      <c r="E25" s="28">
        <f t="shared" si="4"/>
        <v>3.9009429782744724E-3</v>
      </c>
      <c r="F25" s="72">
        <f t="shared" si="0"/>
        <v>17</v>
      </c>
      <c r="G25" s="27">
        <f t="shared" si="5"/>
        <v>35980977</v>
      </c>
      <c r="H25" s="29">
        <f t="shared" si="6"/>
        <v>6.0212738144179842E-3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14943682</v>
      </c>
      <c r="T25" s="66">
        <v>35980977</v>
      </c>
    </row>
    <row r="26" spans="2:20" ht="18.75" customHeight="1">
      <c r="B26" s="40" t="s">
        <v>61</v>
      </c>
      <c r="C26" s="41"/>
      <c r="D26" s="27">
        <f t="shared" si="3"/>
        <v>60273132</v>
      </c>
      <c r="E26" s="28">
        <f t="shared" si="4"/>
        <v>1.5733876768390175E-2</v>
      </c>
      <c r="F26" s="72">
        <f t="shared" si="0"/>
        <v>16</v>
      </c>
      <c r="G26" s="27">
        <f t="shared" si="5"/>
        <v>89091820</v>
      </c>
      <c r="H26" s="29">
        <f t="shared" si="6"/>
        <v>1.4909162773563387E-2</v>
      </c>
      <c r="I26" s="73">
        <f t="shared" si="1"/>
        <v>15</v>
      </c>
      <c r="R26" s="64" t="str">
        <f t="shared" si="2"/>
        <v>ⅩⅩⅡ．特殊目的用コード</v>
      </c>
      <c r="S26" s="66">
        <v>60273132</v>
      </c>
      <c r="T26" s="66">
        <v>89091820</v>
      </c>
    </row>
    <row r="27" spans="2:20" ht="18.75" customHeight="1" thickBot="1">
      <c r="B27" s="42" t="s">
        <v>62</v>
      </c>
      <c r="C27" s="43"/>
      <c r="D27" s="27">
        <f t="shared" si="3"/>
        <v>183341</v>
      </c>
      <c r="E27" s="28">
        <f t="shared" si="4"/>
        <v>4.7859877276552066E-5</v>
      </c>
      <c r="F27" s="72">
        <f t="shared" si="0"/>
        <v>20</v>
      </c>
      <c r="G27" s="27">
        <f t="shared" si="5"/>
        <v>164285</v>
      </c>
      <c r="H27" s="29">
        <f t="shared" si="6"/>
        <v>2.7492443259716333E-5</v>
      </c>
      <c r="I27" s="73">
        <f t="shared" si="1"/>
        <v>20</v>
      </c>
      <c r="R27" s="64" t="str">
        <f t="shared" si="2"/>
        <v>分類外</v>
      </c>
      <c r="S27" s="66">
        <v>183341</v>
      </c>
      <c r="T27" s="66">
        <v>164285</v>
      </c>
    </row>
    <row r="28" spans="2:20" ht="18.75" customHeight="1" thickTop="1">
      <c r="B28" s="44" t="s">
        <v>63</v>
      </c>
      <c r="C28" s="45"/>
      <c r="D28" s="46">
        <f>S28</f>
        <v>3830787090</v>
      </c>
      <c r="E28" s="47"/>
      <c r="F28" s="48"/>
      <c r="G28" s="46">
        <f>T28</f>
        <v>5975642050</v>
      </c>
      <c r="H28" s="47"/>
      <c r="I28" s="49"/>
      <c r="R28" s="69" t="s">
        <v>156</v>
      </c>
      <c r="S28" s="71">
        <f>SUM(S6:S27)</f>
        <v>3830787090</v>
      </c>
      <c r="T28" s="71">
        <f>SUM(T6:T27)</f>
        <v>5975642050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03" priority="5" stopIfTrue="1" operator="equal">
      <formula>0</formula>
    </cfRule>
  </conditionalFormatting>
  <conditionalFormatting sqref="G6:I27">
    <cfRule type="cellIs" dxfId="502" priority="7" stopIfTrue="1" operator="equal">
      <formula>0</formula>
    </cfRule>
  </conditionalFormatting>
  <conditionalFormatting sqref="I6:I27">
    <cfRule type="expression" dxfId="501" priority="8" stopIfTrue="1">
      <formula>$I6&lt;=5</formula>
    </cfRule>
  </conditionalFormatting>
  <conditionalFormatting sqref="F6:F27">
    <cfRule type="expression" dxfId="500" priority="6" stopIfTrue="1">
      <formula>$F6&lt;=5</formula>
    </cfRule>
  </conditionalFormatting>
  <conditionalFormatting sqref="E6:E27">
    <cfRule type="expression" dxfId="499" priority="4">
      <formula>$F6&lt;=5</formula>
    </cfRule>
  </conditionalFormatting>
  <conditionalFormatting sqref="D6:D27">
    <cfRule type="expression" dxfId="498" priority="3">
      <formula>$F6&lt;=5</formula>
    </cfRule>
  </conditionalFormatting>
  <conditionalFormatting sqref="G6:G27">
    <cfRule type="expression" dxfId="497" priority="2">
      <formula>$I6&lt;=5</formula>
    </cfRule>
  </conditionalFormatting>
  <conditionalFormatting sqref="H6:H27">
    <cfRule type="expression" dxfId="49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EC9C3-C273-4F4A-BD06-55DA337C0E5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74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138486300</v>
      </c>
      <c r="E6" s="28">
        <f>IFERROR(S6/$S$28,"-")</f>
        <v>1.9211764376381668E-2</v>
      </c>
      <c r="F6" s="72">
        <f t="shared" ref="F6:F27" si="0">_xlfn.IFS(D6&gt;0,RANK(D6,$D$6:$D$27),D6=0,"-")</f>
        <v>12</v>
      </c>
      <c r="G6" s="24">
        <f>T6</f>
        <v>178716847</v>
      </c>
      <c r="H6" s="29">
        <f>IFERROR(T6/$T$28,"-")</f>
        <v>1.7309733094965037E-2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138486300</v>
      </c>
      <c r="T6" s="66">
        <v>178716847</v>
      </c>
    </row>
    <row r="7" spans="2:20" ht="18.75" customHeight="1">
      <c r="B7" s="40" t="s">
        <v>45</v>
      </c>
      <c r="C7" s="41"/>
      <c r="D7" s="27">
        <f>S7</f>
        <v>933409389</v>
      </c>
      <c r="E7" s="28">
        <f>IFERROR(S7/$S$28,"-")</f>
        <v>0.12948891874626139</v>
      </c>
      <c r="F7" s="72">
        <f t="shared" si="0"/>
        <v>2</v>
      </c>
      <c r="G7" s="27">
        <f>T7</f>
        <v>719578853</v>
      </c>
      <c r="H7" s="29">
        <f>IFERROR(T7/$T$28,"-")</f>
        <v>6.9695264298228587E-2</v>
      </c>
      <c r="I7" s="73">
        <f t="shared" si="1"/>
        <v>5</v>
      </c>
      <c r="R7" s="64" t="str">
        <f t="shared" ref="R7:R27" si="2">B7</f>
        <v>Ⅱ．新生物＜腫瘍＞</v>
      </c>
      <c r="S7" s="66">
        <v>933409389</v>
      </c>
      <c r="T7" s="66">
        <v>719578853</v>
      </c>
    </row>
    <row r="8" spans="2:20" ht="18.75" customHeight="1">
      <c r="B8" s="40" t="s">
        <v>46</v>
      </c>
      <c r="C8" s="41"/>
      <c r="D8" s="27">
        <f t="shared" ref="D8:D27" si="3">S8</f>
        <v>128847167</v>
      </c>
      <c r="E8" s="28">
        <f t="shared" ref="E8:E27" si="4">IFERROR(S8/$S$28,"-")</f>
        <v>1.787455808241176E-2</v>
      </c>
      <c r="F8" s="72">
        <f t="shared" si="0"/>
        <v>13</v>
      </c>
      <c r="G8" s="27">
        <f t="shared" ref="G8:G27" si="5">T8</f>
        <v>124124519</v>
      </c>
      <c r="H8" s="29">
        <f t="shared" ref="H8:H27" si="6">IFERROR(T8/$T$28,"-")</f>
        <v>1.2022158685638162E-2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128847167</v>
      </c>
      <c r="T8" s="66">
        <v>124124519</v>
      </c>
    </row>
    <row r="9" spans="2:20" ht="18.75" customHeight="1">
      <c r="B9" s="40" t="s">
        <v>47</v>
      </c>
      <c r="C9" s="41"/>
      <c r="D9" s="27">
        <f t="shared" si="3"/>
        <v>513634103</v>
      </c>
      <c r="E9" s="28">
        <f t="shared" si="4"/>
        <v>7.1254827102104346E-2</v>
      </c>
      <c r="F9" s="72">
        <f t="shared" si="0"/>
        <v>7</v>
      </c>
      <c r="G9" s="27">
        <f t="shared" si="5"/>
        <v>684576897</v>
      </c>
      <c r="H9" s="29">
        <f t="shared" si="6"/>
        <v>6.6305127742374348E-2</v>
      </c>
      <c r="I9" s="73">
        <f t="shared" si="1"/>
        <v>6</v>
      </c>
      <c r="R9" s="64" t="str">
        <f t="shared" si="2"/>
        <v>Ⅳ．内分泌，栄養及び代謝疾患</v>
      </c>
      <c r="S9" s="66">
        <v>513634103</v>
      </c>
      <c r="T9" s="66">
        <v>684576897</v>
      </c>
    </row>
    <row r="10" spans="2:20" ht="18.75" customHeight="1">
      <c r="B10" s="40" t="s">
        <v>48</v>
      </c>
      <c r="C10" s="41"/>
      <c r="D10" s="27">
        <f t="shared" si="3"/>
        <v>122126998</v>
      </c>
      <c r="E10" s="28">
        <f t="shared" si="4"/>
        <v>1.6942290389524706E-2</v>
      </c>
      <c r="F10" s="72">
        <f t="shared" si="0"/>
        <v>15</v>
      </c>
      <c r="G10" s="27">
        <f t="shared" si="5"/>
        <v>279982578</v>
      </c>
      <c r="H10" s="29">
        <f t="shared" si="6"/>
        <v>2.7117889431096723E-2</v>
      </c>
      <c r="I10" s="73">
        <f t="shared" si="1"/>
        <v>12</v>
      </c>
      <c r="R10" s="64" t="str">
        <f t="shared" si="2"/>
        <v>Ⅴ．精神及び行動の障害</v>
      </c>
      <c r="S10" s="66">
        <v>122126998</v>
      </c>
      <c r="T10" s="66">
        <v>279982578</v>
      </c>
    </row>
    <row r="11" spans="2:20" ht="18.75" customHeight="1">
      <c r="B11" s="40" t="s">
        <v>49</v>
      </c>
      <c r="C11" s="41"/>
      <c r="D11" s="27">
        <f t="shared" si="3"/>
        <v>353679486</v>
      </c>
      <c r="E11" s="28">
        <f t="shared" si="4"/>
        <v>4.906483132116158E-2</v>
      </c>
      <c r="F11" s="72">
        <f t="shared" si="0"/>
        <v>8</v>
      </c>
      <c r="G11" s="27">
        <f t="shared" si="5"/>
        <v>667857468</v>
      </c>
      <c r="H11" s="29">
        <f t="shared" si="6"/>
        <v>6.4685756886473905E-2</v>
      </c>
      <c r="I11" s="73">
        <f t="shared" si="1"/>
        <v>7</v>
      </c>
      <c r="R11" s="64" t="str">
        <f t="shared" si="2"/>
        <v>Ⅵ．神経系の疾患</v>
      </c>
      <c r="S11" s="66">
        <v>353679486</v>
      </c>
      <c r="T11" s="66">
        <v>667857468</v>
      </c>
    </row>
    <row r="12" spans="2:20" ht="18.75" customHeight="1">
      <c r="B12" s="40" t="s">
        <v>50</v>
      </c>
      <c r="C12" s="41"/>
      <c r="D12" s="27">
        <f t="shared" si="3"/>
        <v>263342241</v>
      </c>
      <c r="E12" s="28">
        <f t="shared" si="4"/>
        <v>3.6532632357426806E-2</v>
      </c>
      <c r="F12" s="72">
        <f t="shared" si="0"/>
        <v>10</v>
      </c>
      <c r="G12" s="27">
        <f t="shared" si="5"/>
        <v>419327325</v>
      </c>
      <c r="H12" s="29">
        <f t="shared" si="6"/>
        <v>4.0614212912874745E-2</v>
      </c>
      <c r="I12" s="73">
        <f t="shared" si="1"/>
        <v>10</v>
      </c>
      <c r="R12" s="64" t="str">
        <f t="shared" si="2"/>
        <v>Ⅶ．眼及び付属器の疾患</v>
      </c>
      <c r="S12" s="66">
        <v>263342241</v>
      </c>
      <c r="T12" s="66">
        <v>419327325</v>
      </c>
    </row>
    <row r="13" spans="2:20" ht="18.75" customHeight="1">
      <c r="B13" s="40" t="s">
        <v>51</v>
      </c>
      <c r="C13" s="41"/>
      <c r="D13" s="27">
        <f t="shared" si="3"/>
        <v>19443067</v>
      </c>
      <c r="E13" s="28">
        <f t="shared" si="4"/>
        <v>2.6972749070355837E-3</v>
      </c>
      <c r="F13" s="72">
        <f t="shared" si="0"/>
        <v>18</v>
      </c>
      <c r="G13" s="27">
        <f t="shared" si="5"/>
        <v>38451222</v>
      </c>
      <c r="H13" s="29">
        <f t="shared" si="6"/>
        <v>3.7242173928641866E-3</v>
      </c>
      <c r="I13" s="73">
        <f t="shared" si="1"/>
        <v>18</v>
      </c>
      <c r="R13" s="64" t="str">
        <f t="shared" si="2"/>
        <v>Ⅷ．耳及び乳様突起の疾患</v>
      </c>
      <c r="S13" s="66">
        <v>19443067</v>
      </c>
      <c r="T13" s="66">
        <v>38451222</v>
      </c>
    </row>
    <row r="14" spans="2:20" ht="18.75" customHeight="1">
      <c r="B14" s="40" t="s">
        <v>52</v>
      </c>
      <c r="C14" s="41"/>
      <c r="D14" s="27">
        <f t="shared" si="3"/>
        <v>1452001864</v>
      </c>
      <c r="E14" s="28">
        <f t="shared" si="4"/>
        <v>0.20143160504132884</v>
      </c>
      <c r="F14" s="72">
        <f t="shared" si="0"/>
        <v>1</v>
      </c>
      <c r="G14" s="27">
        <f t="shared" si="5"/>
        <v>1981490748</v>
      </c>
      <c r="H14" s="29">
        <f t="shared" si="6"/>
        <v>0.19191853792061711</v>
      </c>
      <c r="I14" s="73">
        <f t="shared" si="1"/>
        <v>1</v>
      </c>
      <c r="R14" s="64" t="str">
        <f t="shared" si="2"/>
        <v>Ⅸ．循環器系の疾患</v>
      </c>
      <c r="S14" s="66">
        <v>1452001864</v>
      </c>
      <c r="T14" s="66">
        <v>1981490748</v>
      </c>
    </row>
    <row r="15" spans="2:20" ht="18.75" customHeight="1">
      <c r="B15" s="40" t="s">
        <v>53</v>
      </c>
      <c r="C15" s="41"/>
      <c r="D15" s="27">
        <f t="shared" si="3"/>
        <v>665594391</v>
      </c>
      <c r="E15" s="28">
        <f t="shared" si="4"/>
        <v>9.2335795021841513E-2</v>
      </c>
      <c r="F15" s="72">
        <f t="shared" si="0"/>
        <v>4</v>
      </c>
      <c r="G15" s="27">
        <f t="shared" si="5"/>
        <v>552478690</v>
      </c>
      <c r="H15" s="29">
        <f t="shared" si="6"/>
        <v>5.3510672469260438E-2</v>
      </c>
      <c r="I15" s="73">
        <f t="shared" si="1"/>
        <v>9</v>
      </c>
      <c r="R15" s="64" t="str">
        <f t="shared" si="2"/>
        <v>Ⅹ．呼吸器系の疾患</v>
      </c>
      <c r="S15" s="66">
        <v>665594391</v>
      </c>
      <c r="T15" s="66">
        <v>552478690</v>
      </c>
    </row>
    <row r="16" spans="2:20" ht="18.75" customHeight="1">
      <c r="B16" s="40" t="s">
        <v>163</v>
      </c>
      <c r="C16" s="41"/>
      <c r="D16" s="27">
        <f t="shared" si="3"/>
        <v>514344143</v>
      </c>
      <c r="E16" s="28">
        <f t="shared" si="4"/>
        <v>7.1353328695242482E-2</v>
      </c>
      <c r="F16" s="72">
        <f t="shared" si="0"/>
        <v>6</v>
      </c>
      <c r="G16" s="27">
        <f t="shared" si="5"/>
        <v>815100047</v>
      </c>
      <c r="H16" s="29">
        <f t="shared" si="6"/>
        <v>7.8947029874936514E-2</v>
      </c>
      <c r="I16" s="73">
        <f t="shared" si="1"/>
        <v>3</v>
      </c>
      <c r="R16" s="64" t="str">
        <f t="shared" si="2"/>
        <v>ⅩⅠ．消化器系の疾患※</v>
      </c>
      <c r="S16" s="66">
        <v>514344143</v>
      </c>
      <c r="T16" s="66">
        <v>815100047</v>
      </c>
    </row>
    <row r="17" spans="2:20" ht="18.75" customHeight="1">
      <c r="B17" s="40" t="s">
        <v>54</v>
      </c>
      <c r="C17" s="41"/>
      <c r="D17" s="27">
        <f t="shared" si="3"/>
        <v>124002096</v>
      </c>
      <c r="E17" s="28">
        <f t="shared" si="4"/>
        <v>1.7202416777179111E-2</v>
      </c>
      <c r="F17" s="72">
        <f t="shared" si="0"/>
        <v>14</v>
      </c>
      <c r="G17" s="27">
        <f t="shared" si="5"/>
        <v>169738557</v>
      </c>
      <c r="H17" s="29">
        <f t="shared" si="6"/>
        <v>1.644013514626581E-2</v>
      </c>
      <c r="I17" s="73">
        <f t="shared" si="1"/>
        <v>15</v>
      </c>
      <c r="R17" s="64" t="str">
        <f t="shared" si="2"/>
        <v>ⅩⅡ．皮膚及び皮下組織の疾患</v>
      </c>
      <c r="S17" s="66">
        <v>124002096</v>
      </c>
      <c r="T17" s="66">
        <v>169738557</v>
      </c>
    </row>
    <row r="18" spans="2:20" ht="18.75" customHeight="1">
      <c r="B18" s="40" t="s">
        <v>55</v>
      </c>
      <c r="C18" s="41"/>
      <c r="D18" s="27">
        <f t="shared" si="3"/>
        <v>577995428</v>
      </c>
      <c r="E18" s="28">
        <f t="shared" si="4"/>
        <v>8.0183469219423695E-2</v>
      </c>
      <c r="F18" s="72">
        <f t="shared" si="0"/>
        <v>5</v>
      </c>
      <c r="G18" s="27">
        <f t="shared" si="5"/>
        <v>1731742038</v>
      </c>
      <c r="H18" s="29">
        <f t="shared" si="6"/>
        <v>0.16772896887057773</v>
      </c>
      <c r="I18" s="73">
        <f t="shared" si="1"/>
        <v>2</v>
      </c>
      <c r="R18" s="64" t="str">
        <f t="shared" si="2"/>
        <v>ⅩⅢ．筋骨格系及び結合組織の疾患</v>
      </c>
      <c r="S18" s="66">
        <v>577995428</v>
      </c>
      <c r="T18" s="66">
        <v>1731742038</v>
      </c>
    </row>
    <row r="19" spans="2:20" ht="18.75" customHeight="1">
      <c r="B19" s="40" t="s">
        <v>56</v>
      </c>
      <c r="C19" s="41"/>
      <c r="D19" s="27">
        <f t="shared" si="3"/>
        <v>811022149</v>
      </c>
      <c r="E19" s="28">
        <f t="shared" si="4"/>
        <v>0.11251052581096256</v>
      </c>
      <c r="F19" s="72">
        <f t="shared" si="0"/>
        <v>3</v>
      </c>
      <c r="G19" s="27">
        <f t="shared" si="5"/>
        <v>634080623</v>
      </c>
      <c r="H19" s="29">
        <f t="shared" si="6"/>
        <v>6.1414279230313132E-2</v>
      </c>
      <c r="I19" s="73">
        <f t="shared" si="1"/>
        <v>8</v>
      </c>
      <c r="R19" s="64" t="str">
        <f t="shared" si="2"/>
        <v>ⅩⅣ．腎尿路生殖器系の疾患</v>
      </c>
      <c r="S19" s="66">
        <v>811022149</v>
      </c>
      <c r="T19" s="66">
        <v>634080623</v>
      </c>
    </row>
    <row r="20" spans="2:20" ht="18.75" customHeight="1">
      <c r="B20" s="40" t="s">
        <v>164</v>
      </c>
      <c r="C20" s="41"/>
      <c r="D20" s="27">
        <f t="shared" si="3"/>
        <v>4674</v>
      </c>
      <c r="E20" s="28">
        <f t="shared" si="4"/>
        <v>6.4840916895900829E-7</v>
      </c>
      <c r="F20" s="72">
        <f t="shared" si="0"/>
        <v>21</v>
      </c>
      <c r="G20" s="27">
        <f t="shared" si="5"/>
        <v>44377</v>
      </c>
      <c r="H20" s="29">
        <f t="shared" si="6"/>
        <v>4.2981623638160059E-6</v>
      </c>
      <c r="I20" s="73">
        <f t="shared" si="1"/>
        <v>21</v>
      </c>
      <c r="R20" s="64" t="str">
        <f t="shared" si="2"/>
        <v>ⅩⅤ．妊娠，分娩及び産じょく※</v>
      </c>
      <c r="S20" s="66">
        <v>4674</v>
      </c>
      <c r="T20" s="66">
        <v>44377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3093</v>
      </c>
      <c r="H21" s="29">
        <f t="shared" si="6"/>
        <v>2.9957446855990507E-7</v>
      </c>
      <c r="I21" s="73">
        <f t="shared" si="1"/>
        <v>22</v>
      </c>
      <c r="R21" s="64" t="str">
        <f t="shared" si="2"/>
        <v>ⅩⅥ．周産期に発生した病態※</v>
      </c>
      <c r="S21" s="66">
        <v>0</v>
      </c>
      <c r="T21" s="66">
        <v>3093</v>
      </c>
    </row>
    <row r="22" spans="2:20" ht="18.75" customHeight="1">
      <c r="B22" s="40" t="s">
        <v>57</v>
      </c>
      <c r="C22" s="41"/>
      <c r="D22" s="27">
        <f t="shared" si="3"/>
        <v>2237850</v>
      </c>
      <c r="E22" s="28">
        <f t="shared" si="4"/>
        <v>3.1044982001602841E-4</v>
      </c>
      <c r="F22" s="72">
        <f t="shared" si="0"/>
        <v>19</v>
      </c>
      <c r="G22" s="27">
        <f t="shared" si="5"/>
        <v>1733551</v>
      </c>
      <c r="H22" s="29">
        <f t="shared" si="6"/>
        <v>1.6790417702764045E-4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2237850</v>
      </c>
      <c r="T22" s="66">
        <v>1733551</v>
      </c>
    </row>
    <row r="23" spans="2:20" ht="18.75" customHeight="1">
      <c r="B23" s="40" t="s">
        <v>58</v>
      </c>
      <c r="C23" s="41"/>
      <c r="D23" s="27">
        <f t="shared" si="3"/>
        <v>171180702</v>
      </c>
      <c r="E23" s="28">
        <f t="shared" si="4"/>
        <v>2.3747354883534372E-2</v>
      </c>
      <c r="F23" s="72">
        <f t="shared" si="0"/>
        <v>11</v>
      </c>
      <c r="G23" s="27">
        <f t="shared" si="5"/>
        <v>305320021</v>
      </c>
      <c r="H23" s="29">
        <f t="shared" si="6"/>
        <v>2.9571963476163612E-2</v>
      </c>
      <c r="I23" s="73">
        <f t="shared" si="1"/>
        <v>11</v>
      </c>
      <c r="R23" s="64" t="str">
        <f t="shared" si="2"/>
        <v>ⅩⅧ．症状，徴候及び異常臨床所見・異常検査所見で他に分類されないもの</v>
      </c>
      <c r="S23" s="66">
        <v>171180702</v>
      </c>
      <c r="T23" s="66">
        <v>305320021</v>
      </c>
    </row>
    <row r="24" spans="2:20" ht="18.75" customHeight="1">
      <c r="B24" s="40" t="s">
        <v>59</v>
      </c>
      <c r="C24" s="41"/>
      <c r="D24" s="27">
        <f t="shared" si="3"/>
        <v>265230281</v>
      </c>
      <c r="E24" s="28">
        <f t="shared" si="4"/>
        <v>3.6794554147619653E-2</v>
      </c>
      <c r="F24" s="72">
        <f t="shared" si="0"/>
        <v>9</v>
      </c>
      <c r="G24" s="27">
        <f t="shared" si="5"/>
        <v>732949592</v>
      </c>
      <c r="H24" s="29">
        <f t="shared" si="6"/>
        <v>7.0990295669123585E-2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265230281</v>
      </c>
      <c r="T24" s="66">
        <v>732949592</v>
      </c>
    </row>
    <row r="25" spans="2:20" ht="18.75" customHeight="1">
      <c r="B25" s="40" t="s">
        <v>60</v>
      </c>
      <c r="C25" s="41"/>
      <c r="D25" s="27">
        <f t="shared" si="3"/>
        <v>30388977</v>
      </c>
      <c r="E25" s="28">
        <f t="shared" si="4"/>
        <v>4.2157662220976503E-3</v>
      </c>
      <c r="F25" s="72">
        <f t="shared" si="0"/>
        <v>17</v>
      </c>
      <c r="G25" s="27">
        <f t="shared" si="5"/>
        <v>85337421</v>
      </c>
      <c r="H25" s="29">
        <f t="shared" si="6"/>
        <v>8.2654098106524024E-3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30388977</v>
      </c>
      <c r="T25" s="66">
        <v>85337421</v>
      </c>
    </row>
    <row r="26" spans="2:20" ht="18.75" customHeight="1">
      <c r="B26" s="40" t="s">
        <v>61</v>
      </c>
      <c r="C26" s="41"/>
      <c r="D26" s="27">
        <f t="shared" si="3"/>
        <v>121105141</v>
      </c>
      <c r="E26" s="28">
        <f t="shared" si="4"/>
        <v>1.6800531414735458E-2</v>
      </c>
      <c r="F26" s="72">
        <f t="shared" si="0"/>
        <v>16</v>
      </c>
      <c r="G26" s="27">
        <f t="shared" si="5"/>
        <v>201341453</v>
      </c>
      <c r="H26" s="29">
        <f t="shared" si="6"/>
        <v>1.9501053598950567E-2</v>
      </c>
      <c r="I26" s="73">
        <f t="shared" si="1"/>
        <v>13</v>
      </c>
      <c r="R26" s="64" t="str">
        <f t="shared" si="2"/>
        <v>ⅩⅩⅡ．特殊目的用コード</v>
      </c>
      <c r="S26" s="66">
        <v>121105141</v>
      </c>
      <c r="T26" s="66">
        <v>201341453</v>
      </c>
    </row>
    <row r="27" spans="2:20" ht="18.75" customHeight="1" thickBot="1">
      <c r="B27" s="42" t="s">
        <v>62</v>
      </c>
      <c r="C27" s="43"/>
      <c r="D27" s="27">
        <f t="shared" si="3"/>
        <v>334883</v>
      </c>
      <c r="E27" s="28">
        <f t="shared" si="4"/>
        <v>4.6457254541827041E-5</v>
      </c>
      <c r="F27" s="72">
        <f t="shared" si="0"/>
        <v>20</v>
      </c>
      <c r="G27" s="27">
        <f t="shared" si="5"/>
        <v>668950</v>
      </c>
      <c r="H27" s="29">
        <f t="shared" si="6"/>
        <v>6.4791574763384575E-5</v>
      </c>
      <c r="I27" s="73">
        <f t="shared" si="1"/>
        <v>20</v>
      </c>
      <c r="R27" s="64" t="str">
        <f t="shared" si="2"/>
        <v>分類外</v>
      </c>
      <c r="S27" s="66">
        <v>334883</v>
      </c>
      <c r="T27" s="66">
        <v>668950</v>
      </c>
    </row>
    <row r="28" spans="2:20" ht="18.75" customHeight="1" thickTop="1">
      <c r="B28" s="44" t="s">
        <v>63</v>
      </c>
      <c r="C28" s="45"/>
      <c r="D28" s="46">
        <f>S28</f>
        <v>7208411330</v>
      </c>
      <c r="E28" s="47"/>
      <c r="F28" s="48"/>
      <c r="G28" s="46">
        <f>T28</f>
        <v>10324644870</v>
      </c>
      <c r="H28" s="47"/>
      <c r="I28" s="49"/>
      <c r="R28" s="69" t="s">
        <v>156</v>
      </c>
      <c r="S28" s="71">
        <f>SUM(S6:S27)</f>
        <v>7208411330</v>
      </c>
      <c r="T28" s="71">
        <f>SUM(T6:T27)</f>
        <v>10324644870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95" priority="5" stopIfTrue="1" operator="equal">
      <formula>0</formula>
    </cfRule>
  </conditionalFormatting>
  <conditionalFormatting sqref="G6:I27">
    <cfRule type="cellIs" dxfId="494" priority="7" stopIfTrue="1" operator="equal">
      <formula>0</formula>
    </cfRule>
  </conditionalFormatting>
  <conditionalFormatting sqref="I6:I27">
    <cfRule type="expression" dxfId="493" priority="8" stopIfTrue="1">
      <formula>$I6&lt;=5</formula>
    </cfRule>
  </conditionalFormatting>
  <conditionalFormatting sqref="F6:F27">
    <cfRule type="expression" dxfId="492" priority="6" stopIfTrue="1">
      <formula>$F6&lt;=5</formula>
    </cfRule>
  </conditionalFormatting>
  <conditionalFormatting sqref="E6:E27">
    <cfRule type="expression" dxfId="491" priority="4">
      <formula>$F6&lt;=5</formula>
    </cfRule>
  </conditionalFormatting>
  <conditionalFormatting sqref="D6:D27">
    <cfRule type="expression" dxfId="490" priority="3">
      <formula>$F6&lt;=5</formula>
    </cfRule>
  </conditionalFormatting>
  <conditionalFormatting sqref="G6:G27">
    <cfRule type="expression" dxfId="489" priority="2">
      <formula>$I6&lt;=5</formula>
    </cfRule>
  </conditionalFormatting>
  <conditionalFormatting sqref="H6:H27">
    <cfRule type="expression" dxfId="48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C3D04-AF89-4AF1-A67B-56A28CD904E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75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129027017</v>
      </c>
      <c r="E6" s="28">
        <f>IFERROR(S6/$S$28,"-")</f>
        <v>2.4525399734006453E-2</v>
      </c>
      <c r="F6" s="72">
        <f t="shared" ref="F6:F27" si="0">_xlfn.IFS(D6&gt;0,RANK(D6,$D$6:$D$27),D6=0,"-")</f>
        <v>11</v>
      </c>
      <c r="G6" s="24">
        <f>T6</f>
        <v>112943998</v>
      </c>
      <c r="H6" s="29">
        <f>IFERROR(T6/$T$28,"-")</f>
        <v>1.4983028513541906E-2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129027017</v>
      </c>
      <c r="T6" s="66">
        <v>112943998</v>
      </c>
    </row>
    <row r="7" spans="2:20" ht="18.75" customHeight="1">
      <c r="B7" s="40" t="s">
        <v>45</v>
      </c>
      <c r="C7" s="41"/>
      <c r="D7" s="27">
        <f>S7</f>
        <v>767425113</v>
      </c>
      <c r="E7" s="28">
        <f>IFERROR(S7/$S$28,"-")</f>
        <v>0.14587183444099985</v>
      </c>
      <c r="F7" s="72">
        <f t="shared" si="0"/>
        <v>2</v>
      </c>
      <c r="G7" s="27">
        <f>T7</f>
        <v>678364829</v>
      </c>
      <c r="H7" s="29">
        <f>IFERROR(T7/$T$28,"-")</f>
        <v>8.9991143889655636E-2</v>
      </c>
      <c r="I7" s="73">
        <f t="shared" si="1"/>
        <v>3</v>
      </c>
      <c r="R7" s="64" t="str">
        <f t="shared" ref="R7:R27" si="2">B7</f>
        <v>Ⅱ．新生物＜腫瘍＞</v>
      </c>
      <c r="S7" s="66">
        <v>767425113</v>
      </c>
      <c r="T7" s="66">
        <v>678364829</v>
      </c>
    </row>
    <row r="8" spans="2:20" ht="18.75" customHeight="1">
      <c r="B8" s="40" t="s">
        <v>46</v>
      </c>
      <c r="C8" s="41"/>
      <c r="D8" s="27">
        <f t="shared" ref="D8:D27" si="3">S8</f>
        <v>43121170</v>
      </c>
      <c r="E8" s="28">
        <f t="shared" ref="E8:E27" si="4">IFERROR(S8/$S$28,"-")</f>
        <v>8.1964533927653856E-3</v>
      </c>
      <c r="F8" s="72">
        <f t="shared" si="0"/>
        <v>16</v>
      </c>
      <c r="G8" s="27">
        <f t="shared" ref="G8:G27" si="5">T8</f>
        <v>78942363</v>
      </c>
      <c r="H8" s="29">
        <f t="shared" ref="H8:H27" si="6">IFERROR(T8/$T$28,"-")</f>
        <v>1.0472408420989095E-2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43121170</v>
      </c>
      <c r="T8" s="66">
        <v>78942363</v>
      </c>
    </row>
    <row r="9" spans="2:20" ht="18.75" customHeight="1">
      <c r="B9" s="40" t="s">
        <v>47</v>
      </c>
      <c r="C9" s="41"/>
      <c r="D9" s="27">
        <f t="shared" si="3"/>
        <v>555231338</v>
      </c>
      <c r="E9" s="28">
        <f t="shared" si="4"/>
        <v>0.10553813322133339</v>
      </c>
      <c r="F9" s="72">
        <f t="shared" si="0"/>
        <v>3</v>
      </c>
      <c r="G9" s="27">
        <f t="shared" si="5"/>
        <v>508315137</v>
      </c>
      <c r="H9" s="29">
        <f t="shared" si="6"/>
        <v>6.7432535826613474E-2</v>
      </c>
      <c r="I9" s="73">
        <f t="shared" si="1"/>
        <v>6</v>
      </c>
      <c r="R9" s="64" t="str">
        <f t="shared" si="2"/>
        <v>Ⅳ．内分泌，栄養及び代謝疾患</v>
      </c>
      <c r="S9" s="66">
        <v>555231338</v>
      </c>
      <c r="T9" s="66">
        <v>508315137</v>
      </c>
    </row>
    <row r="10" spans="2:20" ht="18.75" customHeight="1">
      <c r="B10" s="40" t="s">
        <v>48</v>
      </c>
      <c r="C10" s="41"/>
      <c r="D10" s="27">
        <f t="shared" si="3"/>
        <v>79594865</v>
      </c>
      <c r="E10" s="28">
        <f t="shared" si="4"/>
        <v>1.5129357604998955E-2</v>
      </c>
      <c r="F10" s="72">
        <f t="shared" si="0"/>
        <v>15</v>
      </c>
      <c r="G10" s="27">
        <f t="shared" si="5"/>
        <v>199411756</v>
      </c>
      <c r="H10" s="29">
        <f t="shared" si="6"/>
        <v>2.64537476890402E-2</v>
      </c>
      <c r="I10" s="73">
        <f t="shared" si="1"/>
        <v>12</v>
      </c>
      <c r="R10" s="64" t="str">
        <f t="shared" si="2"/>
        <v>Ⅴ．精神及び行動の障害</v>
      </c>
      <c r="S10" s="66">
        <v>79594865</v>
      </c>
      <c r="T10" s="66">
        <v>199411756</v>
      </c>
    </row>
    <row r="11" spans="2:20" ht="18.75" customHeight="1">
      <c r="B11" s="40" t="s">
        <v>49</v>
      </c>
      <c r="C11" s="41"/>
      <c r="D11" s="27">
        <f t="shared" si="3"/>
        <v>218394442</v>
      </c>
      <c r="E11" s="28">
        <f t="shared" si="4"/>
        <v>4.1512321328294272E-2</v>
      </c>
      <c r="F11" s="72">
        <f t="shared" si="0"/>
        <v>8</v>
      </c>
      <c r="G11" s="27">
        <f t="shared" si="5"/>
        <v>463378304</v>
      </c>
      <c r="H11" s="29">
        <f t="shared" si="6"/>
        <v>6.1471264204660869E-2</v>
      </c>
      <c r="I11" s="73">
        <f t="shared" si="1"/>
        <v>7</v>
      </c>
      <c r="R11" s="64" t="str">
        <f t="shared" si="2"/>
        <v>Ⅵ．神経系の疾患</v>
      </c>
      <c r="S11" s="66">
        <v>218394442</v>
      </c>
      <c r="T11" s="66">
        <v>463378304</v>
      </c>
    </row>
    <row r="12" spans="2:20" ht="18.75" customHeight="1">
      <c r="B12" s="40" t="s">
        <v>50</v>
      </c>
      <c r="C12" s="41"/>
      <c r="D12" s="27">
        <f t="shared" si="3"/>
        <v>175282056</v>
      </c>
      <c r="E12" s="28">
        <f t="shared" si="4"/>
        <v>3.3317537594459802E-2</v>
      </c>
      <c r="F12" s="72">
        <f t="shared" si="0"/>
        <v>10</v>
      </c>
      <c r="G12" s="27">
        <f t="shared" si="5"/>
        <v>297552883</v>
      </c>
      <c r="H12" s="29">
        <f t="shared" si="6"/>
        <v>3.9473043359733014E-2</v>
      </c>
      <c r="I12" s="73">
        <f t="shared" si="1"/>
        <v>10</v>
      </c>
      <c r="R12" s="64" t="str">
        <f t="shared" si="2"/>
        <v>Ⅶ．眼及び付属器の疾患</v>
      </c>
      <c r="S12" s="66">
        <v>175282056</v>
      </c>
      <c r="T12" s="66">
        <v>297552883</v>
      </c>
    </row>
    <row r="13" spans="2:20" ht="18.75" customHeight="1">
      <c r="B13" s="40" t="s">
        <v>51</v>
      </c>
      <c r="C13" s="41"/>
      <c r="D13" s="27">
        <f t="shared" si="3"/>
        <v>10170469</v>
      </c>
      <c r="E13" s="28">
        <f t="shared" si="4"/>
        <v>1.9331983603660377E-3</v>
      </c>
      <c r="F13" s="72">
        <f t="shared" si="0"/>
        <v>18</v>
      </c>
      <c r="G13" s="27">
        <f t="shared" si="5"/>
        <v>26030365</v>
      </c>
      <c r="H13" s="29">
        <f t="shared" si="6"/>
        <v>3.4531600432003767E-3</v>
      </c>
      <c r="I13" s="73">
        <f t="shared" si="1"/>
        <v>18</v>
      </c>
      <c r="R13" s="64" t="str">
        <f t="shared" si="2"/>
        <v>Ⅷ．耳及び乳様突起の疾患</v>
      </c>
      <c r="S13" s="66">
        <v>10170469</v>
      </c>
      <c r="T13" s="66">
        <v>26030365</v>
      </c>
    </row>
    <row r="14" spans="2:20" ht="18.75" customHeight="1">
      <c r="B14" s="40" t="s">
        <v>52</v>
      </c>
      <c r="C14" s="41"/>
      <c r="D14" s="27">
        <f t="shared" si="3"/>
        <v>1001357885</v>
      </c>
      <c r="E14" s="28">
        <f t="shared" si="4"/>
        <v>0.19033767483304884</v>
      </c>
      <c r="F14" s="72">
        <f t="shared" si="0"/>
        <v>1</v>
      </c>
      <c r="G14" s="27">
        <f t="shared" si="5"/>
        <v>1450117616</v>
      </c>
      <c r="H14" s="29">
        <f t="shared" si="6"/>
        <v>0.19237103319573839</v>
      </c>
      <c r="I14" s="73">
        <f t="shared" si="1"/>
        <v>1</v>
      </c>
      <c r="R14" s="64" t="str">
        <f t="shared" si="2"/>
        <v>Ⅸ．循環器系の疾患</v>
      </c>
      <c r="S14" s="66">
        <v>1001357885</v>
      </c>
      <c r="T14" s="66">
        <v>1450117616</v>
      </c>
    </row>
    <row r="15" spans="2:20" ht="18.75" customHeight="1">
      <c r="B15" s="40" t="s">
        <v>53</v>
      </c>
      <c r="C15" s="41"/>
      <c r="D15" s="27">
        <f t="shared" si="3"/>
        <v>405198535</v>
      </c>
      <c r="E15" s="28">
        <f t="shared" si="4"/>
        <v>7.7019962745545026E-2</v>
      </c>
      <c r="F15" s="72">
        <f t="shared" si="0"/>
        <v>6</v>
      </c>
      <c r="G15" s="27">
        <f t="shared" si="5"/>
        <v>405760077</v>
      </c>
      <c r="H15" s="29">
        <f t="shared" si="6"/>
        <v>5.382769258219422E-2</v>
      </c>
      <c r="I15" s="73">
        <f t="shared" si="1"/>
        <v>9</v>
      </c>
      <c r="R15" s="64" t="str">
        <f t="shared" si="2"/>
        <v>Ⅹ．呼吸器系の疾患</v>
      </c>
      <c r="S15" s="66">
        <v>405198535</v>
      </c>
      <c r="T15" s="66">
        <v>405760077</v>
      </c>
    </row>
    <row r="16" spans="2:20" ht="18.75" customHeight="1">
      <c r="B16" s="40" t="s">
        <v>163</v>
      </c>
      <c r="C16" s="41"/>
      <c r="D16" s="27">
        <f t="shared" si="3"/>
        <v>379428246</v>
      </c>
      <c r="E16" s="28">
        <f t="shared" si="4"/>
        <v>7.2121557328748712E-2</v>
      </c>
      <c r="F16" s="72">
        <f t="shared" si="0"/>
        <v>7</v>
      </c>
      <c r="G16" s="27">
        <f t="shared" si="5"/>
        <v>544544889</v>
      </c>
      <c r="H16" s="29">
        <f t="shared" si="6"/>
        <v>7.2238735508464214E-2</v>
      </c>
      <c r="I16" s="73">
        <f t="shared" si="1"/>
        <v>4</v>
      </c>
      <c r="R16" s="64" t="str">
        <f t="shared" si="2"/>
        <v>ⅩⅠ．消化器系の疾患※</v>
      </c>
      <c r="S16" s="66">
        <v>379428246</v>
      </c>
      <c r="T16" s="66">
        <v>544544889</v>
      </c>
    </row>
    <row r="17" spans="2:20" ht="18.75" customHeight="1">
      <c r="B17" s="40" t="s">
        <v>54</v>
      </c>
      <c r="C17" s="41"/>
      <c r="D17" s="27">
        <f t="shared" si="3"/>
        <v>91277425</v>
      </c>
      <c r="E17" s="28">
        <f t="shared" si="4"/>
        <v>1.7349973570386378E-2</v>
      </c>
      <c r="F17" s="72">
        <f t="shared" si="0"/>
        <v>14</v>
      </c>
      <c r="G17" s="27">
        <f t="shared" si="5"/>
        <v>132418968</v>
      </c>
      <c r="H17" s="29">
        <f t="shared" si="6"/>
        <v>1.7566556952214433E-2</v>
      </c>
      <c r="I17" s="73">
        <f t="shared" si="1"/>
        <v>14</v>
      </c>
      <c r="R17" s="64" t="str">
        <f t="shared" si="2"/>
        <v>ⅩⅡ．皮膚及び皮下組織の疾患</v>
      </c>
      <c r="S17" s="66">
        <v>91277425</v>
      </c>
      <c r="T17" s="66">
        <v>132418968</v>
      </c>
    </row>
    <row r="18" spans="2:20" ht="18.75" customHeight="1">
      <c r="B18" s="40" t="s">
        <v>55</v>
      </c>
      <c r="C18" s="41"/>
      <c r="D18" s="27">
        <f t="shared" si="3"/>
        <v>455715937</v>
      </c>
      <c r="E18" s="28">
        <f t="shared" si="4"/>
        <v>8.6622288726416904E-2</v>
      </c>
      <c r="F18" s="72">
        <f t="shared" si="0"/>
        <v>5</v>
      </c>
      <c r="G18" s="27">
        <f t="shared" si="5"/>
        <v>1274425321</v>
      </c>
      <c r="H18" s="29">
        <f t="shared" si="6"/>
        <v>0.16906388352679702</v>
      </c>
      <c r="I18" s="73">
        <f t="shared" si="1"/>
        <v>2</v>
      </c>
      <c r="R18" s="64" t="str">
        <f t="shared" si="2"/>
        <v>ⅩⅢ．筋骨格系及び結合組織の疾患</v>
      </c>
      <c r="S18" s="66">
        <v>455715937</v>
      </c>
      <c r="T18" s="66">
        <v>1274425321</v>
      </c>
    </row>
    <row r="19" spans="2:20" ht="18.75" customHeight="1">
      <c r="B19" s="40" t="s">
        <v>56</v>
      </c>
      <c r="C19" s="41"/>
      <c r="D19" s="27">
        <f t="shared" si="3"/>
        <v>523800607</v>
      </c>
      <c r="E19" s="28">
        <f t="shared" si="4"/>
        <v>9.9563793430876721E-2</v>
      </c>
      <c r="F19" s="72">
        <f t="shared" si="0"/>
        <v>4</v>
      </c>
      <c r="G19" s="27">
        <f t="shared" si="5"/>
        <v>430245551</v>
      </c>
      <c r="H19" s="29">
        <f t="shared" si="6"/>
        <v>5.7075909057668989E-2</v>
      </c>
      <c r="I19" s="73">
        <f t="shared" si="1"/>
        <v>8</v>
      </c>
      <c r="R19" s="64" t="str">
        <f t="shared" si="2"/>
        <v>ⅩⅣ．腎尿路生殖器系の疾患</v>
      </c>
      <c r="S19" s="66">
        <v>523800607</v>
      </c>
      <c r="T19" s="66">
        <v>430245551</v>
      </c>
    </row>
    <row r="20" spans="2:20" ht="18.75" customHeight="1">
      <c r="B20" s="40" t="s">
        <v>164</v>
      </c>
      <c r="C20" s="41"/>
      <c r="D20" s="27">
        <f t="shared" si="3"/>
        <v>768</v>
      </c>
      <c r="E20" s="28">
        <f t="shared" si="4"/>
        <v>1.4598110871397544E-7</v>
      </c>
      <c r="F20" s="72">
        <f t="shared" si="0"/>
        <v>21</v>
      </c>
      <c r="G20" s="27">
        <f t="shared" si="5"/>
        <v>3960</v>
      </c>
      <c r="H20" s="29">
        <f t="shared" si="6"/>
        <v>5.2532931332593648E-7</v>
      </c>
      <c r="I20" s="73">
        <f t="shared" si="1"/>
        <v>21</v>
      </c>
      <c r="R20" s="64" t="str">
        <f t="shared" si="2"/>
        <v>ⅩⅤ．妊娠，分娩及び産じょく※</v>
      </c>
      <c r="S20" s="66">
        <v>768</v>
      </c>
      <c r="T20" s="66">
        <v>3960</v>
      </c>
    </row>
    <row r="21" spans="2:20" ht="18.75" customHeight="1">
      <c r="B21" s="40" t="s">
        <v>165</v>
      </c>
      <c r="C21" s="41"/>
      <c r="D21" s="27">
        <f t="shared" si="3"/>
        <v>481</v>
      </c>
      <c r="E21" s="28">
        <f t="shared" si="4"/>
        <v>9.1428272514872627E-8</v>
      </c>
      <c r="F21" s="72">
        <f t="shared" si="0"/>
        <v>22</v>
      </c>
      <c r="G21" s="27">
        <f t="shared" si="5"/>
        <v>275</v>
      </c>
      <c r="H21" s="29">
        <f t="shared" si="6"/>
        <v>3.6481202314301143E-8</v>
      </c>
      <c r="I21" s="73">
        <f t="shared" si="1"/>
        <v>22</v>
      </c>
      <c r="R21" s="64" t="str">
        <f t="shared" si="2"/>
        <v>ⅩⅥ．周産期に発生した病態※</v>
      </c>
      <c r="S21" s="66">
        <v>481</v>
      </c>
      <c r="T21" s="66">
        <v>275</v>
      </c>
    </row>
    <row r="22" spans="2:20" ht="18.75" customHeight="1">
      <c r="B22" s="40" t="s">
        <v>57</v>
      </c>
      <c r="C22" s="41"/>
      <c r="D22" s="27">
        <f t="shared" si="3"/>
        <v>2236375</v>
      </c>
      <c r="E22" s="28">
        <f t="shared" si="4"/>
        <v>4.250891953127823E-4</v>
      </c>
      <c r="F22" s="72">
        <f t="shared" si="0"/>
        <v>19</v>
      </c>
      <c r="G22" s="27">
        <f t="shared" si="5"/>
        <v>2025334</v>
      </c>
      <c r="H22" s="29">
        <f t="shared" si="6"/>
        <v>2.6867861602921018E-4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2236375</v>
      </c>
      <c r="T22" s="66">
        <v>2025334</v>
      </c>
    </row>
    <row r="23" spans="2:20" ht="18.75" customHeight="1">
      <c r="B23" s="40" t="s">
        <v>58</v>
      </c>
      <c r="C23" s="41"/>
      <c r="D23" s="27">
        <f t="shared" si="3"/>
        <v>97143301</v>
      </c>
      <c r="E23" s="28">
        <f t="shared" si="4"/>
        <v>1.8464956750150311E-2</v>
      </c>
      <c r="F23" s="72">
        <f t="shared" si="0"/>
        <v>13</v>
      </c>
      <c r="G23" s="27">
        <f t="shared" si="5"/>
        <v>199458278</v>
      </c>
      <c r="H23" s="29">
        <f t="shared" si="6"/>
        <v>2.6459919247200443E-2</v>
      </c>
      <c r="I23" s="73">
        <f t="shared" si="1"/>
        <v>11</v>
      </c>
      <c r="R23" s="64" t="str">
        <f t="shared" si="2"/>
        <v>ⅩⅧ．症状，徴候及び異常臨床所見・異常検査所見で他に分類されないもの</v>
      </c>
      <c r="S23" s="66">
        <v>97143301</v>
      </c>
      <c r="T23" s="66">
        <v>199458278</v>
      </c>
    </row>
    <row r="24" spans="2:20" ht="18.75" customHeight="1">
      <c r="B24" s="40" t="s">
        <v>59</v>
      </c>
      <c r="C24" s="41"/>
      <c r="D24" s="27">
        <f t="shared" si="3"/>
        <v>200862356</v>
      </c>
      <c r="E24" s="28">
        <f t="shared" si="4"/>
        <v>3.8179829984090148E-2</v>
      </c>
      <c r="F24" s="72">
        <f t="shared" si="0"/>
        <v>9</v>
      </c>
      <c r="G24" s="27">
        <f t="shared" si="5"/>
        <v>540565076</v>
      </c>
      <c r="H24" s="29">
        <f t="shared" si="6"/>
        <v>7.1710777824005728E-2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200862356</v>
      </c>
      <c r="T24" s="66">
        <v>540565076</v>
      </c>
    </row>
    <row r="25" spans="2:20" ht="18.75" customHeight="1">
      <c r="B25" s="40" t="s">
        <v>60</v>
      </c>
      <c r="C25" s="41"/>
      <c r="D25" s="27">
        <f t="shared" si="3"/>
        <v>20439404</v>
      </c>
      <c r="E25" s="28">
        <f t="shared" si="4"/>
        <v>3.8851130955375839E-3</v>
      </c>
      <c r="F25" s="72">
        <f t="shared" si="0"/>
        <v>17</v>
      </c>
      <c r="G25" s="27">
        <f t="shared" si="5"/>
        <v>57911972</v>
      </c>
      <c r="H25" s="29">
        <f t="shared" si="6"/>
        <v>7.6825395161896114E-3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20439404</v>
      </c>
      <c r="T25" s="66">
        <v>57911972</v>
      </c>
    </row>
    <row r="26" spans="2:20" ht="18.75" customHeight="1">
      <c r="B26" s="40" t="s">
        <v>61</v>
      </c>
      <c r="C26" s="41"/>
      <c r="D26" s="27">
        <f t="shared" si="3"/>
        <v>104845549</v>
      </c>
      <c r="E26" s="28">
        <f t="shared" si="4"/>
        <v>1.9928996727533121E-2</v>
      </c>
      <c r="F26" s="72">
        <f t="shared" si="0"/>
        <v>12</v>
      </c>
      <c r="G26" s="27">
        <f t="shared" si="5"/>
        <v>135577339</v>
      </c>
      <c r="H26" s="29">
        <f t="shared" si="6"/>
        <v>1.7985543030158511E-2</v>
      </c>
      <c r="I26" s="73">
        <f t="shared" si="1"/>
        <v>13</v>
      </c>
      <c r="R26" s="64" t="str">
        <f t="shared" si="2"/>
        <v>ⅩⅩⅡ．特殊目的用コード</v>
      </c>
      <c r="S26" s="66">
        <v>104845549</v>
      </c>
      <c r="T26" s="66">
        <v>135577339</v>
      </c>
    </row>
    <row r="27" spans="2:20" ht="18.75" customHeight="1" thickBot="1">
      <c r="B27" s="42" t="s">
        <v>62</v>
      </c>
      <c r="C27" s="43"/>
      <c r="D27" s="27">
        <f t="shared" si="3"/>
        <v>401361</v>
      </c>
      <c r="E27" s="28">
        <f t="shared" si="4"/>
        <v>7.6290525748111838E-5</v>
      </c>
      <c r="F27" s="72">
        <f t="shared" si="0"/>
        <v>20</v>
      </c>
      <c r="G27" s="27">
        <f t="shared" si="5"/>
        <v>134459</v>
      </c>
      <c r="H27" s="29">
        <f t="shared" si="6"/>
        <v>1.7837185389013154E-5</v>
      </c>
      <c r="I27" s="73">
        <f t="shared" si="1"/>
        <v>20</v>
      </c>
      <c r="R27" s="64" t="str">
        <f t="shared" si="2"/>
        <v>分類外</v>
      </c>
      <c r="S27" s="66">
        <v>401361</v>
      </c>
      <c r="T27" s="66">
        <v>134459</v>
      </c>
    </row>
    <row r="28" spans="2:20" ht="18.75" customHeight="1" thickTop="1">
      <c r="B28" s="44" t="s">
        <v>63</v>
      </c>
      <c r="C28" s="45"/>
      <c r="D28" s="46">
        <f>S28</f>
        <v>5260954700</v>
      </c>
      <c r="E28" s="47"/>
      <c r="F28" s="48"/>
      <c r="G28" s="46">
        <f>T28</f>
        <v>7538128750</v>
      </c>
      <c r="H28" s="47"/>
      <c r="I28" s="49"/>
      <c r="R28" s="69" t="s">
        <v>156</v>
      </c>
      <c r="S28" s="71">
        <f>SUM(S6:S27)</f>
        <v>5260954700</v>
      </c>
      <c r="T28" s="71">
        <f>SUM(T6:T27)</f>
        <v>7538128750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87" priority="5" stopIfTrue="1" operator="equal">
      <formula>0</formula>
    </cfRule>
  </conditionalFormatting>
  <conditionalFormatting sqref="G6:I27">
    <cfRule type="cellIs" dxfId="486" priority="7" stopIfTrue="1" operator="equal">
      <formula>0</formula>
    </cfRule>
  </conditionalFormatting>
  <conditionalFormatting sqref="I6:I27">
    <cfRule type="expression" dxfId="485" priority="8" stopIfTrue="1">
      <formula>$I6&lt;=5</formula>
    </cfRule>
  </conditionalFormatting>
  <conditionalFormatting sqref="F6:F27">
    <cfRule type="expression" dxfId="484" priority="6" stopIfTrue="1">
      <formula>$F6&lt;=5</formula>
    </cfRule>
  </conditionalFormatting>
  <conditionalFormatting sqref="E6:E27">
    <cfRule type="expression" dxfId="483" priority="4">
      <formula>$F6&lt;=5</formula>
    </cfRule>
  </conditionalFormatting>
  <conditionalFormatting sqref="D6:D27">
    <cfRule type="expression" dxfId="482" priority="3">
      <formula>$F6&lt;=5</formula>
    </cfRule>
  </conditionalFormatting>
  <conditionalFormatting sqref="G6:G27">
    <cfRule type="expression" dxfId="481" priority="2">
      <formula>$I6&lt;=5</formula>
    </cfRule>
  </conditionalFormatting>
  <conditionalFormatting sqref="H6:H27">
    <cfRule type="expression" dxfId="48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9B0A5-97EA-4B3F-95DC-494EEA022B6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76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161803053</v>
      </c>
      <c r="E6" s="28">
        <f>IFERROR(S6/$S$28,"-")</f>
        <v>1.8274962825496472E-2</v>
      </c>
      <c r="F6" s="72">
        <f t="shared" ref="F6:F27" si="0">_xlfn.IFS(D6&gt;0,RANK(D6,$D$6:$D$27),D6=0,"-")</f>
        <v>11</v>
      </c>
      <c r="G6" s="24">
        <f>T6</f>
        <v>180770204</v>
      </c>
      <c r="H6" s="29">
        <f>IFERROR(T6/$T$28,"-")</f>
        <v>1.5165891340955138E-2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161803053</v>
      </c>
      <c r="T6" s="66">
        <v>180770204</v>
      </c>
    </row>
    <row r="7" spans="2:20" ht="18.75" customHeight="1">
      <c r="B7" s="40" t="s">
        <v>45</v>
      </c>
      <c r="C7" s="41"/>
      <c r="D7" s="27">
        <f>S7</f>
        <v>1378249045</v>
      </c>
      <c r="E7" s="28">
        <f>IFERROR(S7/$S$28,"-")</f>
        <v>0.15566733503879568</v>
      </c>
      <c r="F7" s="72">
        <f t="shared" si="0"/>
        <v>2</v>
      </c>
      <c r="G7" s="27">
        <f>T7</f>
        <v>965190140</v>
      </c>
      <c r="H7" s="29">
        <f>IFERROR(T7/$T$28,"-")</f>
        <v>8.0975561584260197E-2</v>
      </c>
      <c r="I7" s="73">
        <f t="shared" si="1"/>
        <v>3</v>
      </c>
      <c r="R7" s="64" t="str">
        <f t="shared" ref="R7:R27" si="2">B7</f>
        <v>Ⅱ．新生物＜腫瘍＞</v>
      </c>
      <c r="S7" s="66">
        <v>1378249045</v>
      </c>
      <c r="T7" s="66">
        <v>965190140</v>
      </c>
    </row>
    <row r="8" spans="2:20" ht="18.75" customHeight="1">
      <c r="B8" s="40" t="s">
        <v>46</v>
      </c>
      <c r="C8" s="41"/>
      <c r="D8" s="27">
        <f t="shared" ref="D8:D27" si="3">S8</f>
        <v>123780043</v>
      </c>
      <c r="E8" s="28">
        <f t="shared" ref="E8:E27" si="4">IFERROR(S8/$S$28,"-")</f>
        <v>1.3980426465521356E-2</v>
      </c>
      <c r="F8" s="72">
        <f t="shared" si="0"/>
        <v>16</v>
      </c>
      <c r="G8" s="27">
        <f t="shared" ref="G8:G27" si="5">T8</f>
        <v>128308932</v>
      </c>
      <c r="H8" s="29">
        <f t="shared" ref="H8:H27" si="6">IFERROR(T8/$T$28,"-")</f>
        <v>1.0764602117647673E-2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123780043</v>
      </c>
      <c r="T8" s="66">
        <v>128308932</v>
      </c>
    </row>
    <row r="9" spans="2:20" ht="18.75" customHeight="1">
      <c r="B9" s="40" t="s">
        <v>47</v>
      </c>
      <c r="C9" s="41"/>
      <c r="D9" s="27">
        <f t="shared" si="3"/>
        <v>727027895</v>
      </c>
      <c r="E9" s="28">
        <f t="shared" si="4"/>
        <v>8.2114691335422166E-2</v>
      </c>
      <c r="F9" s="72">
        <f t="shared" si="0"/>
        <v>5</v>
      </c>
      <c r="G9" s="27">
        <f t="shared" si="5"/>
        <v>844913473</v>
      </c>
      <c r="H9" s="29">
        <f t="shared" si="6"/>
        <v>7.0884834118055393E-2</v>
      </c>
      <c r="I9" s="73">
        <f t="shared" si="1"/>
        <v>6</v>
      </c>
      <c r="R9" s="64" t="str">
        <f t="shared" si="2"/>
        <v>Ⅳ．内分泌，栄養及び代謝疾患</v>
      </c>
      <c r="S9" s="66">
        <v>727027895</v>
      </c>
      <c r="T9" s="66">
        <v>844913473</v>
      </c>
    </row>
    <row r="10" spans="2:20" ht="18.75" customHeight="1">
      <c r="B10" s="40" t="s">
        <v>48</v>
      </c>
      <c r="C10" s="41"/>
      <c r="D10" s="27">
        <f t="shared" si="3"/>
        <v>139383502</v>
      </c>
      <c r="E10" s="28">
        <f t="shared" si="4"/>
        <v>1.5742770425583461E-2</v>
      </c>
      <c r="F10" s="72">
        <f t="shared" si="0"/>
        <v>14</v>
      </c>
      <c r="G10" s="27">
        <f t="shared" si="5"/>
        <v>308623953</v>
      </c>
      <c r="H10" s="29">
        <f t="shared" si="6"/>
        <v>2.5892305439971987E-2</v>
      </c>
      <c r="I10" s="73">
        <f t="shared" si="1"/>
        <v>11</v>
      </c>
      <c r="R10" s="64" t="str">
        <f t="shared" si="2"/>
        <v>Ⅴ．精神及び行動の障害</v>
      </c>
      <c r="S10" s="66">
        <v>139383502</v>
      </c>
      <c r="T10" s="66">
        <v>308623953</v>
      </c>
    </row>
    <row r="11" spans="2:20" ht="18.75" customHeight="1">
      <c r="B11" s="40" t="s">
        <v>49</v>
      </c>
      <c r="C11" s="41"/>
      <c r="D11" s="27">
        <f t="shared" si="3"/>
        <v>402351104</v>
      </c>
      <c r="E11" s="28">
        <f t="shared" si="4"/>
        <v>4.5443836392861293E-2</v>
      </c>
      <c r="F11" s="72">
        <f t="shared" si="0"/>
        <v>8</v>
      </c>
      <c r="G11" s="27">
        <f t="shared" si="5"/>
        <v>695480347</v>
      </c>
      <c r="H11" s="29">
        <f t="shared" si="6"/>
        <v>5.8347997285945287E-2</v>
      </c>
      <c r="I11" s="73">
        <f t="shared" si="1"/>
        <v>8</v>
      </c>
      <c r="R11" s="64" t="str">
        <f t="shared" si="2"/>
        <v>Ⅵ．神経系の疾患</v>
      </c>
      <c r="S11" s="66">
        <v>402351104</v>
      </c>
      <c r="T11" s="66">
        <v>695480347</v>
      </c>
    </row>
    <row r="12" spans="2:20" ht="18.75" customHeight="1">
      <c r="B12" s="40" t="s">
        <v>50</v>
      </c>
      <c r="C12" s="41"/>
      <c r="D12" s="27">
        <f t="shared" si="3"/>
        <v>292930678</v>
      </c>
      <c r="E12" s="28">
        <f t="shared" si="4"/>
        <v>3.3085267253254343E-2</v>
      </c>
      <c r="F12" s="72">
        <f t="shared" si="0"/>
        <v>10</v>
      </c>
      <c r="G12" s="27">
        <f t="shared" si="5"/>
        <v>517101486</v>
      </c>
      <c r="H12" s="29">
        <f t="shared" si="6"/>
        <v>4.3382729981996562E-2</v>
      </c>
      <c r="I12" s="73">
        <f t="shared" si="1"/>
        <v>10</v>
      </c>
      <c r="R12" s="64" t="str">
        <f t="shared" si="2"/>
        <v>Ⅶ．眼及び付属器の疾患</v>
      </c>
      <c r="S12" s="66">
        <v>292930678</v>
      </c>
      <c r="T12" s="66">
        <v>517101486</v>
      </c>
    </row>
    <row r="13" spans="2:20" ht="18.75" customHeight="1">
      <c r="B13" s="40" t="s">
        <v>51</v>
      </c>
      <c r="C13" s="41"/>
      <c r="D13" s="27">
        <f t="shared" si="3"/>
        <v>25627313</v>
      </c>
      <c r="E13" s="28">
        <f t="shared" si="4"/>
        <v>2.8944953986273824E-3</v>
      </c>
      <c r="F13" s="72">
        <f t="shared" si="0"/>
        <v>18</v>
      </c>
      <c r="G13" s="27">
        <f t="shared" si="5"/>
        <v>48262724</v>
      </c>
      <c r="H13" s="29">
        <f t="shared" si="6"/>
        <v>4.0490479725436819E-3</v>
      </c>
      <c r="I13" s="73">
        <f t="shared" si="1"/>
        <v>18</v>
      </c>
      <c r="R13" s="64" t="str">
        <f t="shared" si="2"/>
        <v>Ⅷ．耳及び乳様突起の疾患</v>
      </c>
      <c r="S13" s="66">
        <v>25627313</v>
      </c>
      <c r="T13" s="66">
        <v>48262724</v>
      </c>
    </row>
    <row r="14" spans="2:20" ht="18.75" customHeight="1">
      <c r="B14" s="40" t="s">
        <v>52</v>
      </c>
      <c r="C14" s="41"/>
      <c r="D14" s="27">
        <f t="shared" si="3"/>
        <v>1718493393</v>
      </c>
      <c r="E14" s="28">
        <f t="shared" si="4"/>
        <v>0.1940964789640669</v>
      </c>
      <c r="F14" s="72">
        <f t="shared" si="0"/>
        <v>1</v>
      </c>
      <c r="G14" s="27">
        <f t="shared" si="5"/>
        <v>2195108272</v>
      </c>
      <c r="H14" s="29">
        <f t="shared" si="6"/>
        <v>0.18416073444705411</v>
      </c>
      <c r="I14" s="73">
        <f t="shared" si="1"/>
        <v>1</v>
      </c>
      <c r="R14" s="64" t="str">
        <f t="shared" si="2"/>
        <v>Ⅸ．循環器系の疾患</v>
      </c>
      <c r="S14" s="66">
        <v>1718493393</v>
      </c>
      <c r="T14" s="66">
        <v>2195108272</v>
      </c>
    </row>
    <row r="15" spans="2:20" ht="18.75" customHeight="1">
      <c r="B15" s="40" t="s">
        <v>53</v>
      </c>
      <c r="C15" s="41"/>
      <c r="D15" s="27">
        <f t="shared" si="3"/>
        <v>700675166</v>
      </c>
      <c r="E15" s="28">
        <f t="shared" si="4"/>
        <v>7.9138263302105744E-2</v>
      </c>
      <c r="F15" s="72">
        <f t="shared" si="0"/>
        <v>6</v>
      </c>
      <c r="G15" s="27">
        <f t="shared" si="5"/>
        <v>673184059</v>
      </c>
      <c r="H15" s="29">
        <f t="shared" si="6"/>
        <v>5.6477428610177002E-2</v>
      </c>
      <c r="I15" s="73">
        <f t="shared" si="1"/>
        <v>9</v>
      </c>
      <c r="R15" s="64" t="str">
        <f t="shared" si="2"/>
        <v>Ⅹ．呼吸器系の疾患</v>
      </c>
      <c r="S15" s="66">
        <v>700675166</v>
      </c>
      <c r="T15" s="66">
        <v>673184059</v>
      </c>
    </row>
    <row r="16" spans="2:20" ht="18.75" customHeight="1">
      <c r="B16" s="40" t="s">
        <v>163</v>
      </c>
      <c r="C16" s="41"/>
      <c r="D16" s="27">
        <f t="shared" si="3"/>
        <v>590183183</v>
      </c>
      <c r="E16" s="28">
        <f t="shared" si="4"/>
        <v>6.6658666382260298E-2</v>
      </c>
      <c r="F16" s="72">
        <f t="shared" si="0"/>
        <v>7</v>
      </c>
      <c r="G16" s="27">
        <f t="shared" si="5"/>
        <v>881759531</v>
      </c>
      <c r="H16" s="29">
        <f t="shared" si="6"/>
        <v>7.3976069839460729E-2</v>
      </c>
      <c r="I16" s="73">
        <f t="shared" si="1"/>
        <v>5</v>
      </c>
      <c r="R16" s="64" t="str">
        <f t="shared" si="2"/>
        <v>ⅩⅠ．消化器系の疾患※</v>
      </c>
      <c r="S16" s="66">
        <v>590183183</v>
      </c>
      <c r="T16" s="66">
        <v>881759531</v>
      </c>
    </row>
    <row r="17" spans="2:20" ht="18.75" customHeight="1">
      <c r="B17" s="40" t="s">
        <v>54</v>
      </c>
      <c r="C17" s="41"/>
      <c r="D17" s="27">
        <f t="shared" si="3"/>
        <v>158818613</v>
      </c>
      <c r="E17" s="28">
        <f t="shared" si="4"/>
        <v>1.793788309156262E-2</v>
      </c>
      <c r="F17" s="72">
        <f t="shared" si="0"/>
        <v>13</v>
      </c>
      <c r="G17" s="27">
        <f t="shared" si="5"/>
        <v>226417588</v>
      </c>
      <c r="H17" s="29">
        <f t="shared" si="6"/>
        <v>1.8995522831235772E-2</v>
      </c>
      <c r="I17" s="73">
        <f t="shared" si="1"/>
        <v>13</v>
      </c>
      <c r="R17" s="64" t="str">
        <f t="shared" si="2"/>
        <v>ⅩⅡ．皮膚及び皮下組織の疾患</v>
      </c>
      <c r="S17" s="66">
        <v>158818613</v>
      </c>
      <c r="T17" s="66">
        <v>226417588</v>
      </c>
    </row>
    <row r="18" spans="2:20" ht="18.75" customHeight="1">
      <c r="B18" s="40" t="s">
        <v>55</v>
      </c>
      <c r="C18" s="41"/>
      <c r="D18" s="27">
        <f t="shared" si="3"/>
        <v>817456597</v>
      </c>
      <c r="E18" s="28">
        <f t="shared" si="4"/>
        <v>9.2328226474390762E-2</v>
      </c>
      <c r="F18" s="72">
        <f t="shared" si="0"/>
        <v>4</v>
      </c>
      <c r="G18" s="27">
        <f t="shared" si="5"/>
        <v>2079496048</v>
      </c>
      <c r="H18" s="29">
        <f t="shared" si="6"/>
        <v>0.17446133494385851</v>
      </c>
      <c r="I18" s="73">
        <f t="shared" si="1"/>
        <v>2</v>
      </c>
      <c r="R18" s="64" t="str">
        <f t="shared" si="2"/>
        <v>ⅩⅢ．筋骨格系及び結合組織の疾患</v>
      </c>
      <c r="S18" s="66">
        <v>817456597</v>
      </c>
      <c r="T18" s="66">
        <v>2079496048</v>
      </c>
    </row>
    <row r="19" spans="2:20" ht="18.75" customHeight="1">
      <c r="B19" s="40" t="s">
        <v>56</v>
      </c>
      <c r="C19" s="41"/>
      <c r="D19" s="27">
        <f t="shared" si="3"/>
        <v>899144089</v>
      </c>
      <c r="E19" s="28">
        <f t="shared" si="4"/>
        <v>0.10155447932889061</v>
      </c>
      <c r="F19" s="72">
        <f t="shared" si="0"/>
        <v>3</v>
      </c>
      <c r="G19" s="27">
        <f t="shared" si="5"/>
        <v>726614156</v>
      </c>
      <c r="H19" s="29">
        <f t="shared" si="6"/>
        <v>6.0959998345168798E-2</v>
      </c>
      <c r="I19" s="73">
        <f t="shared" si="1"/>
        <v>7</v>
      </c>
      <c r="R19" s="64" t="str">
        <f t="shared" si="2"/>
        <v>ⅩⅣ．腎尿路生殖器系の疾患</v>
      </c>
      <c r="S19" s="66">
        <v>899144089</v>
      </c>
      <c r="T19" s="66">
        <v>726614156</v>
      </c>
    </row>
    <row r="20" spans="2:20" ht="18.75" customHeight="1">
      <c r="B20" s="40" t="s">
        <v>164</v>
      </c>
      <c r="C20" s="41"/>
      <c r="D20" s="27">
        <f t="shared" si="3"/>
        <v>2075</v>
      </c>
      <c r="E20" s="28">
        <f t="shared" si="4"/>
        <v>2.3436237549179731E-7</v>
      </c>
      <c r="F20" s="72">
        <f t="shared" si="0"/>
        <v>21</v>
      </c>
      <c r="G20" s="27">
        <f t="shared" si="5"/>
        <v>19090</v>
      </c>
      <c r="H20" s="29">
        <f t="shared" si="6"/>
        <v>1.6015740387106804E-6</v>
      </c>
      <c r="I20" s="73">
        <f t="shared" si="1"/>
        <v>21</v>
      </c>
      <c r="R20" s="64" t="str">
        <f t="shared" si="2"/>
        <v>ⅩⅤ．妊娠，分娩及び産じょく※</v>
      </c>
      <c r="S20" s="66">
        <v>2075</v>
      </c>
      <c r="T20" s="66">
        <v>19090</v>
      </c>
    </row>
    <row r="21" spans="2:20" ht="18.75" customHeight="1">
      <c r="B21" s="40" t="s">
        <v>165</v>
      </c>
      <c r="C21" s="41"/>
      <c r="D21" s="27">
        <f t="shared" si="3"/>
        <v>722</v>
      </c>
      <c r="E21" s="28">
        <f t="shared" si="4"/>
        <v>8.15468120988326E-8</v>
      </c>
      <c r="F21" s="72">
        <f t="shared" si="0"/>
        <v>22</v>
      </c>
      <c r="G21" s="27">
        <f t="shared" si="5"/>
        <v>6668</v>
      </c>
      <c r="H21" s="29">
        <f t="shared" si="6"/>
        <v>5.594183179739558E-7</v>
      </c>
      <c r="I21" s="73">
        <f t="shared" si="1"/>
        <v>22</v>
      </c>
      <c r="R21" s="64" t="str">
        <f t="shared" si="2"/>
        <v>ⅩⅥ．周産期に発生した病態※</v>
      </c>
      <c r="S21" s="66">
        <v>722</v>
      </c>
      <c r="T21" s="66">
        <v>6668</v>
      </c>
    </row>
    <row r="22" spans="2:20" ht="18.75" customHeight="1">
      <c r="B22" s="40" t="s">
        <v>57</v>
      </c>
      <c r="C22" s="41"/>
      <c r="D22" s="27">
        <f t="shared" si="3"/>
        <v>2043092</v>
      </c>
      <c r="E22" s="28">
        <f t="shared" si="4"/>
        <v>2.3075850335821068E-4</v>
      </c>
      <c r="F22" s="72">
        <f t="shared" si="0"/>
        <v>19</v>
      </c>
      <c r="G22" s="27">
        <f t="shared" si="5"/>
        <v>3827387</v>
      </c>
      <c r="H22" s="29">
        <f t="shared" si="6"/>
        <v>3.2110233919846806E-4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2043092</v>
      </c>
      <c r="T22" s="66">
        <v>3827387</v>
      </c>
    </row>
    <row r="23" spans="2:20" ht="18.75" customHeight="1">
      <c r="B23" s="40" t="s">
        <v>58</v>
      </c>
      <c r="C23" s="41"/>
      <c r="D23" s="27">
        <f t="shared" si="3"/>
        <v>160168660</v>
      </c>
      <c r="E23" s="28">
        <f t="shared" si="4"/>
        <v>1.809036512623519E-2</v>
      </c>
      <c r="F23" s="72">
        <f t="shared" si="0"/>
        <v>12</v>
      </c>
      <c r="G23" s="27">
        <f t="shared" si="5"/>
        <v>252001394</v>
      </c>
      <c r="H23" s="29">
        <f t="shared" si="6"/>
        <v>2.1141901013583105E-2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160168660</v>
      </c>
      <c r="T23" s="66">
        <v>252001394</v>
      </c>
    </row>
    <row r="24" spans="2:20" ht="18.75" customHeight="1">
      <c r="B24" s="40" t="s">
        <v>59</v>
      </c>
      <c r="C24" s="41"/>
      <c r="D24" s="27">
        <f t="shared" si="3"/>
        <v>388757605</v>
      </c>
      <c r="E24" s="28">
        <f t="shared" si="4"/>
        <v>4.3908508818458709E-2</v>
      </c>
      <c r="F24" s="72">
        <f t="shared" si="0"/>
        <v>9</v>
      </c>
      <c r="G24" s="27">
        <f t="shared" si="5"/>
        <v>932689273</v>
      </c>
      <c r="H24" s="29">
        <f t="shared" si="6"/>
        <v>7.8248869870127732E-2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388757605</v>
      </c>
      <c r="T24" s="66">
        <v>932689273</v>
      </c>
    </row>
    <row r="25" spans="2:20" ht="18.75" customHeight="1">
      <c r="B25" s="40" t="s">
        <v>60</v>
      </c>
      <c r="C25" s="41"/>
      <c r="D25" s="27">
        <f t="shared" si="3"/>
        <v>32005785</v>
      </c>
      <c r="E25" s="28">
        <f t="shared" si="4"/>
        <v>3.6149165311227631E-3</v>
      </c>
      <c r="F25" s="72">
        <f t="shared" si="0"/>
        <v>17</v>
      </c>
      <c r="G25" s="27">
        <f t="shared" si="5"/>
        <v>73847613</v>
      </c>
      <c r="H25" s="29">
        <f t="shared" si="6"/>
        <v>6.1955170142249001E-3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32005785</v>
      </c>
      <c r="T25" s="66">
        <v>73847613</v>
      </c>
    </row>
    <row r="26" spans="2:20" ht="18.75" customHeight="1">
      <c r="B26" s="40" t="s">
        <v>61</v>
      </c>
      <c r="C26" s="41"/>
      <c r="D26" s="27">
        <f t="shared" si="3"/>
        <v>133973769</v>
      </c>
      <c r="E26" s="28">
        <f t="shared" si="4"/>
        <v>1.5131764219965933E-2</v>
      </c>
      <c r="F26" s="72">
        <f t="shared" si="0"/>
        <v>15</v>
      </c>
      <c r="G26" s="27">
        <f t="shared" si="5"/>
        <v>184212136</v>
      </c>
      <c r="H26" s="29">
        <f t="shared" si="6"/>
        <v>1.5454655559614517E-2</v>
      </c>
      <c r="I26" s="73">
        <f t="shared" si="1"/>
        <v>14</v>
      </c>
      <c r="R26" s="64" t="str">
        <f t="shared" si="2"/>
        <v>ⅩⅩⅡ．特殊目的用コード</v>
      </c>
      <c r="S26" s="66">
        <v>133973769</v>
      </c>
      <c r="T26" s="66">
        <v>184212136</v>
      </c>
    </row>
    <row r="27" spans="2:20" ht="18.75" customHeight="1" thickBot="1">
      <c r="B27" s="42" t="s">
        <v>62</v>
      </c>
      <c r="C27" s="43"/>
      <c r="D27" s="27">
        <f t="shared" si="3"/>
        <v>934858</v>
      </c>
      <c r="E27" s="28">
        <f t="shared" si="4"/>
        <v>1.0558821283253525E-4</v>
      </c>
      <c r="F27" s="72">
        <f t="shared" si="0"/>
        <v>20</v>
      </c>
      <c r="G27" s="27">
        <f t="shared" si="5"/>
        <v>1689406</v>
      </c>
      <c r="H27" s="29">
        <f t="shared" si="6"/>
        <v>1.4173435256375358E-4</v>
      </c>
      <c r="I27" s="73">
        <f t="shared" si="1"/>
        <v>20</v>
      </c>
      <c r="R27" s="64" t="str">
        <f t="shared" si="2"/>
        <v>分類外</v>
      </c>
      <c r="S27" s="66">
        <v>934858</v>
      </c>
      <c r="T27" s="66">
        <v>1689406</v>
      </c>
    </row>
    <row r="28" spans="2:20" ht="18.75" customHeight="1" thickTop="1">
      <c r="B28" s="44" t="s">
        <v>63</v>
      </c>
      <c r="C28" s="45"/>
      <c r="D28" s="46">
        <f>S28</f>
        <v>8853810240</v>
      </c>
      <c r="E28" s="47"/>
      <c r="F28" s="48"/>
      <c r="G28" s="46">
        <f>T28</f>
        <v>11919523880</v>
      </c>
      <c r="H28" s="47"/>
      <c r="I28" s="49"/>
      <c r="R28" s="69" t="s">
        <v>156</v>
      </c>
      <c r="S28" s="71">
        <f>SUM(S6:S27)</f>
        <v>8853810240</v>
      </c>
      <c r="T28" s="71">
        <f>SUM(T6:T27)</f>
        <v>11919523880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79" priority="5" stopIfTrue="1" operator="equal">
      <formula>0</formula>
    </cfRule>
  </conditionalFormatting>
  <conditionalFormatting sqref="G6:I27">
    <cfRule type="cellIs" dxfId="478" priority="7" stopIfTrue="1" operator="equal">
      <formula>0</formula>
    </cfRule>
  </conditionalFormatting>
  <conditionalFormatting sqref="I6:I27">
    <cfRule type="expression" dxfId="477" priority="8" stopIfTrue="1">
      <formula>$I6&lt;=5</formula>
    </cfRule>
  </conditionalFormatting>
  <conditionalFormatting sqref="F6:F27">
    <cfRule type="expression" dxfId="476" priority="6" stopIfTrue="1">
      <formula>$F6&lt;=5</formula>
    </cfRule>
  </conditionalFormatting>
  <conditionalFormatting sqref="E6:E27">
    <cfRule type="expression" dxfId="475" priority="4">
      <formula>$F6&lt;=5</formula>
    </cfRule>
  </conditionalFormatting>
  <conditionalFormatting sqref="D6:D27">
    <cfRule type="expression" dxfId="474" priority="3">
      <formula>$F6&lt;=5</formula>
    </cfRule>
  </conditionalFormatting>
  <conditionalFormatting sqref="G6:G27">
    <cfRule type="expression" dxfId="473" priority="2">
      <formula>$I6&lt;=5</formula>
    </cfRule>
  </conditionalFormatting>
  <conditionalFormatting sqref="H6:H27">
    <cfRule type="expression" dxfId="47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67BD6-1FBC-493A-870F-FE230A22556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77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103955686</v>
      </c>
      <c r="E6" s="28">
        <f>IFERROR(S6/$S$28,"-")</f>
        <v>1.9566182750005101E-2</v>
      </c>
      <c r="F6" s="72">
        <f t="shared" ref="F6:F27" si="0">_xlfn.IFS(D6&gt;0,RANK(D6,$D$6:$D$27),D6=0,"-")</f>
        <v>11</v>
      </c>
      <c r="G6" s="24">
        <f>T6</f>
        <v>130892825</v>
      </c>
      <c r="H6" s="29">
        <f>IFERROR(T6/$T$28,"-")</f>
        <v>1.5583754993846342E-2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103955686</v>
      </c>
      <c r="T6" s="66">
        <v>130892825</v>
      </c>
    </row>
    <row r="7" spans="2:20" ht="18.75" customHeight="1">
      <c r="B7" s="40" t="s">
        <v>45</v>
      </c>
      <c r="C7" s="41"/>
      <c r="D7" s="27">
        <f>S7</f>
        <v>814465939</v>
      </c>
      <c r="E7" s="28">
        <f>IFERROR(S7/$S$28,"-")</f>
        <v>0.15329598619673876</v>
      </c>
      <c r="F7" s="72">
        <f t="shared" si="0"/>
        <v>2</v>
      </c>
      <c r="G7" s="27">
        <f>T7</f>
        <v>730738718</v>
      </c>
      <c r="H7" s="29">
        <f>IFERROR(T7/$T$28,"-")</f>
        <v>8.69998271167986E-2</v>
      </c>
      <c r="I7" s="73">
        <f t="shared" si="1"/>
        <v>3</v>
      </c>
      <c r="R7" s="64" t="str">
        <f t="shared" ref="R7:R27" si="2">B7</f>
        <v>Ⅱ．新生物＜腫瘍＞</v>
      </c>
      <c r="S7" s="66">
        <v>814465939</v>
      </c>
      <c r="T7" s="66">
        <v>730738718</v>
      </c>
    </row>
    <row r="8" spans="2:20" ht="18.75" customHeight="1">
      <c r="B8" s="40" t="s">
        <v>46</v>
      </c>
      <c r="C8" s="41"/>
      <c r="D8" s="27">
        <f t="shared" ref="D8:D27" si="3">S8</f>
        <v>81010671</v>
      </c>
      <c r="E8" s="28">
        <f t="shared" ref="E8:E27" si="4">IFERROR(S8/$S$28,"-")</f>
        <v>1.524755070623591E-2</v>
      </c>
      <c r="F8" s="72">
        <f t="shared" si="0"/>
        <v>15</v>
      </c>
      <c r="G8" s="27">
        <f t="shared" ref="G8:G27" si="5">T8</f>
        <v>162543468</v>
      </c>
      <c r="H8" s="29">
        <f t="shared" ref="H8:H27" si="6">IFERROR(T8/$T$28,"-")</f>
        <v>1.9351997186722061E-2</v>
      </c>
      <c r="I8" s="73">
        <f t="shared" si="1"/>
        <v>13</v>
      </c>
      <c r="R8" s="64" t="str">
        <f t="shared" si="2"/>
        <v>Ⅲ．血液及び造血器の疾患並びに免疫機構の障害</v>
      </c>
      <c r="S8" s="66">
        <v>81010671</v>
      </c>
      <c r="T8" s="66">
        <v>162543468</v>
      </c>
    </row>
    <row r="9" spans="2:20" ht="18.75" customHeight="1">
      <c r="B9" s="40" t="s">
        <v>47</v>
      </c>
      <c r="C9" s="41"/>
      <c r="D9" s="27">
        <f t="shared" si="3"/>
        <v>355208284</v>
      </c>
      <c r="E9" s="28">
        <f t="shared" si="4"/>
        <v>6.6856085188641945E-2</v>
      </c>
      <c r="F9" s="72">
        <f t="shared" si="0"/>
        <v>7</v>
      </c>
      <c r="G9" s="27">
        <f t="shared" si="5"/>
        <v>555424443</v>
      </c>
      <c r="H9" s="29">
        <f t="shared" si="6"/>
        <v>6.6127371284908643E-2</v>
      </c>
      <c r="I9" s="73">
        <f t="shared" si="1"/>
        <v>6</v>
      </c>
      <c r="R9" s="64" t="str">
        <f t="shared" si="2"/>
        <v>Ⅳ．内分泌，栄養及び代謝疾患</v>
      </c>
      <c r="S9" s="66">
        <v>355208284</v>
      </c>
      <c r="T9" s="66">
        <v>555424443</v>
      </c>
    </row>
    <row r="10" spans="2:20" ht="18.75" customHeight="1">
      <c r="B10" s="40" t="s">
        <v>48</v>
      </c>
      <c r="C10" s="41"/>
      <c r="D10" s="27">
        <f t="shared" si="3"/>
        <v>78438421</v>
      </c>
      <c r="E10" s="28">
        <f t="shared" si="4"/>
        <v>1.4763410631601604E-2</v>
      </c>
      <c r="F10" s="72">
        <f t="shared" si="0"/>
        <v>16</v>
      </c>
      <c r="G10" s="27">
        <f t="shared" si="5"/>
        <v>217293761</v>
      </c>
      <c r="H10" s="29">
        <f t="shared" si="6"/>
        <v>2.5870422867834073E-2</v>
      </c>
      <c r="I10" s="73">
        <f t="shared" si="1"/>
        <v>11</v>
      </c>
      <c r="R10" s="64" t="str">
        <f t="shared" si="2"/>
        <v>Ⅴ．精神及び行動の障害</v>
      </c>
      <c r="S10" s="66">
        <v>78438421</v>
      </c>
      <c r="T10" s="66">
        <v>217293761</v>
      </c>
    </row>
    <row r="11" spans="2:20" ht="18.75" customHeight="1">
      <c r="B11" s="40" t="s">
        <v>49</v>
      </c>
      <c r="C11" s="41"/>
      <c r="D11" s="27">
        <f t="shared" si="3"/>
        <v>239954255</v>
      </c>
      <c r="E11" s="28">
        <f t="shared" si="4"/>
        <v>4.5163367061724025E-2</v>
      </c>
      <c r="F11" s="72">
        <f t="shared" si="0"/>
        <v>8</v>
      </c>
      <c r="G11" s="27">
        <f t="shared" si="5"/>
        <v>477939662</v>
      </c>
      <c r="H11" s="29">
        <f t="shared" si="6"/>
        <v>5.6902237341502349E-2</v>
      </c>
      <c r="I11" s="73">
        <f t="shared" si="1"/>
        <v>9</v>
      </c>
      <c r="R11" s="64" t="str">
        <f t="shared" si="2"/>
        <v>Ⅵ．神経系の疾患</v>
      </c>
      <c r="S11" s="66">
        <v>239954255</v>
      </c>
      <c r="T11" s="66">
        <v>477939662</v>
      </c>
    </row>
    <row r="12" spans="2:20" ht="18.75" customHeight="1">
      <c r="B12" s="40" t="s">
        <v>50</v>
      </c>
      <c r="C12" s="41"/>
      <c r="D12" s="27">
        <f t="shared" si="3"/>
        <v>203343963</v>
      </c>
      <c r="E12" s="28">
        <f t="shared" si="4"/>
        <v>3.8272703439889526E-2</v>
      </c>
      <c r="F12" s="72">
        <f t="shared" si="0"/>
        <v>10</v>
      </c>
      <c r="G12" s="27">
        <f t="shared" si="5"/>
        <v>341910127</v>
      </c>
      <c r="H12" s="29">
        <f t="shared" si="6"/>
        <v>4.0706919184324175E-2</v>
      </c>
      <c r="I12" s="73">
        <f t="shared" si="1"/>
        <v>10</v>
      </c>
      <c r="R12" s="64" t="str">
        <f t="shared" si="2"/>
        <v>Ⅶ．眼及び付属器の疾患</v>
      </c>
      <c r="S12" s="66">
        <v>203343963</v>
      </c>
      <c r="T12" s="66">
        <v>341910127</v>
      </c>
    </row>
    <row r="13" spans="2:20" ht="18.75" customHeight="1">
      <c r="B13" s="40" t="s">
        <v>51</v>
      </c>
      <c r="C13" s="41"/>
      <c r="D13" s="27">
        <f t="shared" si="3"/>
        <v>13695190</v>
      </c>
      <c r="E13" s="28">
        <f t="shared" si="4"/>
        <v>2.5776617003522287E-3</v>
      </c>
      <c r="F13" s="72">
        <f t="shared" si="0"/>
        <v>18</v>
      </c>
      <c r="G13" s="27">
        <f t="shared" si="5"/>
        <v>27250004</v>
      </c>
      <c r="H13" s="29">
        <f t="shared" si="6"/>
        <v>3.2443137041112281E-3</v>
      </c>
      <c r="I13" s="73">
        <f t="shared" si="1"/>
        <v>18</v>
      </c>
      <c r="R13" s="64" t="str">
        <f t="shared" si="2"/>
        <v>Ⅷ．耳及び乳様突起の疾患</v>
      </c>
      <c r="S13" s="66">
        <v>13695190</v>
      </c>
      <c r="T13" s="66">
        <v>27250004</v>
      </c>
    </row>
    <row r="14" spans="2:20" ht="18.75" customHeight="1">
      <c r="B14" s="40" t="s">
        <v>52</v>
      </c>
      <c r="C14" s="41"/>
      <c r="D14" s="27">
        <f t="shared" si="3"/>
        <v>1053447332</v>
      </c>
      <c r="E14" s="28">
        <f t="shared" si="4"/>
        <v>0.19827624450881212</v>
      </c>
      <c r="F14" s="72">
        <f t="shared" si="0"/>
        <v>1</v>
      </c>
      <c r="G14" s="27">
        <f t="shared" si="5"/>
        <v>1556638178</v>
      </c>
      <c r="H14" s="29">
        <f t="shared" si="6"/>
        <v>0.18532924153802449</v>
      </c>
      <c r="I14" s="73">
        <f t="shared" si="1"/>
        <v>1</v>
      </c>
      <c r="R14" s="64" t="str">
        <f t="shared" si="2"/>
        <v>Ⅸ．循環器系の疾患</v>
      </c>
      <c r="S14" s="66">
        <v>1053447332</v>
      </c>
      <c r="T14" s="66">
        <v>1556638178</v>
      </c>
    </row>
    <row r="15" spans="2:20" ht="18.75" customHeight="1">
      <c r="B15" s="40" t="s">
        <v>53</v>
      </c>
      <c r="C15" s="41"/>
      <c r="D15" s="27">
        <f t="shared" si="3"/>
        <v>446414973</v>
      </c>
      <c r="E15" s="28">
        <f t="shared" si="4"/>
        <v>8.402269544021472E-2</v>
      </c>
      <c r="F15" s="72">
        <f t="shared" si="0"/>
        <v>5</v>
      </c>
      <c r="G15" s="27">
        <f t="shared" si="5"/>
        <v>480672742</v>
      </c>
      <c r="H15" s="29">
        <f t="shared" si="6"/>
        <v>5.7227630647809107E-2</v>
      </c>
      <c r="I15" s="73">
        <f t="shared" si="1"/>
        <v>7</v>
      </c>
      <c r="R15" s="64" t="str">
        <f t="shared" si="2"/>
        <v>Ⅹ．呼吸器系の疾患</v>
      </c>
      <c r="S15" s="66">
        <v>446414973</v>
      </c>
      <c r="T15" s="66">
        <v>480672742</v>
      </c>
    </row>
    <row r="16" spans="2:20" ht="18.75" customHeight="1">
      <c r="B16" s="40" t="s">
        <v>163</v>
      </c>
      <c r="C16" s="41"/>
      <c r="D16" s="27">
        <f t="shared" si="3"/>
        <v>389788978</v>
      </c>
      <c r="E16" s="28">
        <f t="shared" si="4"/>
        <v>7.3364744834503018E-2</v>
      </c>
      <c r="F16" s="72">
        <f t="shared" si="0"/>
        <v>6</v>
      </c>
      <c r="G16" s="27">
        <f t="shared" si="5"/>
        <v>674503524</v>
      </c>
      <c r="H16" s="29">
        <f t="shared" si="6"/>
        <v>8.030461303361705E-2</v>
      </c>
      <c r="I16" s="73">
        <f t="shared" si="1"/>
        <v>4</v>
      </c>
      <c r="R16" s="64" t="str">
        <f t="shared" si="2"/>
        <v>ⅩⅠ．消化器系の疾患※</v>
      </c>
      <c r="S16" s="66">
        <v>389788978</v>
      </c>
      <c r="T16" s="66">
        <v>674503524</v>
      </c>
    </row>
    <row r="17" spans="2:20" ht="18.75" customHeight="1">
      <c r="B17" s="40" t="s">
        <v>54</v>
      </c>
      <c r="C17" s="41"/>
      <c r="D17" s="27">
        <f t="shared" si="3"/>
        <v>97657530</v>
      </c>
      <c r="E17" s="28">
        <f t="shared" si="4"/>
        <v>1.8380765424356928E-2</v>
      </c>
      <c r="F17" s="72">
        <f t="shared" si="0"/>
        <v>12</v>
      </c>
      <c r="G17" s="27">
        <f t="shared" si="5"/>
        <v>144644636</v>
      </c>
      <c r="H17" s="29">
        <f t="shared" si="6"/>
        <v>1.7221009391447439E-2</v>
      </c>
      <c r="I17" s="73">
        <f t="shared" si="1"/>
        <v>14</v>
      </c>
      <c r="R17" s="64" t="str">
        <f t="shared" si="2"/>
        <v>ⅩⅡ．皮膚及び皮下組織の疾患</v>
      </c>
      <c r="S17" s="66">
        <v>97657530</v>
      </c>
      <c r="T17" s="66">
        <v>144644636</v>
      </c>
    </row>
    <row r="18" spans="2:20" ht="18.75" customHeight="1">
      <c r="B18" s="40" t="s">
        <v>55</v>
      </c>
      <c r="C18" s="41"/>
      <c r="D18" s="27">
        <f t="shared" si="3"/>
        <v>480829037</v>
      </c>
      <c r="E18" s="28">
        <f t="shared" si="4"/>
        <v>9.0499992558857864E-2</v>
      </c>
      <c r="F18" s="72">
        <f t="shared" si="0"/>
        <v>4</v>
      </c>
      <c r="G18" s="27">
        <f t="shared" si="5"/>
        <v>1500305852</v>
      </c>
      <c r="H18" s="29">
        <f t="shared" si="6"/>
        <v>0.178622463174753</v>
      </c>
      <c r="I18" s="73">
        <f t="shared" si="1"/>
        <v>2</v>
      </c>
      <c r="R18" s="64" t="str">
        <f t="shared" si="2"/>
        <v>ⅩⅢ．筋骨格系及び結合組織の疾患</v>
      </c>
      <c r="S18" s="66">
        <v>480829037</v>
      </c>
      <c r="T18" s="66">
        <v>1500305852</v>
      </c>
    </row>
    <row r="19" spans="2:20" ht="18.75" customHeight="1">
      <c r="B19" s="40" t="s">
        <v>56</v>
      </c>
      <c r="C19" s="41"/>
      <c r="D19" s="27">
        <f t="shared" si="3"/>
        <v>527521073</v>
      </c>
      <c r="E19" s="28">
        <f t="shared" si="4"/>
        <v>9.9288207465600117E-2</v>
      </c>
      <c r="F19" s="72">
        <f t="shared" si="0"/>
        <v>3</v>
      </c>
      <c r="G19" s="27">
        <f t="shared" si="5"/>
        <v>478254508</v>
      </c>
      <c r="H19" s="29">
        <f t="shared" si="6"/>
        <v>5.6939722077008613E-2</v>
      </c>
      <c r="I19" s="73">
        <f t="shared" si="1"/>
        <v>8</v>
      </c>
      <c r="R19" s="64" t="str">
        <f t="shared" si="2"/>
        <v>ⅩⅣ．腎尿路生殖器系の疾患</v>
      </c>
      <c r="S19" s="66">
        <v>527521073</v>
      </c>
      <c r="T19" s="66">
        <v>478254508</v>
      </c>
    </row>
    <row r="20" spans="2:20" ht="18.75" customHeight="1">
      <c r="B20" s="40" t="s">
        <v>164</v>
      </c>
      <c r="C20" s="41"/>
      <c r="D20" s="27">
        <f t="shared" si="3"/>
        <v>2661</v>
      </c>
      <c r="E20" s="28">
        <f t="shared" si="4"/>
        <v>5.0084429530640177E-7</v>
      </c>
      <c r="F20" s="72">
        <f t="shared" si="0"/>
        <v>21</v>
      </c>
      <c r="G20" s="27">
        <f t="shared" si="5"/>
        <v>71588</v>
      </c>
      <c r="H20" s="29">
        <f t="shared" si="6"/>
        <v>8.5230787287192543E-6</v>
      </c>
      <c r="I20" s="73">
        <f t="shared" si="1"/>
        <v>21</v>
      </c>
      <c r="R20" s="64" t="str">
        <f t="shared" si="2"/>
        <v>ⅩⅤ．妊娠，分娩及び産じょく※</v>
      </c>
      <c r="S20" s="66">
        <v>2661</v>
      </c>
      <c r="T20" s="66">
        <v>71588</v>
      </c>
    </row>
    <row r="21" spans="2:20" ht="18.75" customHeight="1">
      <c r="B21" s="40" t="s">
        <v>165</v>
      </c>
      <c r="C21" s="41"/>
      <c r="D21" s="27">
        <f t="shared" si="3"/>
        <v>1671</v>
      </c>
      <c r="E21" s="28">
        <f t="shared" si="4"/>
        <v>3.1450989006275736E-7</v>
      </c>
      <c r="F21" s="72">
        <f t="shared" si="0"/>
        <v>22</v>
      </c>
      <c r="G21" s="27">
        <f t="shared" si="5"/>
        <v>2270</v>
      </c>
      <c r="H21" s="29">
        <f t="shared" si="6"/>
        <v>2.7026022118501295E-7</v>
      </c>
      <c r="I21" s="73">
        <f t="shared" si="1"/>
        <v>22</v>
      </c>
      <c r="R21" s="64" t="str">
        <f t="shared" si="2"/>
        <v>ⅩⅥ．周産期に発生した病態※</v>
      </c>
      <c r="S21" s="66">
        <v>1671</v>
      </c>
      <c r="T21" s="66">
        <v>2270</v>
      </c>
    </row>
    <row r="22" spans="2:20" ht="18.75" customHeight="1">
      <c r="B22" s="40" t="s">
        <v>57</v>
      </c>
      <c r="C22" s="41"/>
      <c r="D22" s="27">
        <f t="shared" si="3"/>
        <v>512169</v>
      </c>
      <c r="E22" s="28">
        <f t="shared" si="4"/>
        <v>9.639869292851728E-5</v>
      </c>
      <c r="F22" s="72">
        <f t="shared" si="0"/>
        <v>19</v>
      </c>
      <c r="G22" s="27">
        <f t="shared" si="5"/>
        <v>6899894</v>
      </c>
      <c r="H22" s="29">
        <f t="shared" si="6"/>
        <v>8.2148320642869773E-4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512169</v>
      </c>
      <c r="T22" s="66">
        <v>6899894</v>
      </c>
    </row>
    <row r="23" spans="2:20" ht="18.75" customHeight="1">
      <c r="B23" s="40" t="s">
        <v>58</v>
      </c>
      <c r="C23" s="41"/>
      <c r="D23" s="27">
        <f t="shared" si="3"/>
        <v>86069990</v>
      </c>
      <c r="E23" s="28">
        <f t="shared" si="4"/>
        <v>1.6199798379774161E-2</v>
      </c>
      <c r="F23" s="72">
        <f t="shared" si="0"/>
        <v>13</v>
      </c>
      <c r="G23" s="27">
        <f t="shared" si="5"/>
        <v>178533226</v>
      </c>
      <c r="H23" s="29">
        <f t="shared" si="6"/>
        <v>2.125569565975062E-2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86069990</v>
      </c>
      <c r="T23" s="66">
        <v>178533226</v>
      </c>
    </row>
    <row r="24" spans="2:20" ht="18.75" customHeight="1">
      <c r="B24" s="40" t="s">
        <v>59</v>
      </c>
      <c r="C24" s="41"/>
      <c r="D24" s="27">
        <f t="shared" si="3"/>
        <v>232992988</v>
      </c>
      <c r="E24" s="28">
        <f t="shared" si="4"/>
        <v>4.3853141257494524E-2</v>
      </c>
      <c r="F24" s="72">
        <f t="shared" si="0"/>
        <v>9</v>
      </c>
      <c r="G24" s="27">
        <f t="shared" si="5"/>
        <v>565259146</v>
      </c>
      <c r="H24" s="29">
        <f t="shared" si="6"/>
        <v>6.7298265121062351E-2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232992988</v>
      </c>
      <c r="T24" s="66">
        <v>565259146</v>
      </c>
    </row>
    <row r="25" spans="2:20" ht="18.75" customHeight="1">
      <c r="B25" s="40" t="s">
        <v>60</v>
      </c>
      <c r="C25" s="41"/>
      <c r="D25" s="27">
        <f t="shared" si="3"/>
        <v>24964658</v>
      </c>
      <c r="E25" s="28">
        <f t="shared" si="4"/>
        <v>4.6987623237787768E-3</v>
      </c>
      <c r="F25" s="72">
        <f t="shared" si="0"/>
        <v>17</v>
      </c>
      <c r="G25" s="27">
        <f t="shared" si="5"/>
        <v>48881620</v>
      </c>
      <c r="H25" s="29">
        <f t="shared" si="6"/>
        <v>5.8197169308730192E-3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24964658</v>
      </c>
      <c r="T25" s="66">
        <v>48881620</v>
      </c>
    </row>
    <row r="26" spans="2:20" ht="18.75" customHeight="1">
      <c r="B26" s="40" t="s">
        <v>61</v>
      </c>
      <c r="C26" s="41"/>
      <c r="D26" s="27">
        <f t="shared" si="3"/>
        <v>82517236</v>
      </c>
      <c r="E26" s="28">
        <f t="shared" si="4"/>
        <v>1.5531111204453982E-2</v>
      </c>
      <c r="F26" s="72">
        <f t="shared" si="0"/>
        <v>14</v>
      </c>
      <c r="G26" s="27">
        <f t="shared" si="5"/>
        <v>120280316</v>
      </c>
      <c r="H26" s="29">
        <f t="shared" si="6"/>
        <v>1.4320257623948569E-2</v>
      </c>
      <c r="I26" s="73">
        <f t="shared" si="1"/>
        <v>16</v>
      </c>
      <c r="R26" s="64" t="str">
        <f t="shared" si="2"/>
        <v>ⅩⅩⅡ．特殊目的用コード</v>
      </c>
      <c r="S26" s="66">
        <v>82517236</v>
      </c>
      <c r="T26" s="66">
        <v>120280316</v>
      </c>
    </row>
    <row r="27" spans="2:20" ht="18.75" customHeight="1" thickBot="1">
      <c r="B27" s="42" t="s">
        <v>62</v>
      </c>
      <c r="C27" s="43"/>
      <c r="D27" s="27">
        <f t="shared" si="3"/>
        <v>235765</v>
      </c>
      <c r="E27" s="28">
        <f t="shared" si="4"/>
        <v>4.4374879850775576E-5</v>
      </c>
      <c r="F27" s="72">
        <f t="shared" si="0"/>
        <v>20</v>
      </c>
      <c r="G27" s="27">
        <f t="shared" si="5"/>
        <v>371792</v>
      </c>
      <c r="H27" s="29">
        <f t="shared" si="6"/>
        <v>4.4264576279655657E-5</v>
      </c>
      <c r="I27" s="73">
        <f t="shared" si="1"/>
        <v>20</v>
      </c>
      <c r="R27" s="64" t="str">
        <f t="shared" si="2"/>
        <v>分類外</v>
      </c>
      <c r="S27" s="66">
        <v>235765</v>
      </c>
      <c r="T27" s="66">
        <v>371792</v>
      </c>
    </row>
    <row r="28" spans="2:20" ht="18.75" customHeight="1" thickTop="1">
      <c r="B28" s="44" t="s">
        <v>63</v>
      </c>
      <c r="C28" s="45"/>
      <c r="D28" s="46">
        <f>S28</f>
        <v>5313028470</v>
      </c>
      <c r="E28" s="47"/>
      <c r="F28" s="48"/>
      <c r="G28" s="46">
        <f>T28</f>
        <v>8399312300</v>
      </c>
      <c r="H28" s="47"/>
      <c r="I28" s="49"/>
      <c r="R28" s="69" t="s">
        <v>156</v>
      </c>
      <c r="S28" s="71">
        <f>SUM(S6:S27)</f>
        <v>5313028470</v>
      </c>
      <c r="T28" s="71">
        <f>SUM(T6:T27)</f>
        <v>8399312300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71" priority="5" stopIfTrue="1" operator="equal">
      <formula>0</formula>
    </cfRule>
  </conditionalFormatting>
  <conditionalFormatting sqref="G6:I27">
    <cfRule type="cellIs" dxfId="470" priority="7" stopIfTrue="1" operator="equal">
      <formula>0</formula>
    </cfRule>
  </conditionalFormatting>
  <conditionalFormatting sqref="I6:I27">
    <cfRule type="expression" dxfId="469" priority="8" stopIfTrue="1">
      <formula>$I6&lt;=5</formula>
    </cfRule>
  </conditionalFormatting>
  <conditionalFormatting sqref="F6:F27">
    <cfRule type="expression" dxfId="468" priority="6" stopIfTrue="1">
      <formula>$F6&lt;=5</formula>
    </cfRule>
  </conditionalFormatting>
  <conditionalFormatting sqref="E6:E27">
    <cfRule type="expression" dxfId="467" priority="4">
      <formula>$F6&lt;=5</formula>
    </cfRule>
  </conditionalFormatting>
  <conditionalFormatting sqref="D6:D27">
    <cfRule type="expression" dxfId="466" priority="3">
      <formula>$F6&lt;=5</formula>
    </cfRule>
  </conditionalFormatting>
  <conditionalFormatting sqref="G6:G27">
    <cfRule type="expression" dxfId="465" priority="2">
      <formula>$I6&lt;=5</formula>
    </cfRule>
  </conditionalFormatting>
  <conditionalFormatting sqref="H6:H27">
    <cfRule type="expression" dxfId="46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21371-2279-40E2-A3D2-D27414BCC6E1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78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153519294</v>
      </c>
      <c r="E6" s="28">
        <f>IFERROR(S6/$S$28,"-")</f>
        <v>1.8511720321192991E-2</v>
      </c>
      <c r="F6" s="72">
        <f t="shared" ref="F6:F27" si="0">_xlfn.IFS(D6&gt;0,RANK(D6,$D$6:$D$27),D6=0,"-")</f>
        <v>12</v>
      </c>
      <c r="G6" s="24">
        <f>T6</f>
        <v>180105853</v>
      </c>
      <c r="H6" s="29">
        <f>IFERROR(T6/$T$28,"-")</f>
        <v>1.4691814959417794E-2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153519294</v>
      </c>
      <c r="T6" s="66">
        <v>180105853</v>
      </c>
    </row>
    <row r="7" spans="2:20" ht="18.75" customHeight="1">
      <c r="B7" s="40" t="s">
        <v>45</v>
      </c>
      <c r="C7" s="41"/>
      <c r="D7" s="27">
        <f>S7</f>
        <v>1188741904</v>
      </c>
      <c r="E7" s="28">
        <f>IFERROR(S7/$S$28,"-")</f>
        <v>0.14334131617964871</v>
      </c>
      <c r="F7" s="72">
        <f t="shared" si="0"/>
        <v>2</v>
      </c>
      <c r="G7" s="27">
        <f>T7</f>
        <v>918227995</v>
      </c>
      <c r="H7" s="29">
        <f>IFERROR(T7/$T$28,"-")</f>
        <v>7.4902817251015205E-2</v>
      </c>
      <c r="I7" s="73">
        <f t="shared" si="1"/>
        <v>5</v>
      </c>
      <c r="R7" s="64" t="str">
        <f t="shared" ref="R7:R27" si="2">B7</f>
        <v>Ⅱ．新生物＜腫瘍＞</v>
      </c>
      <c r="S7" s="66">
        <v>1188741904</v>
      </c>
      <c r="T7" s="66">
        <v>918227995</v>
      </c>
    </row>
    <row r="8" spans="2:20" ht="18.75" customHeight="1">
      <c r="B8" s="40" t="s">
        <v>46</v>
      </c>
      <c r="C8" s="41"/>
      <c r="D8" s="27">
        <f t="shared" ref="D8:D27" si="3">S8</f>
        <v>79101823</v>
      </c>
      <c r="E8" s="28">
        <f t="shared" ref="E8:E27" si="4">IFERROR(S8/$S$28,"-")</f>
        <v>9.5382852937853611E-3</v>
      </c>
      <c r="F8" s="72">
        <f t="shared" si="0"/>
        <v>16</v>
      </c>
      <c r="G8" s="27">
        <f t="shared" ref="G8:G27" si="5">T8</f>
        <v>127311495</v>
      </c>
      <c r="H8" s="29">
        <f t="shared" ref="H8:H27" si="6">IFERROR(T8/$T$28,"-")</f>
        <v>1.0385209006765837E-2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79101823</v>
      </c>
      <c r="T8" s="66">
        <v>127311495</v>
      </c>
    </row>
    <row r="9" spans="2:20" ht="18.75" customHeight="1">
      <c r="B9" s="40" t="s">
        <v>47</v>
      </c>
      <c r="C9" s="41"/>
      <c r="D9" s="27">
        <f t="shared" si="3"/>
        <v>607742499</v>
      </c>
      <c r="E9" s="28">
        <f t="shared" si="4"/>
        <v>7.3283030918517067E-2</v>
      </c>
      <c r="F9" s="72">
        <f t="shared" si="0"/>
        <v>6</v>
      </c>
      <c r="G9" s="27">
        <f t="shared" si="5"/>
        <v>835597246</v>
      </c>
      <c r="H9" s="29">
        <f t="shared" si="6"/>
        <v>6.8162360713680481E-2</v>
      </c>
      <c r="I9" s="73">
        <f t="shared" si="1"/>
        <v>6</v>
      </c>
      <c r="R9" s="64" t="str">
        <f t="shared" si="2"/>
        <v>Ⅳ．内分泌，栄養及び代謝疾患</v>
      </c>
      <c r="S9" s="66">
        <v>607742499</v>
      </c>
      <c r="T9" s="66">
        <v>835597246</v>
      </c>
    </row>
    <row r="10" spans="2:20" ht="18.75" customHeight="1">
      <c r="B10" s="40" t="s">
        <v>48</v>
      </c>
      <c r="C10" s="41"/>
      <c r="D10" s="27">
        <f t="shared" si="3"/>
        <v>157602502</v>
      </c>
      <c r="E10" s="28">
        <f t="shared" si="4"/>
        <v>1.9004083219300496E-2</v>
      </c>
      <c r="F10" s="72">
        <f t="shared" si="0"/>
        <v>11</v>
      </c>
      <c r="G10" s="27">
        <f t="shared" si="5"/>
        <v>435240571</v>
      </c>
      <c r="H10" s="29">
        <f t="shared" si="6"/>
        <v>3.5503976275348161E-2</v>
      </c>
      <c r="I10" s="73">
        <f t="shared" si="1"/>
        <v>11</v>
      </c>
      <c r="R10" s="64" t="str">
        <f t="shared" si="2"/>
        <v>Ⅴ．精神及び行動の障害</v>
      </c>
      <c r="S10" s="66">
        <v>157602502</v>
      </c>
      <c r="T10" s="66">
        <v>435240571</v>
      </c>
    </row>
    <row r="11" spans="2:20" ht="18.75" customHeight="1">
      <c r="B11" s="40" t="s">
        <v>49</v>
      </c>
      <c r="C11" s="41"/>
      <c r="D11" s="27">
        <f t="shared" si="3"/>
        <v>371176877</v>
      </c>
      <c r="E11" s="28">
        <f t="shared" si="4"/>
        <v>4.4757387541906307E-2</v>
      </c>
      <c r="F11" s="72">
        <f t="shared" si="0"/>
        <v>9</v>
      </c>
      <c r="G11" s="27">
        <f t="shared" si="5"/>
        <v>792817292</v>
      </c>
      <c r="H11" s="29">
        <f t="shared" si="6"/>
        <v>6.4672661974459575E-2</v>
      </c>
      <c r="I11" s="73">
        <f t="shared" si="1"/>
        <v>7</v>
      </c>
      <c r="R11" s="64" t="str">
        <f t="shared" si="2"/>
        <v>Ⅵ．神経系の疾患</v>
      </c>
      <c r="S11" s="66">
        <v>371176877</v>
      </c>
      <c r="T11" s="66">
        <v>792817292</v>
      </c>
    </row>
    <row r="12" spans="2:20" ht="18.75" customHeight="1">
      <c r="B12" s="40" t="s">
        <v>50</v>
      </c>
      <c r="C12" s="41"/>
      <c r="D12" s="27">
        <f t="shared" si="3"/>
        <v>270842528</v>
      </c>
      <c r="E12" s="28">
        <f t="shared" si="4"/>
        <v>3.265883394057871E-2</v>
      </c>
      <c r="F12" s="72">
        <f t="shared" si="0"/>
        <v>10</v>
      </c>
      <c r="G12" s="27">
        <f t="shared" si="5"/>
        <v>449458735</v>
      </c>
      <c r="H12" s="29">
        <f t="shared" si="6"/>
        <v>3.6663797741842398E-2</v>
      </c>
      <c r="I12" s="73">
        <f t="shared" si="1"/>
        <v>10</v>
      </c>
      <c r="R12" s="64" t="str">
        <f t="shared" si="2"/>
        <v>Ⅶ．眼及び付属器の疾患</v>
      </c>
      <c r="S12" s="66">
        <v>270842528</v>
      </c>
      <c r="T12" s="66">
        <v>449458735</v>
      </c>
    </row>
    <row r="13" spans="2:20" ht="18.75" customHeight="1">
      <c r="B13" s="40" t="s">
        <v>51</v>
      </c>
      <c r="C13" s="41"/>
      <c r="D13" s="27">
        <f t="shared" si="3"/>
        <v>24633219</v>
      </c>
      <c r="E13" s="28">
        <f t="shared" si="4"/>
        <v>2.9703319293449678E-3</v>
      </c>
      <c r="F13" s="72">
        <f t="shared" si="0"/>
        <v>18</v>
      </c>
      <c r="G13" s="27">
        <f t="shared" si="5"/>
        <v>49232675</v>
      </c>
      <c r="H13" s="29">
        <f t="shared" si="6"/>
        <v>4.0160679900677881E-3</v>
      </c>
      <c r="I13" s="73">
        <f t="shared" si="1"/>
        <v>18</v>
      </c>
      <c r="R13" s="64" t="str">
        <f t="shared" si="2"/>
        <v>Ⅷ．耳及び乳様突起の疾患</v>
      </c>
      <c r="S13" s="66">
        <v>24633219</v>
      </c>
      <c r="T13" s="66">
        <v>49232675</v>
      </c>
    </row>
    <row r="14" spans="2:20" ht="18.75" customHeight="1">
      <c r="B14" s="40" t="s">
        <v>52</v>
      </c>
      <c r="C14" s="41"/>
      <c r="D14" s="27">
        <f t="shared" si="3"/>
        <v>1737935199</v>
      </c>
      <c r="E14" s="28">
        <f t="shared" si="4"/>
        <v>0.20956434531443902</v>
      </c>
      <c r="F14" s="72">
        <f t="shared" si="0"/>
        <v>1</v>
      </c>
      <c r="G14" s="27">
        <f t="shared" si="5"/>
        <v>2354008885</v>
      </c>
      <c r="H14" s="29">
        <f t="shared" si="6"/>
        <v>0.1920240923610928</v>
      </c>
      <c r="I14" s="73">
        <f t="shared" si="1"/>
        <v>1</v>
      </c>
      <c r="R14" s="64" t="str">
        <f t="shared" si="2"/>
        <v>Ⅸ．循環器系の疾患</v>
      </c>
      <c r="S14" s="66">
        <v>1737935199</v>
      </c>
      <c r="T14" s="66">
        <v>2354008885</v>
      </c>
    </row>
    <row r="15" spans="2:20" ht="18.75" customHeight="1">
      <c r="B15" s="40" t="s">
        <v>53</v>
      </c>
      <c r="C15" s="41"/>
      <c r="D15" s="27">
        <f t="shared" si="3"/>
        <v>646436111</v>
      </c>
      <c r="E15" s="28">
        <f t="shared" si="4"/>
        <v>7.794879835984439E-2</v>
      </c>
      <c r="F15" s="72">
        <f t="shared" si="0"/>
        <v>5</v>
      </c>
      <c r="G15" s="27">
        <f t="shared" si="5"/>
        <v>609067200</v>
      </c>
      <c r="H15" s="29">
        <f t="shared" si="6"/>
        <v>4.9683574693437142E-2</v>
      </c>
      <c r="I15" s="73">
        <f t="shared" si="1"/>
        <v>9</v>
      </c>
      <c r="R15" s="64" t="str">
        <f t="shared" si="2"/>
        <v>Ⅹ．呼吸器系の疾患</v>
      </c>
      <c r="S15" s="66">
        <v>646436111</v>
      </c>
      <c r="T15" s="66">
        <v>609067200</v>
      </c>
    </row>
    <row r="16" spans="2:20" ht="18.75" customHeight="1">
      <c r="B16" s="40" t="s">
        <v>163</v>
      </c>
      <c r="C16" s="41"/>
      <c r="D16" s="27">
        <f t="shared" si="3"/>
        <v>607265667</v>
      </c>
      <c r="E16" s="28">
        <f t="shared" si="4"/>
        <v>7.3225533385834332E-2</v>
      </c>
      <c r="F16" s="72">
        <f t="shared" si="0"/>
        <v>7</v>
      </c>
      <c r="G16" s="27">
        <f t="shared" si="5"/>
        <v>963927596</v>
      </c>
      <c r="H16" s="29">
        <f t="shared" si="6"/>
        <v>7.8630681006843423E-2</v>
      </c>
      <c r="I16" s="73">
        <f t="shared" si="1"/>
        <v>4</v>
      </c>
      <c r="R16" s="64" t="str">
        <f t="shared" si="2"/>
        <v>ⅩⅠ．消化器系の疾患※</v>
      </c>
      <c r="S16" s="66">
        <v>607265667</v>
      </c>
      <c r="T16" s="66">
        <v>963927596</v>
      </c>
    </row>
    <row r="17" spans="2:20" ht="18.75" customHeight="1">
      <c r="B17" s="40" t="s">
        <v>54</v>
      </c>
      <c r="C17" s="41"/>
      <c r="D17" s="27">
        <f t="shared" si="3"/>
        <v>135176626</v>
      </c>
      <c r="E17" s="28">
        <f t="shared" si="4"/>
        <v>1.6299917940441448E-2</v>
      </c>
      <c r="F17" s="72">
        <f t="shared" si="0"/>
        <v>14</v>
      </c>
      <c r="G17" s="27">
        <f t="shared" si="5"/>
        <v>193375217</v>
      </c>
      <c r="H17" s="29">
        <f t="shared" si="6"/>
        <v>1.5774239751671269E-2</v>
      </c>
      <c r="I17" s="73">
        <f t="shared" si="1"/>
        <v>14</v>
      </c>
      <c r="R17" s="64" t="str">
        <f t="shared" si="2"/>
        <v>ⅩⅡ．皮膚及び皮下組織の疾患</v>
      </c>
      <c r="S17" s="66">
        <v>135176626</v>
      </c>
      <c r="T17" s="66">
        <v>193375217</v>
      </c>
    </row>
    <row r="18" spans="2:20" ht="18.75" customHeight="1">
      <c r="B18" s="40" t="s">
        <v>55</v>
      </c>
      <c r="C18" s="41"/>
      <c r="D18" s="27">
        <f t="shared" si="3"/>
        <v>761000829</v>
      </c>
      <c r="E18" s="28">
        <f t="shared" si="4"/>
        <v>9.1763283582088476E-2</v>
      </c>
      <c r="F18" s="72">
        <f t="shared" si="0"/>
        <v>4</v>
      </c>
      <c r="G18" s="27">
        <f t="shared" si="5"/>
        <v>2169110889</v>
      </c>
      <c r="H18" s="29">
        <f t="shared" si="6"/>
        <v>0.17694136685078318</v>
      </c>
      <c r="I18" s="73">
        <f t="shared" si="1"/>
        <v>2</v>
      </c>
      <c r="R18" s="64" t="str">
        <f t="shared" si="2"/>
        <v>ⅩⅢ．筋骨格系及び結合組織の疾患</v>
      </c>
      <c r="S18" s="66">
        <v>761000829</v>
      </c>
      <c r="T18" s="66">
        <v>2169110889</v>
      </c>
    </row>
    <row r="19" spans="2:20" ht="18.75" customHeight="1">
      <c r="B19" s="40" t="s">
        <v>56</v>
      </c>
      <c r="C19" s="41"/>
      <c r="D19" s="27">
        <f t="shared" si="3"/>
        <v>842434262</v>
      </c>
      <c r="E19" s="28">
        <f t="shared" si="4"/>
        <v>0.1015827199357406</v>
      </c>
      <c r="F19" s="72">
        <f t="shared" si="0"/>
        <v>3</v>
      </c>
      <c r="G19" s="27">
        <f t="shared" si="5"/>
        <v>687713824</v>
      </c>
      <c r="H19" s="29">
        <f t="shared" si="6"/>
        <v>5.6099033312602097E-2</v>
      </c>
      <c r="I19" s="73">
        <f t="shared" si="1"/>
        <v>8</v>
      </c>
      <c r="R19" s="64" t="str">
        <f t="shared" si="2"/>
        <v>ⅩⅣ．腎尿路生殖器系の疾患</v>
      </c>
      <c r="S19" s="66">
        <v>842434262</v>
      </c>
      <c r="T19" s="66">
        <v>687713824</v>
      </c>
    </row>
    <row r="20" spans="2:20" ht="18.75" customHeight="1">
      <c r="B20" s="40" t="s">
        <v>164</v>
      </c>
      <c r="C20" s="41"/>
      <c r="D20" s="27">
        <f t="shared" si="3"/>
        <v>754</v>
      </c>
      <c r="E20" s="28">
        <f t="shared" si="4"/>
        <v>9.0919107028850167E-8</v>
      </c>
      <c r="F20" s="72">
        <f t="shared" si="0"/>
        <v>22</v>
      </c>
      <c r="G20" s="27">
        <f t="shared" si="5"/>
        <v>1612</v>
      </c>
      <c r="H20" s="29">
        <f t="shared" si="6"/>
        <v>1.3149603591495432E-7</v>
      </c>
      <c r="I20" s="73">
        <f t="shared" si="1"/>
        <v>22</v>
      </c>
      <c r="R20" s="64" t="str">
        <f t="shared" si="2"/>
        <v>ⅩⅤ．妊娠，分娩及び産じょく※</v>
      </c>
      <c r="S20" s="66">
        <v>754</v>
      </c>
      <c r="T20" s="66">
        <v>1612</v>
      </c>
    </row>
    <row r="21" spans="2:20" ht="18.75" customHeight="1">
      <c r="B21" s="40" t="s">
        <v>165</v>
      </c>
      <c r="C21" s="41"/>
      <c r="D21" s="27">
        <f t="shared" si="3"/>
        <v>1965</v>
      </c>
      <c r="E21" s="28">
        <f t="shared" si="4"/>
        <v>2.3694435717730849E-7</v>
      </c>
      <c r="F21" s="72">
        <f t="shared" si="0"/>
        <v>21</v>
      </c>
      <c r="G21" s="27">
        <f t="shared" si="5"/>
        <v>5430</v>
      </c>
      <c r="H21" s="29">
        <f t="shared" si="6"/>
        <v>4.4294260236861168E-7</v>
      </c>
      <c r="I21" s="73">
        <f t="shared" si="1"/>
        <v>21</v>
      </c>
      <c r="R21" s="64" t="str">
        <f t="shared" si="2"/>
        <v>ⅩⅥ．周産期に発生した病態※</v>
      </c>
      <c r="S21" s="66">
        <v>1965</v>
      </c>
      <c r="T21" s="66">
        <v>5430</v>
      </c>
    </row>
    <row r="22" spans="2:20" ht="18.75" customHeight="1">
      <c r="B22" s="40" t="s">
        <v>57</v>
      </c>
      <c r="C22" s="41"/>
      <c r="D22" s="27">
        <f t="shared" si="3"/>
        <v>1145510</v>
      </c>
      <c r="E22" s="28">
        <f t="shared" si="4"/>
        <v>1.3812831073291534E-4</v>
      </c>
      <c r="F22" s="72">
        <f t="shared" si="0"/>
        <v>20</v>
      </c>
      <c r="G22" s="27">
        <f t="shared" si="5"/>
        <v>2699819</v>
      </c>
      <c r="H22" s="29">
        <f t="shared" si="6"/>
        <v>2.2023293808180898E-4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1145510</v>
      </c>
      <c r="T22" s="66">
        <v>2699819</v>
      </c>
    </row>
    <row r="23" spans="2:20" ht="18.75" customHeight="1">
      <c r="B23" s="40" t="s">
        <v>58</v>
      </c>
      <c r="C23" s="41"/>
      <c r="D23" s="27">
        <f t="shared" si="3"/>
        <v>146862853</v>
      </c>
      <c r="E23" s="28">
        <f t="shared" si="4"/>
        <v>1.7709070889216565E-2</v>
      </c>
      <c r="F23" s="72">
        <f t="shared" si="0"/>
        <v>13</v>
      </c>
      <c r="G23" s="27">
        <f t="shared" si="5"/>
        <v>238868013</v>
      </c>
      <c r="H23" s="29">
        <f t="shared" si="6"/>
        <v>1.9485233757060655E-2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146862853</v>
      </c>
      <c r="T23" s="66">
        <v>238868013</v>
      </c>
    </row>
    <row r="24" spans="2:20" ht="18.75" customHeight="1">
      <c r="B24" s="40" t="s">
        <v>59</v>
      </c>
      <c r="C24" s="41"/>
      <c r="D24" s="27">
        <f t="shared" si="3"/>
        <v>384639847</v>
      </c>
      <c r="E24" s="28">
        <f t="shared" si="4"/>
        <v>4.6380784372617445E-2</v>
      </c>
      <c r="F24" s="72">
        <f t="shared" si="0"/>
        <v>8</v>
      </c>
      <c r="G24" s="27">
        <f t="shared" si="5"/>
        <v>973257683</v>
      </c>
      <c r="H24" s="29">
        <f t="shared" si="6"/>
        <v>7.9391766276844439E-2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384639847</v>
      </c>
      <c r="T24" s="66">
        <v>973257683</v>
      </c>
    </row>
    <row r="25" spans="2:20" ht="18.75" customHeight="1">
      <c r="B25" s="40" t="s">
        <v>60</v>
      </c>
      <c r="C25" s="41"/>
      <c r="D25" s="27">
        <f t="shared" si="3"/>
        <v>41284146</v>
      </c>
      <c r="E25" s="28">
        <f t="shared" si="4"/>
        <v>4.9781401707807383E-3</v>
      </c>
      <c r="F25" s="72">
        <f t="shared" si="0"/>
        <v>17</v>
      </c>
      <c r="G25" s="27">
        <f t="shared" si="5"/>
        <v>72213469</v>
      </c>
      <c r="H25" s="29">
        <f t="shared" si="6"/>
        <v>5.8906854300046158E-3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41284146</v>
      </c>
      <c r="T25" s="66">
        <v>72213469</v>
      </c>
    </row>
    <row r="26" spans="2:20" ht="18.75" customHeight="1">
      <c r="B26" s="40" t="s">
        <v>61</v>
      </c>
      <c r="C26" s="41"/>
      <c r="D26" s="27">
        <f t="shared" si="3"/>
        <v>134293674</v>
      </c>
      <c r="E26" s="28">
        <f t="shared" si="4"/>
        <v>1.6193449495628003E-2</v>
      </c>
      <c r="F26" s="72">
        <f t="shared" si="0"/>
        <v>15</v>
      </c>
      <c r="G26" s="27">
        <f t="shared" si="5"/>
        <v>204910229</v>
      </c>
      <c r="H26" s="29">
        <f t="shared" si="6"/>
        <v>1.6715187860995979E-2</v>
      </c>
      <c r="I26" s="73">
        <f t="shared" si="1"/>
        <v>13</v>
      </c>
      <c r="R26" s="64" t="str">
        <f t="shared" si="2"/>
        <v>ⅩⅩⅡ．特殊目的用コード</v>
      </c>
      <c r="S26" s="66">
        <v>134293674</v>
      </c>
      <c r="T26" s="66">
        <v>204910229</v>
      </c>
    </row>
    <row r="27" spans="2:20" ht="18.75" customHeight="1" thickBot="1">
      <c r="B27" s="42" t="s">
        <v>62</v>
      </c>
      <c r="C27" s="43"/>
      <c r="D27" s="27">
        <f t="shared" si="3"/>
        <v>1248201</v>
      </c>
      <c r="E27" s="28">
        <f t="shared" si="4"/>
        <v>1.5051103489723848E-4</v>
      </c>
      <c r="F27" s="72">
        <f t="shared" si="0"/>
        <v>19</v>
      </c>
      <c r="G27" s="27">
        <f t="shared" si="5"/>
        <v>1772952</v>
      </c>
      <c r="H27" s="29">
        <f t="shared" si="6"/>
        <v>1.4462540934707824E-4</v>
      </c>
      <c r="I27" s="73">
        <f t="shared" si="1"/>
        <v>20</v>
      </c>
      <c r="R27" s="64" t="str">
        <f t="shared" si="2"/>
        <v>分類外</v>
      </c>
      <c r="S27" s="66">
        <v>1248201</v>
      </c>
      <c r="T27" s="66">
        <v>1772952</v>
      </c>
    </row>
    <row r="28" spans="2:20" ht="18.75" customHeight="1" thickTop="1">
      <c r="B28" s="44" t="s">
        <v>63</v>
      </c>
      <c r="C28" s="45"/>
      <c r="D28" s="46">
        <f>S28</f>
        <v>8293086290</v>
      </c>
      <c r="E28" s="47"/>
      <c r="F28" s="48"/>
      <c r="G28" s="46">
        <f>T28</f>
        <v>12258924680</v>
      </c>
      <c r="H28" s="47"/>
      <c r="I28" s="49"/>
      <c r="R28" s="69" t="s">
        <v>156</v>
      </c>
      <c r="S28" s="71">
        <f>SUM(S6:S27)</f>
        <v>8293086290</v>
      </c>
      <c r="T28" s="71">
        <f>SUM(T6:T27)</f>
        <v>12258924680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63" priority="5" stopIfTrue="1" operator="equal">
      <formula>0</formula>
    </cfRule>
  </conditionalFormatting>
  <conditionalFormatting sqref="G6:I27">
    <cfRule type="cellIs" dxfId="462" priority="7" stopIfTrue="1" operator="equal">
      <formula>0</formula>
    </cfRule>
  </conditionalFormatting>
  <conditionalFormatting sqref="I6:I27">
    <cfRule type="expression" dxfId="461" priority="8" stopIfTrue="1">
      <formula>$I6&lt;=5</formula>
    </cfRule>
  </conditionalFormatting>
  <conditionalFormatting sqref="F6:F27">
    <cfRule type="expression" dxfId="460" priority="6" stopIfTrue="1">
      <formula>$F6&lt;=5</formula>
    </cfRule>
  </conditionalFormatting>
  <conditionalFormatting sqref="E6:E27">
    <cfRule type="expression" dxfId="459" priority="4">
      <formula>$F6&lt;=5</formula>
    </cfRule>
  </conditionalFormatting>
  <conditionalFormatting sqref="D6:D27">
    <cfRule type="expression" dxfId="458" priority="3">
      <formula>$F6&lt;=5</formula>
    </cfRule>
  </conditionalFormatting>
  <conditionalFormatting sqref="G6:G27">
    <cfRule type="expression" dxfId="457" priority="2">
      <formula>$I6&lt;=5</formula>
    </cfRule>
  </conditionalFormatting>
  <conditionalFormatting sqref="H6:H27">
    <cfRule type="expression" dxfId="45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5AD50-52B3-4220-87DB-5CBA5EDD199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79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146989203</v>
      </c>
      <c r="E6" s="28">
        <f>IFERROR(S6/$S$28,"-")</f>
        <v>1.9772009563011134E-2</v>
      </c>
      <c r="F6" s="72">
        <f t="shared" ref="F6:F27" si="0">_xlfn.IFS(D6&gt;0,RANK(D6,$D$6:$D$27),D6=0,"-")</f>
        <v>12</v>
      </c>
      <c r="G6" s="24">
        <f>T6</f>
        <v>201498757</v>
      </c>
      <c r="H6" s="29">
        <f>IFERROR(T6/$T$28,"-")</f>
        <v>1.8724450904111137E-2</v>
      </c>
      <c r="I6" s="73">
        <f t="shared" ref="I6:I27" si="1">_xlfn.IFS(G6&gt;0,RANK(G6,$G$6:$G$27),G6=0,"-")</f>
        <v>13</v>
      </c>
      <c r="R6" s="64" t="str">
        <f>B6</f>
        <v>Ⅰ．感染症及び寄生虫症</v>
      </c>
      <c r="S6" s="66">
        <v>146989203</v>
      </c>
      <c r="T6" s="66">
        <v>201498757</v>
      </c>
    </row>
    <row r="7" spans="2:20" ht="18.75" customHeight="1">
      <c r="B7" s="40" t="s">
        <v>45</v>
      </c>
      <c r="C7" s="41"/>
      <c r="D7" s="27">
        <f>S7</f>
        <v>1082051326</v>
      </c>
      <c r="E7" s="28">
        <f>IFERROR(S7/$S$28,"-")</f>
        <v>0.14555034471029057</v>
      </c>
      <c r="F7" s="72">
        <f t="shared" si="0"/>
        <v>2</v>
      </c>
      <c r="G7" s="27">
        <f>T7</f>
        <v>798181702</v>
      </c>
      <c r="H7" s="29">
        <f>IFERROR(T7/$T$28,"-")</f>
        <v>7.4171743360475745E-2</v>
      </c>
      <c r="I7" s="73">
        <f t="shared" si="1"/>
        <v>4</v>
      </c>
      <c r="R7" s="64" t="str">
        <f t="shared" ref="R7:R27" si="2">B7</f>
        <v>Ⅱ．新生物＜腫瘍＞</v>
      </c>
      <c r="S7" s="66">
        <v>1082051326</v>
      </c>
      <c r="T7" s="66">
        <v>798181702</v>
      </c>
    </row>
    <row r="8" spans="2:20" ht="18.75" customHeight="1">
      <c r="B8" s="40" t="s">
        <v>46</v>
      </c>
      <c r="C8" s="41"/>
      <c r="D8" s="27">
        <f t="shared" ref="D8:D27" si="3">S8</f>
        <v>101474683</v>
      </c>
      <c r="E8" s="28">
        <f t="shared" ref="E8:E27" si="4">IFERROR(S8/$S$28,"-")</f>
        <v>1.3649699173343523E-2</v>
      </c>
      <c r="F8" s="72">
        <f t="shared" si="0"/>
        <v>16</v>
      </c>
      <c r="G8" s="27">
        <f t="shared" ref="G8:G27" si="5">T8</f>
        <v>136797892</v>
      </c>
      <c r="H8" s="29">
        <f t="shared" ref="H8:H27" si="6">IFERROR(T8/$T$28,"-")</f>
        <v>1.2712065576364312E-2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101474683</v>
      </c>
      <c r="T8" s="66">
        <v>136797892</v>
      </c>
    </row>
    <row r="9" spans="2:20" ht="18.75" customHeight="1">
      <c r="B9" s="40" t="s">
        <v>47</v>
      </c>
      <c r="C9" s="41"/>
      <c r="D9" s="27">
        <f t="shared" si="3"/>
        <v>593742418</v>
      </c>
      <c r="E9" s="28">
        <f t="shared" si="4"/>
        <v>7.9866279475379928E-2</v>
      </c>
      <c r="F9" s="72">
        <f t="shared" si="0"/>
        <v>5</v>
      </c>
      <c r="G9" s="27">
        <f t="shared" si="5"/>
        <v>715009692</v>
      </c>
      <c r="H9" s="29">
        <f t="shared" si="6"/>
        <v>6.6442910483153123E-2</v>
      </c>
      <c r="I9" s="73">
        <f t="shared" si="1"/>
        <v>6</v>
      </c>
      <c r="R9" s="64" t="str">
        <f t="shared" si="2"/>
        <v>Ⅳ．内分泌，栄養及び代謝疾患</v>
      </c>
      <c r="S9" s="66">
        <v>593742418</v>
      </c>
      <c r="T9" s="66">
        <v>715009692</v>
      </c>
    </row>
    <row r="10" spans="2:20" ht="18.75" customHeight="1">
      <c r="B10" s="40" t="s">
        <v>48</v>
      </c>
      <c r="C10" s="41"/>
      <c r="D10" s="27">
        <f t="shared" si="3"/>
        <v>149706383</v>
      </c>
      <c r="E10" s="28">
        <f t="shared" si="4"/>
        <v>2.0137506537264559E-2</v>
      </c>
      <c r="F10" s="72">
        <f t="shared" si="0"/>
        <v>11</v>
      </c>
      <c r="G10" s="27">
        <f t="shared" si="5"/>
        <v>265324180</v>
      </c>
      <c r="H10" s="29">
        <f t="shared" si="6"/>
        <v>2.4655485006706744E-2</v>
      </c>
      <c r="I10" s="73">
        <f t="shared" si="1"/>
        <v>11</v>
      </c>
      <c r="R10" s="64" t="str">
        <f t="shared" si="2"/>
        <v>Ⅴ．精神及び行動の障害</v>
      </c>
      <c r="S10" s="66">
        <v>149706383</v>
      </c>
      <c r="T10" s="66">
        <v>265324180</v>
      </c>
    </row>
    <row r="11" spans="2:20" ht="18.75" customHeight="1">
      <c r="B11" s="40" t="s">
        <v>49</v>
      </c>
      <c r="C11" s="41"/>
      <c r="D11" s="27">
        <f t="shared" si="3"/>
        <v>368332603</v>
      </c>
      <c r="E11" s="28">
        <f t="shared" si="4"/>
        <v>4.9545650974682699E-2</v>
      </c>
      <c r="F11" s="72">
        <f t="shared" si="0"/>
        <v>8</v>
      </c>
      <c r="G11" s="27">
        <f t="shared" si="5"/>
        <v>674668973</v>
      </c>
      <c r="H11" s="29">
        <f t="shared" si="6"/>
        <v>6.2694213351725939E-2</v>
      </c>
      <c r="I11" s="73">
        <f t="shared" si="1"/>
        <v>8</v>
      </c>
      <c r="R11" s="64" t="str">
        <f t="shared" si="2"/>
        <v>Ⅵ．神経系の疾患</v>
      </c>
      <c r="S11" s="66">
        <v>368332603</v>
      </c>
      <c r="T11" s="66">
        <v>674668973</v>
      </c>
    </row>
    <row r="12" spans="2:20" ht="18.75" customHeight="1">
      <c r="B12" s="40" t="s">
        <v>50</v>
      </c>
      <c r="C12" s="41"/>
      <c r="D12" s="27">
        <f t="shared" si="3"/>
        <v>247410596</v>
      </c>
      <c r="E12" s="28">
        <f t="shared" si="4"/>
        <v>3.3280027173848162E-2</v>
      </c>
      <c r="F12" s="72">
        <f t="shared" si="0"/>
        <v>10</v>
      </c>
      <c r="G12" s="27">
        <f t="shared" si="5"/>
        <v>404763878</v>
      </c>
      <c r="H12" s="29">
        <f t="shared" si="6"/>
        <v>3.7613042751269324E-2</v>
      </c>
      <c r="I12" s="73">
        <f t="shared" si="1"/>
        <v>10</v>
      </c>
      <c r="R12" s="64" t="str">
        <f t="shared" si="2"/>
        <v>Ⅶ．眼及び付属器の疾患</v>
      </c>
      <c r="S12" s="66">
        <v>247410596</v>
      </c>
      <c r="T12" s="66">
        <v>404763878</v>
      </c>
    </row>
    <row r="13" spans="2:20" ht="18.75" customHeight="1">
      <c r="B13" s="40" t="s">
        <v>51</v>
      </c>
      <c r="C13" s="41"/>
      <c r="D13" s="27">
        <f t="shared" si="3"/>
        <v>20004243</v>
      </c>
      <c r="E13" s="28">
        <f t="shared" si="4"/>
        <v>2.6908376657896328E-3</v>
      </c>
      <c r="F13" s="72">
        <f t="shared" si="0"/>
        <v>18</v>
      </c>
      <c r="G13" s="27">
        <f t="shared" si="5"/>
        <v>38554947</v>
      </c>
      <c r="H13" s="29">
        <f t="shared" si="6"/>
        <v>3.582752682747849E-3</v>
      </c>
      <c r="I13" s="73">
        <f t="shared" si="1"/>
        <v>18</v>
      </c>
      <c r="R13" s="64" t="str">
        <f t="shared" si="2"/>
        <v>Ⅷ．耳及び乳様突起の疾患</v>
      </c>
      <c r="S13" s="66">
        <v>20004243</v>
      </c>
      <c r="T13" s="66">
        <v>38554947</v>
      </c>
    </row>
    <row r="14" spans="2:20" ht="18.75" customHeight="1">
      <c r="B14" s="40" t="s">
        <v>52</v>
      </c>
      <c r="C14" s="41"/>
      <c r="D14" s="27">
        <f t="shared" si="3"/>
        <v>1466942036</v>
      </c>
      <c r="E14" s="28">
        <f t="shared" si="4"/>
        <v>0.19732328206565636</v>
      </c>
      <c r="F14" s="72">
        <f t="shared" si="0"/>
        <v>1</v>
      </c>
      <c r="G14" s="27">
        <f t="shared" si="5"/>
        <v>2015815798</v>
      </c>
      <c r="H14" s="29">
        <f t="shared" si="6"/>
        <v>0.18732147286339146</v>
      </c>
      <c r="I14" s="73">
        <f t="shared" si="1"/>
        <v>1</v>
      </c>
      <c r="R14" s="64" t="str">
        <f t="shared" si="2"/>
        <v>Ⅸ．循環器系の疾患</v>
      </c>
      <c r="S14" s="66">
        <v>1466942036</v>
      </c>
      <c r="T14" s="66">
        <v>2015815798</v>
      </c>
    </row>
    <row r="15" spans="2:20" ht="18.75" customHeight="1">
      <c r="B15" s="40" t="s">
        <v>53</v>
      </c>
      <c r="C15" s="41"/>
      <c r="D15" s="27">
        <f t="shared" si="3"/>
        <v>589078684</v>
      </c>
      <c r="E15" s="28">
        <f t="shared" si="4"/>
        <v>7.9238945008865802E-2</v>
      </c>
      <c r="F15" s="72">
        <f t="shared" si="0"/>
        <v>6</v>
      </c>
      <c r="G15" s="27">
        <f t="shared" si="5"/>
        <v>611675475</v>
      </c>
      <c r="H15" s="29">
        <f t="shared" si="6"/>
        <v>5.6840486618417993E-2</v>
      </c>
      <c r="I15" s="73">
        <f t="shared" si="1"/>
        <v>9</v>
      </c>
      <c r="R15" s="64" t="str">
        <f t="shared" si="2"/>
        <v>Ⅹ．呼吸器系の疾患</v>
      </c>
      <c r="S15" s="66">
        <v>589078684</v>
      </c>
      <c r="T15" s="66">
        <v>611675475</v>
      </c>
    </row>
    <row r="16" spans="2:20" ht="18.75" customHeight="1">
      <c r="B16" s="40" t="s">
        <v>163</v>
      </c>
      <c r="C16" s="41"/>
      <c r="D16" s="27">
        <f t="shared" si="3"/>
        <v>543071062</v>
      </c>
      <c r="E16" s="28">
        <f t="shared" si="4"/>
        <v>7.3050305819119324E-2</v>
      </c>
      <c r="F16" s="72">
        <f t="shared" si="0"/>
        <v>7</v>
      </c>
      <c r="G16" s="27">
        <f t="shared" si="5"/>
        <v>811958920</v>
      </c>
      <c r="H16" s="29">
        <f t="shared" si="6"/>
        <v>7.5452003575858795E-2</v>
      </c>
      <c r="I16" s="73">
        <f t="shared" si="1"/>
        <v>3</v>
      </c>
      <c r="R16" s="64" t="str">
        <f t="shared" si="2"/>
        <v>ⅩⅠ．消化器系の疾患※</v>
      </c>
      <c r="S16" s="66">
        <v>543071062</v>
      </c>
      <c r="T16" s="66">
        <v>811958920</v>
      </c>
    </row>
    <row r="17" spans="2:20" ht="18.75" customHeight="1">
      <c r="B17" s="40" t="s">
        <v>54</v>
      </c>
      <c r="C17" s="41"/>
      <c r="D17" s="27">
        <f t="shared" si="3"/>
        <v>129741792</v>
      </c>
      <c r="E17" s="28">
        <f t="shared" si="4"/>
        <v>1.7452002594681743E-2</v>
      </c>
      <c r="F17" s="72">
        <f t="shared" si="0"/>
        <v>14</v>
      </c>
      <c r="G17" s="27">
        <f t="shared" si="5"/>
        <v>191415696</v>
      </c>
      <c r="H17" s="29">
        <f t="shared" si="6"/>
        <v>1.778747350797932E-2</v>
      </c>
      <c r="I17" s="73">
        <f t="shared" si="1"/>
        <v>14</v>
      </c>
      <c r="R17" s="64" t="str">
        <f t="shared" si="2"/>
        <v>ⅩⅡ．皮膚及び皮下組織の疾患</v>
      </c>
      <c r="S17" s="66">
        <v>129741792</v>
      </c>
      <c r="T17" s="66">
        <v>191415696</v>
      </c>
    </row>
    <row r="18" spans="2:20" ht="18.75" customHeight="1">
      <c r="B18" s="40" t="s">
        <v>55</v>
      </c>
      <c r="C18" s="41"/>
      <c r="D18" s="27">
        <f t="shared" si="3"/>
        <v>640653911</v>
      </c>
      <c r="E18" s="28">
        <f t="shared" si="4"/>
        <v>8.6176501377944636E-2</v>
      </c>
      <c r="F18" s="72">
        <f t="shared" si="0"/>
        <v>4</v>
      </c>
      <c r="G18" s="27">
        <f t="shared" si="5"/>
        <v>1964740173</v>
      </c>
      <c r="H18" s="29">
        <f t="shared" si="6"/>
        <v>0.18257522506043708</v>
      </c>
      <c r="I18" s="73">
        <f t="shared" si="1"/>
        <v>2</v>
      </c>
      <c r="R18" s="64" t="str">
        <f t="shared" si="2"/>
        <v>ⅩⅢ．筋骨格系及び結合組織の疾患</v>
      </c>
      <c r="S18" s="66">
        <v>640653911</v>
      </c>
      <c r="T18" s="66">
        <v>1964740173</v>
      </c>
    </row>
    <row r="19" spans="2:20" ht="18.75" customHeight="1">
      <c r="B19" s="40" t="s">
        <v>56</v>
      </c>
      <c r="C19" s="41"/>
      <c r="D19" s="27">
        <f t="shared" si="3"/>
        <v>812395035</v>
      </c>
      <c r="E19" s="28">
        <f t="shared" si="4"/>
        <v>0.1092779746615999</v>
      </c>
      <c r="F19" s="72">
        <f t="shared" si="0"/>
        <v>3</v>
      </c>
      <c r="G19" s="27">
        <f t="shared" si="5"/>
        <v>680276271</v>
      </c>
      <c r="H19" s="29">
        <f t="shared" si="6"/>
        <v>6.3215276497071898E-2</v>
      </c>
      <c r="I19" s="73">
        <f t="shared" si="1"/>
        <v>7</v>
      </c>
      <c r="R19" s="64" t="str">
        <f t="shared" si="2"/>
        <v>ⅩⅣ．腎尿路生殖器系の疾患</v>
      </c>
      <c r="S19" s="66">
        <v>812395035</v>
      </c>
      <c r="T19" s="66">
        <v>680276271</v>
      </c>
    </row>
    <row r="20" spans="2:20" ht="18.75" customHeight="1">
      <c r="B20" s="40" t="s">
        <v>164</v>
      </c>
      <c r="C20" s="41"/>
      <c r="D20" s="27">
        <f t="shared" si="3"/>
        <v>482</v>
      </c>
      <c r="E20" s="28">
        <f t="shared" si="4"/>
        <v>6.483543290843863E-8</v>
      </c>
      <c r="F20" s="72">
        <f t="shared" si="0"/>
        <v>21</v>
      </c>
      <c r="G20" s="27">
        <f t="shared" si="5"/>
        <v>22122</v>
      </c>
      <c r="H20" s="29">
        <f t="shared" si="6"/>
        <v>2.0557064920293606E-6</v>
      </c>
      <c r="I20" s="73">
        <f t="shared" si="1"/>
        <v>21</v>
      </c>
      <c r="R20" s="64" t="str">
        <f t="shared" si="2"/>
        <v>ⅩⅤ．妊娠，分娩及び産じょく※</v>
      </c>
      <c r="S20" s="66">
        <v>482</v>
      </c>
      <c r="T20" s="66">
        <v>22122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1915</v>
      </c>
      <c r="H21" s="29">
        <f t="shared" si="6"/>
        <v>1.7795307532032479E-7</v>
      </c>
      <c r="I21" s="73">
        <f t="shared" si="1"/>
        <v>22</v>
      </c>
      <c r="R21" s="64" t="str">
        <f t="shared" si="2"/>
        <v>ⅩⅥ．周産期に発生した病態※</v>
      </c>
      <c r="S21" s="66">
        <v>0</v>
      </c>
      <c r="T21" s="66">
        <v>1915</v>
      </c>
    </row>
    <row r="22" spans="2:20" ht="18.75" customHeight="1">
      <c r="B22" s="40" t="s">
        <v>57</v>
      </c>
      <c r="C22" s="41"/>
      <c r="D22" s="27">
        <f t="shared" si="3"/>
        <v>4432799</v>
      </c>
      <c r="E22" s="28">
        <f t="shared" si="4"/>
        <v>5.9627062689023621E-4</v>
      </c>
      <c r="F22" s="72">
        <f t="shared" si="0"/>
        <v>19</v>
      </c>
      <c r="G22" s="27">
        <f t="shared" si="5"/>
        <v>2653150</v>
      </c>
      <c r="H22" s="29">
        <f t="shared" si="6"/>
        <v>2.4654631947055862E-4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4432799</v>
      </c>
      <c r="T22" s="66">
        <v>2653150</v>
      </c>
    </row>
    <row r="23" spans="2:20" ht="18.75" customHeight="1">
      <c r="B23" s="40" t="s">
        <v>58</v>
      </c>
      <c r="C23" s="41"/>
      <c r="D23" s="27">
        <f t="shared" si="3"/>
        <v>142993253</v>
      </c>
      <c r="E23" s="28">
        <f t="shared" si="4"/>
        <v>1.9234500956931307E-2</v>
      </c>
      <c r="F23" s="72">
        <f t="shared" si="0"/>
        <v>13</v>
      </c>
      <c r="G23" s="27">
        <f t="shared" si="5"/>
        <v>231102390</v>
      </c>
      <c r="H23" s="29">
        <f t="shared" si="6"/>
        <v>2.1475394785575499E-2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142993253</v>
      </c>
      <c r="T23" s="66">
        <v>231102390</v>
      </c>
    </row>
    <row r="24" spans="2:20" ht="18.75" customHeight="1">
      <c r="B24" s="40" t="s">
        <v>59</v>
      </c>
      <c r="C24" s="41"/>
      <c r="D24" s="27">
        <f t="shared" si="3"/>
        <v>249296000</v>
      </c>
      <c r="E24" s="28">
        <f t="shared" si="4"/>
        <v>3.3533639174983643E-2</v>
      </c>
      <c r="F24" s="72">
        <f t="shared" si="0"/>
        <v>9</v>
      </c>
      <c r="G24" s="27">
        <f t="shared" si="5"/>
        <v>792001758</v>
      </c>
      <c r="H24" s="29">
        <f t="shared" si="6"/>
        <v>7.3597466577129844E-2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249296000</v>
      </c>
      <c r="T24" s="66">
        <v>792001758</v>
      </c>
    </row>
    <row r="25" spans="2:20" ht="18.75" customHeight="1">
      <c r="B25" s="40" t="s">
        <v>60</v>
      </c>
      <c r="C25" s="41"/>
      <c r="D25" s="27">
        <f t="shared" si="3"/>
        <v>38776564</v>
      </c>
      <c r="E25" s="28">
        <f t="shared" si="4"/>
        <v>5.2159653809995361E-3</v>
      </c>
      <c r="F25" s="72">
        <f t="shared" si="0"/>
        <v>17</v>
      </c>
      <c r="G25" s="27">
        <f t="shared" si="5"/>
        <v>69948139</v>
      </c>
      <c r="H25" s="29">
        <f t="shared" si="6"/>
        <v>6.4999929232290076E-3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38776564</v>
      </c>
      <c r="T25" s="66">
        <v>69948139</v>
      </c>
    </row>
    <row r="26" spans="2:20" ht="18.75" customHeight="1">
      <c r="B26" s="40" t="s">
        <v>61</v>
      </c>
      <c r="C26" s="41"/>
      <c r="D26" s="27">
        <f t="shared" si="3"/>
        <v>106710019</v>
      </c>
      <c r="E26" s="28">
        <f t="shared" si="4"/>
        <v>1.4353921737619733E-2</v>
      </c>
      <c r="F26" s="72">
        <f t="shared" si="0"/>
        <v>15</v>
      </c>
      <c r="G26" s="27">
        <f t="shared" si="5"/>
        <v>153767271</v>
      </c>
      <c r="H26" s="29">
        <f t="shared" si="6"/>
        <v>1.4288960186978483E-2</v>
      </c>
      <c r="I26" s="73">
        <f t="shared" si="1"/>
        <v>15</v>
      </c>
      <c r="R26" s="64" t="str">
        <f t="shared" si="2"/>
        <v>ⅩⅩⅡ．特殊目的用コード</v>
      </c>
      <c r="S26" s="66">
        <v>106710019</v>
      </c>
      <c r="T26" s="66">
        <v>153767271</v>
      </c>
    </row>
    <row r="27" spans="2:20" ht="18.75" customHeight="1" thickBot="1">
      <c r="B27" s="42" t="s">
        <v>62</v>
      </c>
      <c r="C27" s="43"/>
      <c r="D27" s="27">
        <f t="shared" si="3"/>
        <v>403458</v>
      </c>
      <c r="E27" s="28">
        <f t="shared" si="4"/>
        <v>5.4270485664673924E-5</v>
      </c>
      <c r="F27" s="72">
        <f t="shared" si="0"/>
        <v>20</v>
      </c>
      <c r="G27" s="27">
        <f t="shared" si="5"/>
        <v>1084771</v>
      </c>
      <c r="H27" s="29">
        <f t="shared" si="6"/>
        <v>1.0080330833853998E-4</v>
      </c>
      <c r="I27" s="73">
        <f t="shared" si="1"/>
        <v>20</v>
      </c>
      <c r="R27" s="64" t="str">
        <f t="shared" si="2"/>
        <v>分類外</v>
      </c>
      <c r="S27" s="66">
        <v>403458</v>
      </c>
      <c r="T27" s="66">
        <v>1084771</v>
      </c>
    </row>
    <row r="28" spans="2:20" ht="18.75" customHeight="1" thickTop="1">
      <c r="B28" s="44" t="s">
        <v>63</v>
      </c>
      <c r="C28" s="45"/>
      <c r="D28" s="46">
        <f>S28</f>
        <v>7434206550</v>
      </c>
      <c r="E28" s="47"/>
      <c r="F28" s="48"/>
      <c r="G28" s="46">
        <f>T28</f>
        <v>10761263870</v>
      </c>
      <c r="H28" s="47"/>
      <c r="I28" s="49"/>
      <c r="R28" s="69" t="s">
        <v>156</v>
      </c>
      <c r="S28" s="71">
        <f>SUM(S6:S27)</f>
        <v>7434206550</v>
      </c>
      <c r="T28" s="71">
        <f>SUM(T6:T27)</f>
        <v>10761263870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55" priority="5" stopIfTrue="1" operator="equal">
      <formula>0</formula>
    </cfRule>
  </conditionalFormatting>
  <conditionalFormatting sqref="G6:I27">
    <cfRule type="cellIs" dxfId="454" priority="7" stopIfTrue="1" operator="equal">
      <formula>0</formula>
    </cfRule>
  </conditionalFormatting>
  <conditionalFormatting sqref="I6:I27">
    <cfRule type="expression" dxfId="453" priority="8" stopIfTrue="1">
      <formula>$I6&lt;=5</formula>
    </cfRule>
  </conditionalFormatting>
  <conditionalFormatting sqref="F6:F27">
    <cfRule type="expression" dxfId="452" priority="6" stopIfTrue="1">
      <formula>$F6&lt;=5</formula>
    </cfRule>
  </conditionalFormatting>
  <conditionalFormatting sqref="E6:E27">
    <cfRule type="expression" dxfId="451" priority="4">
      <formula>$F6&lt;=5</formula>
    </cfRule>
  </conditionalFormatting>
  <conditionalFormatting sqref="D6:D27">
    <cfRule type="expression" dxfId="450" priority="3">
      <formula>$F6&lt;=5</formula>
    </cfRule>
  </conditionalFormatting>
  <conditionalFormatting sqref="G6:G27">
    <cfRule type="expression" dxfId="449" priority="2">
      <formula>$I6&lt;=5</formula>
    </cfRule>
  </conditionalFormatting>
  <conditionalFormatting sqref="H6:H27">
    <cfRule type="expression" dxfId="44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E8442-A9D9-4B61-8799-8D70ED1C333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80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116149318</v>
      </c>
      <c r="E6" s="28">
        <f>IFERROR(S6/$S$28,"-")</f>
        <v>2.3462320671420536E-2</v>
      </c>
      <c r="F6" s="72">
        <f t="shared" ref="F6:F27" si="0">_xlfn.IFS(D6&gt;0,RANK(D6,$D$6:$D$27),D6=0,"-")</f>
        <v>11</v>
      </c>
      <c r="G6" s="24">
        <f>T6</f>
        <v>147375048</v>
      </c>
      <c r="H6" s="29">
        <f>IFERROR(T6/$T$28,"-")</f>
        <v>2.0003988580240738E-2</v>
      </c>
      <c r="I6" s="73">
        <f t="shared" ref="I6:I27" si="1">_xlfn.IFS(G6&gt;0,RANK(G6,$G$6:$G$27),G6=0,"-")</f>
        <v>13</v>
      </c>
      <c r="R6" s="64" t="str">
        <f>B6</f>
        <v>Ⅰ．感染症及び寄生虫症</v>
      </c>
      <c r="S6" s="66">
        <v>116149318</v>
      </c>
      <c r="T6" s="66">
        <v>147375048</v>
      </c>
    </row>
    <row r="7" spans="2:20" ht="18.75" customHeight="1">
      <c r="B7" s="40" t="s">
        <v>45</v>
      </c>
      <c r="C7" s="41"/>
      <c r="D7" s="27">
        <f>S7</f>
        <v>634256752</v>
      </c>
      <c r="E7" s="28">
        <f>IFERROR(S7/$S$28,"-")</f>
        <v>0.12812072907253444</v>
      </c>
      <c r="F7" s="72">
        <f t="shared" si="0"/>
        <v>2</v>
      </c>
      <c r="G7" s="27">
        <f>T7</f>
        <v>571543957</v>
      </c>
      <c r="H7" s="29">
        <f>IFERROR(T7/$T$28,"-")</f>
        <v>7.7578660323378498E-2</v>
      </c>
      <c r="I7" s="73">
        <f t="shared" si="1"/>
        <v>3</v>
      </c>
      <c r="R7" s="64" t="str">
        <f t="shared" ref="R7:R27" si="2">B7</f>
        <v>Ⅱ．新生物＜腫瘍＞</v>
      </c>
      <c r="S7" s="66">
        <v>634256752</v>
      </c>
      <c r="T7" s="66">
        <v>571543957</v>
      </c>
    </row>
    <row r="8" spans="2:20" ht="18.75" customHeight="1">
      <c r="B8" s="40" t="s">
        <v>46</v>
      </c>
      <c r="C8" s="41"/>
      <c r="D8" s="27">
        <f t="shared" ref="D8:D27" si="3">S8</f>
        <v>91398304</v>
      </c>
      <c r="E8" s="28">
        <f t="shared" ref="E8:E27" si="4">IFERROR(S8/$S$28,"-")</f>
        <v>1.8462582081385775E-2</v>
      </c>
      <c r="F8" s="72">
        <f t="shared" si="0"/>
        <v>13</v>
      </c>
      <c r="G8" s="27">
        <f t="shared" ref="G8:G27" si="5">T8</f>
        <v>98165437</v>
      </c>
      <c r="H8" s="29">
        <f t="shared" ref="H8:H27" si="6">IFERROR(T8/$T$28,"-")</f>
        <v>1.3324509863585195E-2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91398304</v>
      </c>
      <c r="T8" s="66">
        <v>98165437</v>
      </c>
    </row>
    <row r="9" spans="2:20" ht="18.75" customHeight="1">
      <c r="B9" s="40" t="s">
        <v>47</v>
      </c>
      <c r="C9" s="41"/>
      <c r="D9" s="27">
        <f t="shared" si="3"/>
        <v>345272716</v>
      </c>
      <c r="E9" s="28">
        <f t="shared" si="4"/>
        <v>6.9745559607025095E-2</v>
      </c>
      <c r="F9" s="72">
        <f t="shared" si="0"/>
        <v>7</v>
      </c>
      <c r="G9" s="27">
        <f t="shared" si="5"/>
        <v>517389562</v>
      </c>
      <c r="H9" s="29">
        <f t="shared" si="6"/>
        <v>7.0228000127835449E-2</v>
      </c>
      <c r="I9" s="73">
        <f t="shared" si="1"/>
        <v>6</v>
      </c>
      <c r="R9" s="64" t="str">
        <f t="shared" si="2"/>
        <v>Ⅳ．内分泌，栄養及び代謝疾患</v>
      </c>
      <c r="S9" s="66">
        <v>345272716</v>
      </c>
      <c r="T9" s="66">
        <v>517389562</v>
      </c>
    </row>
    <row r="10" spans="2:20" ht="18.75" customHeight="1">
      <c r="B10" s="40" t="s">
        <v>48</v>
      </c>
      <c r="C10" s="41"/>
      <c r="D10" s="27">
        <f t="shared" si="3"/>
        <v>81410941</v>
      </c>
      <c r="E10" s="28">
        <f t="shared" si="4"/>
        <v>1.6445121131956175E-2</v>
      </c>
      <c r="F10" s="72">
        <f t="shared" si="0"/>
        <v>15</v>
      </c>
      <c r="G10" s="27">
        <f t="shared" si="5"/>
        <v>212280646</v>
      </c>
      <c r="H10" s="29">
        <f t="shared" si="6"/>
        <v>2.8813965973331704E-2</v>
      </c>
      <c r="I10" s="73">
        <f t="shared" si="1"/>
        <v>11</v>
      </c>
      <c r="R10" s="64" t="str">
        <f t="shared" si="2"/>
        <v>Ⅴ．精神及び行動の障害</v>
      </c>
      <c r="S10" s="66">
        <v>81410941</v>
      </c>
      <c r="T10" s="66">
        <v>212280646</v>
      </c>
    </row>
    <row r="11" spans="2:20" ht="18.75" customHeight="1">
      <c r="B11" s="40" t="s">
        <v>49</v>
      </c>
      <c r="C11" s="41"/>
      <c r="D11" s="27">
        <f t="shared" si="3"/>
        <v>216007614</v>
      </c>
      <c r="E11" s="28">
        <f t="shared" si="4"/>
        <v>4.3633832676799947E-2</v>
      </c>
      <c r="F11" s="72">
        <f t="shared" si="0"/>
        <v>9</v>
      </c>
      <c r="G11" s="27">
        <f t="shared" si="5"/>
        <v>423662233</v>
      </c>
      <c r="H11" s="29">
        <f t="shared" si="6"/>
        <v>5.7505897950997038E-2</v>
      </c>
      <c r="I11" s="73">
        <f t="shared" si="1"/>
        <v>9</v>
      </c>
      <c r="R11" s="64" t="str">
        <f t="shared" si="2"/>
        <v>Ⅵ．神経系の疾患</v>
      </c>
      <c r="S11" s="66">
        <v>216007614</v>
      </c>
      <c r="T11" s="66">
        <v>423662233</v>
      </c>
    </row>
    <row r="12" spans="2:20" ht="18.75" customHeight="1">
      <c r="B12" s="40" t="s">
        <v>50</v>
      </c>
      <c r="C12" s="41"/>
      <c r="D12" s="27">
        <f t="shared" si="3"/>
        <v>157649253</v>
      </c>
      <c r="E12" s="28">
        <f t="shared" si="4"/>
        <v>3.1845364150101217E-2</v>
      </c>
      <c r="F12" s="72">
        <f t="shared" si="0"/>
        <v>10</v>
      </c>
      <c r="G12" s="27">
        <f t="shared" si="5"/>
        <v>270607114</v>
      </c>
      <c r="H12" s="29">
        <f t="shared" si="6"/>
        <v>3.67309235291167E-2</v>
      </c>
      <c r="I12" s="73">
        <f t="shared" si="1"/>
        <v>10</v>
      </c>
      <c r="R12" s="64" t="str">
        <f t="shared" si="2"/>
        <v>Ⅶ．眼及び付属器の疾患</v>
      </c>
      <c r="S12" s="66">
        <v>157649253</v>
      </c>
      <c r="T12" s="66">
        <v>270607114</v>
      </c>
    </row>
    <row r="13" spans="2:20" ht="18.75" customHeight="1">
      <c r="B13" s="40" t="s">
        <v>51</v>
      </c>
      <c r="C13" s="41"/>
      <c r="D13" s="27">
        <f t="shared" si="3"/>
        <v>12365330</v>
      </c>
      <c r="E13" s="28">
        <f t="shared" si="4"/>
        <v>2.4978135271352736E-3</v>
      </c>
      <c r="F13" s="72">
        <f t="shared" si="0"/>
        <v>18</v>
      </c>
      <c r="G13" s="27">
        <f t="shared" si="5"/>
        <v>28625039</v>
      </c>
      <c r="H13" s="29">
        <f t="shared" si="6"/>
        <v>3.8854267464933801E-3</v>
      </c>
      <c r="I13" s="73">
        <f t="shared" si="1"/>
        <v>18</v>
      </c>
      <c r="R13" s="64" t="str">
        <f t="shared" si="2"/>
        <v>Ⅷ．耳及び乳様突起の疾患</v>
      </c>
      <c r="S13" s="66">
        <v>12365330</v>
      </c>
      <c r="T13" s="66">
        <v>28625039</v>
      </c>
    </row>
    <row r="14" spans="2:20" ht="18.75" customHeight="1">
      <c r="B14" s="40" t="s">
        <v>52</v>
      </c>
      <c r="C14" s="41"/>
      <c r="D14" s="27">
        <f t="shared" si="3"/>
        <v>997064376</v>
      </c>
      <c r="E14" s="28">
        <f t="shared" si="4"/>
        <v>0.20140836401434417</v>
      </c>
      <c r="F14" s="72">
        <f t="shared" si="0"/>
        <v>1</v>
      </c>
      <c r="G14" s="27">
        <f t="shared" si="5"/>
        <v>1417670460</v>
      </c>
      <c r="H14" s="29">
        <f t="shared" si="6"/>
        <v>0.19242785042135921</v>
      </c>
      <c r="I14" s="73">
        <f t="shared" si="1"/>
        <v>1</v>
      </c>
      <c r="R14" s="64" t="str">
        <f t="shared" si="2"/>
        <v>Ⅸ．循環器系の疾患</v>
      </c>
      <c r="S14" s="66">
        <v>997064376</v>
      </c>
      <c r="T14" s="66">
        <v>1417670460</v>
      </c>
    </row>
    <row r="15" spans="2:20" ht="18.75" customHeight="1">
      <c r="B15" s="40" t="s">
        <v>53</v>
      </c>
      <c r="C15" s="41"/>
      <c r="D15" s="27">
        <f t="shared" si="3"/>
        <v>434717132</v>
      </c>
      <c r="E15" s="28">
        <f t="shared" si="4"/>
        <v>8.7813453647177256E-2</v>
      </c>
      <c r="F15" s="72">
        <f t="shared" si="0"/>
        <v>4</v>
      </c>
      <c r="G15" s="27">
        <f t="shared" si="5"/>
        <v>474444956</v>
      </c>
      <c r="H15" s="29">
        <f t="shared" si="6"/>
        <v>6.439890341394032E-2</v>
      </c>
      <c r="I15" s="73">
        <f t="shared" si="1"/>
        <v>7</v>
      </c>
      <c r="R15" s="64" t="str">
        <f t="shared" si="2"/>
        <v>Ⅹ．呼吸器系の疾患</v>
      </c>
      <c r="S15" s="66">
        <v>434717132</v>
      </c>
      <c r="T15" s="66">
        <v>474444956</v>
      </c>
    </row>
    <row r="16" spans="2:20" ht="18.75" customHeight="1">
      <c r="B16" s="40" t="s">
        <v>163</v>
      </c>
      <c r="C16" s="41"/>
      <c r="D16" s="27">
        <f t="shared" si="3"/>
        <v>391550456</v>
      </c>
      <c r="E16" s="28">
        <f t="shared" si="4"/>
        <v>7.9093726212950619E-2</v>
      </c>
      <c r="F16" s="72">
        <f t="shared" si="0"/>
        <v>6</v>
      </c>
      <c r="G16" s="27">
        <f t="shared" si="5"/>
        <v>548658109</v>
      </c>
      <c r="H16" s="29">
        <f t="shared" si="6"/>
        <v>7.4472244086342732E-2</v>
      </c>
      <c r="I16" s="73">
        <f t="shared" si="1"/>
        <v>5</v>
      </c>
      <c r="R16" s="64" t="str">
        <f t="shared" si="2"/>
        <v>ⅩⅠ．消化器系の疾患※</v>
      </c>
      <c r="S16" s="66">
        <v>391550456</v>
      </c>
      <c r="T16" s="66">
        <v>548658109</v>
      </c>
    </row>
    <row r="17" spans="2:20" ht="18.75" customHeight="1">
      <c r="B17" s="40" t="s">
        <v>54</v>
      </c>
      <c r="C17" s="41"/>
      <c r="D17" s="27">
        <f t="shared" si="3"/>
        <v>82793229</v>
      </c>
      <c r="E17" s="28">
        <f t="shared" si="4"/>
        <v>1.672434519348925E-2</v>
      </c>
      <c r="F17" s="72">
        <f t="shared" si="0"/>
        <v>14</v>
      </c>
      <c r="G17" s="27">
        <f t="shared" si="5"/>
        <v>119938172</v>
      </c>
      <c r="H17" s="29">
        <f t="shared" si="6"/>
        <v>1.6279837432337591E-2</v>
      </c>
      <c r="I17" s="73">
        <f t="shared" si="1"/>
        <v>14</v>
      </c>
      <c r="R17" s="64" t="str">
        <f t="shared" si="2"/>
        <v>ⅩⅡ．皮膚及び皮下組織の疾患</v>
      </c>
      <c r="S17" s="66">
        <v>82793229</v>
      </c>
      <c r="T17" s="66">
        <v>119938172</v>
      </c>
    </row>
    <row r="18" spans="2:20" ht="18.75" customHeight="1">
      <c r="B18" s="40" t="s">
        <v>55</v>
      </c>
      <c r="C18" s="41"/>
      <c r="D18" s="27">
        <f t="shared" si="3"/>
        <v>413610155</v>
      </c>
      <c r="E18" s="28">
        <f t="shared" si="4"/>
        <v>8.3549815501852129E-2</v>
      </c>
      <c r="F18" s="72">
        <f t="shared" si="0"/>
        <v>5</v>
      </c>
      <c r="G18" s="27">
        <f t="shared" si="5"/>
        <v>1164019204</v>
      </c>
      <c r="H18" s="29">
        <f t="shared" si="6"/>
        <v>0.15799843447037867</v>
      </c>
      <c r="I18" s="73">
        <f t="shared" si="1"/>
        <v>2</v>
      </c>
      <c r="R18" s="64" t="str">
        <f t="shared" si="2"/>
        <v>ⅩⅢ．筋骨格系及び結合組織の疾患</v>
      </c>
      <c r="S18" s="66">
        <v>413610155</v>
      </c>
      <c r="T18" s="66">
        <v>1164019204</v>
      </c>
    </row>
    <row r="19" spans="2:20" ht="18.75" customHeight="1">
      <c r="B19" s="40" t="s">
        <v>56</v>
      </c>
      <c r="C19" s="41"/>
      <c r="D19" s="27">
        <f t="shared" si="3"/>
        <v>541416971</v>
      </c>
      <c r="E19" s="28">
        <f t="shared" si="4"/>
        <v>0.10936696667087786</v>
      </c>
      <c r="F19" s="72">
        <f t="shared" si="0"/>
        <v>3</v>
      </c>
      <c r="G19" s="27">
        <f t="shared" si="5"/>
        <v>467751015</v>
      </c>
      <c r="H19" s="29">
        <f t="shared" si="6"/>
        <v>6.3490299677161174E-2</v>
      </c>
      <c r="I19" s="73">
        <f t="shared" si="1"/>
        <v>8</v>
      </c>
      <c r="R19" s="64" t="str">
        <f t="shared" si="2"/>
        <v>ⅩⅣ．腎尿路生殖器系の疾患</v>
      </c>
      <c r="S19" s="66">
        <v>541416971</v>
      </c>
      <c r="T19" s="66">
        <v>467751015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7257</v>
      </c>
      <c r="H20" s="29">
        <f t="shared" si="6"/>
        <v>9.8503068936613352E-7</v>
      </c>
      <c r="I20" s="73">
        <f t="shared" si="1"/>
        <v>22</v>
      </c>
      <c r="R20" s="64" t="str">
        <f t="shared" si="2"/>
        <v>ⅩⅤ．妊娠，分娩及び産じょく※</v>
      </c>
      <c r="S20" s="66">
        <v>0</v>
      </c>
      <c r="T20" s="66">
        <v>7257</v>
      </c>
    </row>
    <row r="21" spans="2:20" ht="18.75" customHeight="1">
      <c r="B21" s="40" t="s">
        <v>165</v>
      </c>
      <c r="C21" s="41"/>
      <c r="D21" s="27">
        <f t="shared" si="3"/>
        <v>2039</v>
      </c>
      <c r="E21" s="28">
        <f t="shared" si="4"/>
        <v>4.1188078133206495E-7</v>
      </c>
      <c r="F21" s="72">
        <f t="shared" si="0"/>
        <v>21</v>
      </c>
      <c r="G21" s="27">
        <f t="shared" si="5"/>
        <v>8081</v>
      </c>
      <c r="H21" s="29">
        <f t="shared" si="6"/>
        <v>1.0968765331084091E-6</v>
      </c>
      <c r="I21" s="73">
        <f t="shared" si="1"/>
        <v>21</v>
      </c>
      <c r="R21" s="64" t="str">
        <f t="shared" si="2"/>
        <v>ⅩⅥ．周産期に発生した病態※</v>
      </c>
      <c r="S21" s="66">
        <v>2039</v>
      </c>
      <c r="T21" s="66">
        <v>8081</v>
      </c>
    </row>
    <row r="22" spans="2:20" ht="18.75" customHeight="1">
      <c r="B22" s="40" t="s">
        <v>57</v>
      </c>
      <c r="C22" s="41"/>
      <c r="D22" s="27">
        <f t="shared" si="3"/>
        <v>835344</v>
      </c>
      <c r="E22" s="28">
        <f t="shared" si="4"/>
        <v>1.6874062746495951E-4</v>
      </c>
      <c r="F22" s="72">
        <f t="shared" si="0"/>
        <v>19</v>
      </c>
      <c r="G22" s="27">
        <f t="shared" si="5"/>
        <v>1302370</v>
      </c>
      <c r="H22" s="29">
        <f t="shared" si="6"/>
        <v>1.7677751397406248E-4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835344</v>
      </c>
      <c r="T22" s="66">
        <v>1302370</v>
      </c>
    </row>
    <row r="23" spans="2:20" ht="18.75" customHeight="1">
      <c r="B23" s="40" t="s">
        <v>58</v>
      </c>
      <c r="C23" s="41"/>
      <c r="D23" s="27">
        <f t="shared" si="3"/>
        <v>96493642</v>
      </c>
      <c r="E23" s="28">
        <f t="shared" si="4"/>
        <v>1.9491847307766826E-2</v>
      </c>
      <c r="F23" s="72">
        <f t="shared" si="0"/>
        <v>12</v>
      </c>
      <c r="G23" s="27">
        <f t="shared" si="5"/>
        <v>160469498</v>
      </c>
      <c r="H23" s="29">
        <f t="shared" si="6"/>
        <v>2.1781366988725008E-2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96493642</v>
      </c>
      <c r="T23" s="66">
        <v>160469498</v>
      </c>
    </row>
    <row r="24" spans="2:20" ht="18.75" customHeight="1">
      <c r="B24" s="40" t="s">
        <v>59</v>
      </c>
      <c r="C24" s="41"/>
      <c r="D24" s="27">
        <f t="shared" si="3"/>
        <v>234667605</v>
      </c>
      <c r="E24" s="28">
        <f t="shared" si="4"/>
        <v>4.7403176312272872E-2</v>
      </c>
      <c r="F24" s="72">
        <f t="shared" si="0"/>
        <v>8</v>
      </c>
      <c r="G24" s="27">
        <f t="shared" si="5"/>
        <v>570786254</v>
      </c>
      <c r="H24" s="29">
        <f t="shared" si="6"/>
        <v>7.7475813319323822E-2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234667605</v>
      </c>
      <c r="T24" s="66">
        <v>570786254</v>
      </c>
    </row>
    <row r="25" spans="2:20" ht="18.75" customHeight="1">
      <c r="B25" s="40" t="s">
        <v>60</v>
      </c>
      <c r="C25" s="41"/>
      <c r="D25" s="27">
        <f t="shared" si="3"/>
        <v>27045540</v>
      </c>
      <c r="E25" s="28">
        <f t="shared" si="4"/>
        <v>5.4632359719213415E-3</v>
      </c>
      <c r="F25" s="72">
        <f t="shared" si="0"/>
        <v>17</v>
      </c>
      <c r="G25" s="27">
        <f t="shared" si="5"/>
        <v>71281299</v>
      </c>
      <c r="H25" s="29">
        <f t="shared" si="6"/>
        <v>9.6753847447820715E-3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27045540</v>
      </c>
      <c r="T25" s="66">
        <v>71281299</v>
      </c>
    </row>
    <row r="26" spans="2:20" ht="18.75" customHeight="1">
      <c r="B26" s="40" t="s">
        <v>61</v>
      </c>
      <c r="C26" s="41"/>
      <c r="D26" s="27">
        <f t="shared" si="3"/>
        <v>75352885</v>
      </c>
      <c r="E26" s="28">
        <f t="shared" si="4"/>
        <v>1.522138555636353E-2</v>
      </c>
      <c r="F26" s="72">
        <f t="shared" si="0"/>
        <v>16</v>
      </c>
      <c r="G26" s="27">
        <f t="shared" si="5"/>
        <v>100990627</v>
      </c>
      <c r="H26" s="29">
        <f t="shared" si="6"/>
        <v>1.3707987726791796E-2</v>
      </c>
      <c r="I26" s="73">
        <f t="shared" si="1"/>
        <v>15</v>
      </c>
      <c r="R26" s="64" t="str">
        <f t="shared" si="2"/>
        <v>ⅩⅩⅡ．特殊目的用コード</v>
      </c>
      <c r="S26" s="66">
        <v>75352885</v>
      </c>
      <c r="T26" s="66">
        <v>100990627</v>
      </c>
    </row>
    <row r="27" spans="2:20" ht="18.75" customHeight="1" thickBot="1">
      <c r="B27" s="42" t="s">
        <v>62</v>
      </c>
      <c r="C27" s="43"/>
      <c r="D27" s="27">
        <f t="shared" si="3"/>
        <v>402018</v>
      </c>
      <c r="E27" s="28">
        <f t="shared" si="4"/>
        <v>8.1208184379379154E-5</v>
      </c>
      <c r="F27" s="72">
        <f t="shared" si="0"/>
        <v>20</v>
      </c>
      <c r="G27" s="27">
        <f t="shared" si="5"/>
        <v>306812</v>
      </c>
      <c r="H27" s="29">
        <f t="shared" si="6"/>
        <v>4.1645202682348375E-5</v>
      </c>
      <c r="I27" s="73">
        <f t="shared" si="1"/>
        <v>20</v>
      </c>
      <c r="R27" s="64" t="str">
        <f t="shared" si="2"/>
        <v>分類外</v>
      </c>
      <c r="S27" s="66">
        <v>402018</v>
      </c>
      <c r="T27" s="66">
        <v>306812</v>
      </c>
    </row>
    <row r="28" spans="2:20" ht="18.75" customHeight="1" thickTop="1">
      <c r="B28" s="44" t="s">
        <v>63</v>
      </c>
      <c r="C28" s="45"/>
      <c r="D28" s="46">
        <f>S28</f>
        <v>4950461620</v>
      </c>
      <c r="E28" s="47"/>
      <c r="F28" s="48"/>
      <c r="G28" s="46">
        <f>T28</f>
        <v>7367283150</v>
      </c>
      <c r="H28" s="47"/>
      <c r="I28" s="49"/>
      <c r="R28" s="69" t="s">
        <v>156</v>
      </c>
      <c r="S28" s="71">
        <f>SUM(S6:S27)</f>
        <v>4950461620</v>
      </c>
      <c r="T28" s="71">
        <f>SUM(T6:T27)</f>
        <v>7367283150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47" priority="5" stopIfTrue="1" operator="equal">
      <formula>0</formula>
    </cfRule>
  </conditionalFormatting>
  <conditionalFormatting sqref="G6:I27">
    <cfRule type="cellIs" dxfId="446" priority="7" stopIfTrue="1" operator="equal">
      <formula>0</formula>
    </cfRule>
  </conditionalFormatting>
  <conditionalFormatting sqref="I6:I27">
    <cfRule type="expression" dxfId="445" priority="8" stopIfTrue="1">
      <formula>$I6&lt;=5</formula>
    </cfRule>
  </conditionalFormatting>
  <conditionalFormatting sqref="F6:F27">
    <cfRule type="expression" dxfId="444" priority="6" stopIfTrue="1">
      <formula>$F6&lt;=5</formula>
    </cfRule>
  </conditionalFormatting>
  <conditionalFormatting sqref="E6:E27">
    <cfRule type="expression" dxfId="443" priority="4">
      <formula>$F6&lt;=5</formula>
    </cfRule>
  </conditionalFormatting>
  <conditionalFormatting sqref="D6:D27">
    <cfRule type="expression" dxfId="442" priority="3">
      <formula>$F6&lt;=5</formula>
    </cfRule>
  </conditionalFormatting>
  <conditionalFormatting sqref="G6:G27">
    <cfRule type="expression" dxfId="441" priority="2">
      <formula>$I6&lt;=5</formula>
    </cfRule>
  </conditionalFormatting>
  <conditionalFormatting sqref="H6:H27">
    <cfRule type="expression" dxfId="44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34DF8-C63B-4454-B46D-89978332A75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81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135925866</v>
      </c>
      <c r="E6" s="28">
        <f>IFERROR(S6/$S$28,"-")</f>
        <v>1.7909390346009021E-2</v>
      </c>
      <c r="F6" s="72">
        <f t="shared" ref="F6:F27" si="0">_xlfn.IFS(D6&gt;0,RANK(D6,$D$6:$D$27),D6=0,"-")</f>
        <v>11</v>
      </c>
      <c r="G6" s="24">
        <f>T6</f>
        <v>178990666</v>
      </c>
      <c r="H6" s="29">
        <f>IFERROR(T6/$T$28,"-")</f>
        <v>1.580338824531051E-2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135925866</v>
      </c>
      <c r="T6" s="66">
        <v>178990666</v>
      </c>
    </row>
    <row r="7" spans="2:20" ht="18.75" customHeight="1">
      <c r="B7" s="40" t="s">
        <v>45</v>
      </c>
      <c r="C7" s="41"/>
      <c r="D7" s="27">
        <f>S7</f>
        <v>1142328506</v>
      </c>
      <c r="E7" s="28">
        <f>IFERROR(S7/$S$28,"-")</f>
        <v>0.15051150836388499</v>
      </c>
      <c r="F7" s="72">
        <f t="shared" si="0"/>
        <v>2</v>
      </c>
      <c r="G7" s="27">
        <f>T7</f>
        <v>910778470</v>
      </c>
      <c r="H7" s="29">
        <f>IFERROR(T7/$T$28,"-")</f>
        <v>8.0414169568372301E-2</v>
      </c>
      <c r="I7" s="73">
        <f t="shared" si="1"/>
        <v>3</v>
      </c>
      <c r="R7" s="64" t="str">
        <f t="shared" ref="R7:R27" si="2">B7</f>
        <v>Ⅱ．新生物＜腫瘍＞</v>
      </c>
      <c r="S7" s="66">
        <v>1142328506</v>
      </c>
      <c r="T7" s="66">
        <v>910778470</v>
      </c>
    </row>
    <row r="8" spans="2:20" ht="18.75" customHeight="1">
      <c r="B8" s="40" t="s">
        <v>46</v>
      </c>
      <c r="C8" s="41"/>
      <c r="D8" s="27">
        <f t="shared" ref="D8:D27" si="3">S8</f>
        <v>85355424</v>
      </c>
      <c r="E8" s="28">
        <f t="shared" ref="E8:E27" si="4">IFERROR(S8/$S$28,"-")</f>
        <v>1.1246303971056597E-2</v>
      </c>
      <c r="F8" s="72">
        <f t="shared" si="0"/>
        <v>15</v>
      </c>
      <c r="G8" s="27">
        <f t="shared" ref="G8:G27" si="5">T8</f>
        <v>113229701</v>
      </c>
      <c r="H8" s="29">
        <f t="shared" ref="H8:H27" si="6">IFERROR(T8/$T$28,"-")</f>
        <v>9.997241564559705E-3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85355424</v>
      </c>
      <c r="T8" s="66">
        <v>113229701</v>
      </c>
    </row>
    <row r="9" spans="2:20" ht="18.75" customHeight="1">
      <c r="B9" s="40" t="s">
        <v>47</v>
      </c>
      <c r="C9" s="41"/>
      <c r="D9" s="27">
        <f t="shared" si="3"/>
        <v>555051214</v>
      </c>
      <c r="E9" s="28">
        <f t="shared" si="4"/>
        <v>7.3132724080287911E-2</v>
      </c>
      <c r="F9" s="72">
        <f t="shared" si="0"/>
        <v>7</v>
      </c>
      <c r="G9" s="27">
        <f t="shared" si="5"/>
        <v>750669366</v>
      </c>
      <c r="H9" s="29">
        <f t="shared" si="6"/>
        <v>6.6277866326052398E-2</v>
      </c>
      <c r="I9" s="73">
        <f t="shared" si="1"/>
        <v>7</v>
      </c>
      <c r="R9" s="64" t="str">
        <f t="shared" si="2"/>
        <v>Ⅳ．内分泌，栄養及び代謝疾患</v>
      </c>
      <c r="S9" s="66">
        <v>555051214</v>
      </c>
      <c r="T9" s="66">
        <v>750669366</v>
      </c>
    </row>
    <row r="10" spans="2:20" ht="18.75" customHeight="1">
      <c r="B10" s="40" t="s">
        <v>48</v>
      </c>
      <c r="C10" s="41"/>
      <c r="D10" s="27">
        <f t="shared" si="3"/>
        <v>93628889</v>
      </c>
      <c r="E10" s="28">
        <f t="shared" si="4"/>
        <v>1.2336403438946273E-2</v>
      </c>
      <c r="F10" s="72">
        <f t="shared" si="0"/>
        <v>14</v>
      </c>
      <c r="G10" s="27">
        <f t="shared" si="5"/>
        <v>291515036</v>
      </c>
      <c r="H10" s="29">
        <f t="shared" si="6"/>
        <v>2.5738354944462132E-2</v>
      </c>
      <c r="I10" s="73">
        <f t="shared" si="1"/>
        <v>11</v>
      </c>
      <c r="R10" s="64" t="str">
        <f t="shared" si="2"/>
        <v>Ⅴ．精神及び行動の障害</v>
      </c>
      <c r="S10" s="66">
        <v>93628889</v>
      </c>
      <c r="T10" s="66">
        <v>291515036</v>
      </c>
    </row>
    <row r="11" spans="2:20" ht="18.75" customHeight="1">
      <c r="B11" s="40" t="s">
        <v>49</v>
      </c>
      <c r="C11" s="41"/>
      <c r="D11" s="27">
        <f t="shared" si="3"/>
        <v>371876678</v>
      </c>
      <c r="E11" s="28">
        <f t="shared" si="4"/>
        <v>4.8997919107457488E-2</v>
      </c>
      <c r="F11" s="72">
        <f t="shared" si="0"/>
        <v>8</v>
      </c>
      <c r="G11" s="27">
        <f t="shared" si="5"/>
        <v>759698406</v>
      </c>
      <c r="H11" s="29">
        <f t="shared" si="6"/>
        <v>6.7075055519160598E-2</v>
      </c>
      <c r="I11" s="73">
        <f t="shared" si="1"/>
        <v>6</v>
      </c>
      <c r="R11" s="64" t="str">
        <f t="shared" si="2"/>
        <v>Ⅵ．神経系の疾患</v>
      </c>
      <c r="S11" s="66">
        <v>371876678</v>
      </c>
      <c r="T11" s="66">
        <v>759698406</v>
      </c>
    </row>
    <row r="12" spans="2:20" ht="18.75" customHeight="1">
      <c r="B12" s="40" t="s">
        <v>50</v>
      </c>
      <c r="C12" s="41"/>
      <c r="D12" s="27">
        <f t="shared" si="3"/>
        <v>243123498</v>
      </c>
      <c r="E12" s="28">
        <f t="shared" si="4"/>
        <v>3.2033591222211846E-2</v>
      </c>
      <c r="F12" s="72">
        <f t="shared" si="0"/>
        <v>10</v>
      </c>
      <c r="G12" s="27">
        <f t="shared" si="5"/>
        <v>397614594</v>
      </c>
      <c r="H12" s="29">
        <f t="shared" si="6"/>
        <v>3.5106064139587646E-2</v>
      </c>
      <c r="I12" s="73">
        <f t="shared" si="1"/>
        <v>10</v>
      </c>
      <c r="R12" s="64" t="str">
        <f t="shared" si="2"/>
        <v>Ⅶ．眼及び付属器の疾患</v>
      </c>
      <c r="S12" s="66">
        <v>243123498</v>
      </c>
      <c r="T12" s="66">
        <v>397614594</v>
      </c>
    </row>
    <row r="13" spans="2:20" ht="18.75" customHeight="1">
      <c r="B13" s="40" t="s">
        <v>51</v>
      </c>
      <c r="C13" s="41"/>
      <c r="D13" s="27">
        <f t="shared" si="3"/>
        <v>17914645</v>
      </c>
      <c r="E13" s="28">
        <f t="shared" si="4"/>
        <v>2.3604070340458878E-3</v>
      </c>
      <c r="F13" s="72">
        <f t="shared" si="0"/>
        <v>18</v>
      </c>
      <c r="G13" s="27">
        <f t="shared" si="5"/>
        <v>33963238</v>
      </c>
      <c r="H13" s="29">
        <f t="shared" si="6"/>
        <v>2.9986716524194796E-3</v>
      </c>
      <c r="I13" s="73">
        <f t="shared" si="1"/>
        <v>18</v>
      </c>
      <c r="R13" s="64" t="str">
        <f t="shared" si="2"/>
        <v>Ⅷ．耳及び乳様突起の疾患</v>
      </c>
      <c r="S13" s="66">
        <v>17914645</v>
      </c>
      <c r="T13" s="66">
        <v>33963238</v>
      </c>
    </row>
    <row r="14" spans="2:20" ht="18.75" customHeight="1">
      <c r="B14" s="40" t="s">
        <v>52</v>
      </c>
      <c r="C14" s="41"/>
      <c r="D14" s="27">
        <f t="shared" si="3"/>
        <v>1641335630</v>
      </c>
      <c r="E14" s="28">
        <f t="shared" si="4"/>
        <v>0.21625994633341264</v>
      </c>
      <c r="F14" s="72">
        <f t="shared" si="0"/>
        <v>1</v>
      </c>
      <c r="G14" s="27">
        <f t="shared" si="5"/>
        <v>2085230440</v>
      </c>
      <c r="H14" s="29">
        <f t="shared" si="6"/>
        <v>0.18410851783891155</v>
      </c>
      <c r="I14" s="73">
        <f t="shared" si="1"/>
        <v>2</v>
      </c>
      <c r="R14" s="64" t="str">
        <f t="shared" si="2"/>
        <v>Ⅸ．循環器系の疾患</v>
      </c>
      <c r="S14" s="66">
        <v>1641335630</v>
      </c>
      <c r="T14" s="66">
        <v>2085230440</v>
      </c>
    </row>
    <row r="15" spans="2:20" ht="18.75" customHeight="1">
      <c r="B15" s="40" t="s">
        <v>53</v>
      </c>
      <c r="C15" s="41"/>
      <c r="D15" s="27">
        <f t="shared" si="3"/>
        <v>581838071</v>
      </c>
      <c r="E15" s="28">
        <f t="shared" si="4"/>
        <v>7.6662120598208386E-2</v>
      </c>
      <c r="F15" s="72">
        <f t="shared" si="0"/>
        <v>5</v>
      </c>
      <c r="G15" s="27">
        <f t="shared" si="5"/>
        <v>556655816</v>
      </c>
      <c r="H15" s="29">
        <f t="shared" si="6"/>
        <v>4.9148082276302213E-2</v>
      </c>
      <c r="I15" s="73">
        <f t="shared" si="1"/>
        <v>9</v>
      </c>
      <c r="R15" s="64" t="str">
        <f t="shared" si="2"/>
        <v>Ⅹ．呼吸器系の疾患</v>
      </c>
      <c r="S15" s="66">
        <v>581838071</v>
      </c>
      <c r="T15" s="66">
        <v>556655816</v>
      </c>
    </row>
    <row r="16" spans="2:20" ht="18.75" customHeight="1">
      <c r="B16" s="40" t="s">
        <v>163</v>
      </c>
      <c r="C16" s="41"/>
      <c r="D16" s="27">
        <f t="shared" si="3"/>
        <v>574270367</v>
      </c>
      <c r="E16" s="28">
        <f t="shared" si="4"/>
        <v>7.5665011152100059E-2</v>
      </c>
      <c r="F16" s="72">
        <f t="shared" si="0"/>
        <v>6</v>
      </c>
      <c r="G16" s="27">
        <f t="shared" si="5"/>
        <v>895333755</v>
      </c>
      <c r="H16" s="29">
        <f t="shared" si="6"/>
        <v>7.9050529592401872E-2</v>
      </c>
      <c r="I16" s="73">
        <f t="shared" si="1"/>
        <v>5</v>
      </c>
      <c r="R16" s="64" t="str">
        <f t="shared" si="2"/>
        <v>ⅩⅠ．消化器系の疾患※</v>
      </c>
      <c r="S16" s="66">
        <v>574270367</v>
      </c>
      <c r="T16" s="66">
        <v>895333755</v>
      </c>
    </row>
    <row r="17" spans="2:20" ht="18.75" customHeight="1">
      <c r="B17" s="40" t="s">
        <v>54</v>
      </c>
      <c r="C17" s="41"/>
      <c r="D17" s="27">
        <f t="shared" si="3"/>
        <v>131506585</v>
      </c>
      <c r="E17" s="28">
        <f t="shared" si="4"/>
        <v>1.7327112441097966E-2</v>
      </c>
      <c r="F17" s="72">
        <f t="shared" si="0"/>
        <v>12</v>
      </c>
      <c r="G17" s="27">
        <f t="shared" si="5"/>
        <v>198503451</v>
      </c>
      <c r="H17" s="29">
        <f t="shared" si="6"/>
        <v>1.752620499320881E-2</v>
      </c>
      <c r="I17" s="73">
        <f t="shared" si="1"/>
        <v>13</v>
      </c>
      <c r="R17" s="64" t="str">
        <f t="shared" si="2"/>
        <v>ⅩⅡ．皮膚及び皮下組織の疾患</v>
      </c>
      <c r="S17" s="66">
        <v>131506585</v>
      </c>
      <c r="T17" s="66">
        <v>198503451</v>
      </c>
    </row>
    <row r="18" spans="2:20" ht="18.75" customHeight="1">
      <c r="B18" s="40" t="s">
        <v>55</v>
      </c>
      <c r="C18" s="41"/>
      <c r="D18" s="27">
        <f t="shared" si="3"/>
        <v>652775665</v>
      </c>
      <c r="E18" s="28">
        <f t="shared" si="4"/>
        <v>8.600875268920942E-2</v>
      </c>
      <c r="F18" s="72">
        <f t="shared" si="0"/>
        <v>4</v>
      </c>
      <c r="G18" s="27">
        <f t="shared" si="5"/>
        <v>2152737364</v>
      </c>
      <c r="H18" s="29">
        <f t="shared" si="6"/>
        <v>0.19006881818897936</v>
      </c>
      <c r="I18" s="73">
        <f t="shared" si="1"/>
        <v>1</v>
      </c>
      <c r="R18" s="64" t="str">
        <f t="shared" si="2"/>
        <v>ⅩⅢ．筋骨格系及び結合組織の疾患</v>
      </c>
      <c r="S18" s="66">
        <v>652775665</v>
      </c>
      <c r="T18" s="66">
        <v>2152737364</v>
      </c>
    </row>
    <row r="19" spans="2:20" ht="18.75" customHeight="1">
      <c r="B19" s="40" t="s">
        <v>56</v>
      </c>
      <c r="C19" s="41"/>
      <c r="D19" s="27">
        <f t="shared" si="3"/>
        <v>783290586</v>
      </c>
      <c r="E19" s="28">
        <f t="shared" si="4"/>
        <v>0.10320520495361898</v>
      </c>
      <c r="F19" s="72">
        <f t="shared" si="0"/>
        <v>3</v>
      </c>
      <c r="G19" s="27">
        <f t="shared" si="5"/>
        <v>668407319</v>
      </c>
      <c r="H19" s="29">
        <f t="shared" si="6"/>
        <v>5.9014811242526534E-2</v>
      </c>
      <c r="I19" s="73">
        <f t="shared" si="1"/>
        <v>8</v>
      </c>
      <c r="R19" s="64" t="str">
        <f t="shared" si="2"/>
        <v>ⅩⅣ．腎尿路生殖器系の疾患</v>
      </c>
      <c r="S19" s="66">
        <v>783290586</v>
      </c>
      <c r="T19" s="66">
        <v>668407319</v>
      </c>
    </row>
    <row r="20" spans="2:20" ht="18.75" customHeight="1">
      <c r="B20" s="40" t="s">
        <v>164</v>
      </c>
      <c r="C20" s="41"/>
      <c r="D20" s="27">
        <f t="shared" si="3"/>
        <v>5182</v>
      </c>
      <c r="E20" s="28">
        <f t="shared" si="4"/>
        <v>6.8277262822823406E-7</v>
      </c>
      <c r="F20" s="72">
        <f t="shared" si="0"/>
        <v>21</v>
      </c>
      <c r="G20" s="27">
        <f t="shared" si="5"/>
        <v>123419</v>
      </c>
      <c r="H20" s="29">
        <f t="shared" si="6"/>
        <v>1.0896871984642917E-5</v>
      </c>
      <c r="I20" s="73">
        <f t="shared" si="1"/>
        <v>21</v>
      </c>
      <c r="R20" s="64" t="str">
        <f t="shared" si="2"/>
        <v>ⅩⅤ．妊娠，分娩及び産じょく※</v>
      </c>
      <c r="S20" s="66">
        <v>5182</v>
      </c>
      <c r="T20" s="66">
        <v>123419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5115764</v>
      </c>
      <c r="E22" s="28">
        <f t="shared" si="4"/>
        <v>6.7404547118397982E-4</v>
      </c>
      <c r="F22" s="72">
        <f t="shared" si="0"/>
        <v>19</v>
      </c>
      <c r="G22" s="27">
        <f t="shared" si="5"/>
        <v>4647273</v>
      </c>
      <c r="H22" s="29">
        <f t="shared" si="6"/>
        <v>4.1031558316537522E-4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5115764</v>
      </c>
      <c r="T22" s="66">
        <v>4647273</v>
      </c>
    </row>
    <row r="23" spans="2:20" ht="18.75" customHeight="1">
      <c r="B23" s="40" t="s">
        <v>58</v>
      </c>
      <c r="C23" s="41"/>
      <c r="D23" s="27">
        <f t="shared" si="3"/>
        <v>129641676</v>
      </c>
      <c r="E23" s="28">
        <f t="shared" si="4"/>
        <v>1.7081394799388878E-2</v>
      </c>
      <c r="F23" s="72">
        <f t="shared" si="0"/>
        <v>13</v>
      </c>
      <c r="G23" s="27">
        <f t="shared" si="5"/>
        <v>207530867</v>
      </c>
      <c r="H23" s="29">
        <f t="shared" si="6"/>
        <v>1.8323250800613807E-2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129641676</v>
      </c>
      <c r="T23" s="66">
        <v>207530867</v>
      </c>
    </row>
    <row r="24" spans="2:20" ht="18.75" customHeight="1">
      <c r="B24" s="40" t="s">
        <v>59</v>
      </c>
      <c r="C24" s="41"/>
      <c r="D24" s="27">
        <f t="shared" si="3"/>
        <v>327144669</v>
      </c>
      <c r="E24" s="28">
        <f t="shared" si="4"/>
        <v>4.3104095998453426E-2</v>
      </c>
      <c r="F24" s="72">
        <f t="shared" si="0"/>
        <v>9</v>
      </c>
      <c r="G24" s="27">
        <f t="shared" si="5"/>
        <v>909414612</v>
      </c>
      <c r="H24" s="29">
        <f t="shared" si="6"/>
        <v>8.0293752241775651E-2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327144669</v>
      </c>
      <c r="T24" s="66">
        <v>909414612</v>
      </c>
    </row>
    <row r="25" spans="2:20" ht="18.75" customHeight="1">
      <c r="B25" s="40" t="s">
        <v>60</v>
      </c>
      <c r="C25" s="41"/>
      <c r="D25" s="27">
        <f t="shared" si="3"/>
        <v>33117055</v>
      </c>
      <c r="E25" s="28">
        <f t="shared" si="4"/>
        <v>4.363454010329791E-3</v>
      </c>
      <c r="F25" s="72">
        <f t="shared" si="0"/>
        <v>17</v>
      </c>
      <c r="G25" s="27">
        <f t="shared" si="5"/>
        <v>53367258</v>
      </c>
      <c r="H25" s="29">
        <f t="shared" si="6"/>
        <v>4.7118853547461143E-3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33117055</v>
      </c>
      <c r="T25" s="66">
        <v>53367258</v>
      </c>
    </row>
    <row r="26" spans="2:20" ht="18.75" customHeight="1">
      <c r="B26" s="40" t="s">
        <v>61</v>
      </c>
      <c r="C26" s="41"/>
      <c r="D26" s="27">
        <f t="shared" si="3"/>
        <v>83898925</v>
      </c>
      <c r="E26" s="28">
        <f t="shared" si="4"/>
        <v>1.1054397824734366E-2</v>
      </c>
      <c r="F26" s="72">
        <f t="shared" si="0"/>
        <v>16</v>
      </c>
      <c r="G26" s="27">
        <f t="shared" si="5"/>
        <v>156405097</v>
      </c>
      <c r="H26" s="29">
        <f t="shared" si="6"/>
        <v>1.3809270207623283E-2</v>
      </c>
      <c r="I26" s="73">
        <f t="shared" si="1"/>
        <v>15</v>
      </c>
      <c r="R26" s="64" t="str">
        <f t="shared" si="2"/>
        <v>ⅩⅩⅡ．特殊目的用コード</v>
      </c>
      <c r="S26" s="66">
        <v>83898925</v>
      </c>
      <c r="T26" s="66">
        <v>156405097</v>
      </c>
    </row>
    <row r="27" spans="2:20" ht="18.75" customHeight="1" thickBot="1">
      <c r="B27" s="42" t="s">
        <v>62</v>
      </c>
      <c r="C27" s="43"/>
      <c r="D27" s="27">
        <f t="shared" si="3"/>
        <v>497375</v>
      </c>
      <c r="E27" s="28">
        <f t="shared" si="4"/>
        <v>6.553339173388998E-5</v>
      </c>
      <c r="F27" s="72">
        <f t="shared" si="0"/>
        <v>20</v>
      </c>
      <c r="G27" s="27">
        <f t="shared" si="5"/>
        <v>1278182</v>
      </c>
      <c r="H27" s="29">
        <f t="shared" si="6"/>
        <v>1.1285284783602893E-4</v>
      </c>
      <c r="I27" s="73">
        <f t="shared" si="1"/>
        <v>20</v>
      </c>
      <c r="R27" s="64" t="str">
        <f t="shared" si="2"/>
        <v>分類外</v>
      </c>
      <c r="S27" s="66">
        <v>497375</v>
      </c>
      <c r="T27" s="66">
        <v>1278182</v>
      </c>
    </row>
    <row r="28" spans="2:20" ht="18.75" customHeight="1" thickTop="1">
      <c r="B28" s="44" t="s">
        <v>63</v>
      </c>
      <c r="C28" s="45"/>
      <c r="D28" s="46">
        <f>S28</f>
        <v>7589642270</v>
      </c>
      <c r="E28" s="47"/>
      <c r="F28" s="48"/>
      <c r="G28" s="46">
        <f>T28</f>
        <v>11326094330</v>
      </c>
      <c r="H28" s="47"/>
      <c r="I28" s="49"/>
      <c r="R28" s="69" t="s">
        <v>156</v>
      </c>
      <c r="S28" s="71">
        <f>SUM(S6:S27)</f>
        <v>7589642270</v>
      </c>
      <c r="T28" s="71">
        <f>SUM(T6:T27)</f>
        <v>11326094330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39" priority="5" stopIfTrue="1" operator="equal">
      <formula>0</formula>
    </cfRule>
  </conditionalFormatting>
  <conditionalFormatting sqref="G6:I27">
    <cfRule type="cellIs" dxfId="438" priority="7" stopIfTrue="1" operator="equal">
      <formula>0</formula>
    </cfRule>
  </conditionalFormatting>
  <conditionalFormatting sqref="I6:I27">
    <cfRule type="expression" dxfId="437" priority="8" stopIfTrue="1">
      <formula>$I6&lt;=5</formula>
    </cfRule>
  </conditionalFormatting>
  <conditionalFormatting sqref="F6:F27">
    <cfRule type="expression" dxfId="436" priority="6" stopIfTrue="1">
      <formula>$F6&lt;=5</formula>
    </cfRule>
  </conditionalFormatting>
  <conditionalFormatting sqref="E6:E27">
    <cfRule type="expression" dxfId="435" priority="4">
      <formula>$F6&lt;=5</formula>
    </cfRule>
  </conditionalFormatting>
  <conditionalFormatting sqref="D6:D27">
    <cfRule type="expression" dxfId="434" priority="3">
      <formula>$F6&lt;=5</formula>
    </cfRule>
  </conditionalFormatting>
  <conditionalFormatting sqref="G6:G27">
    <cfRule type="expression" dxfId="433" priority="2">
      <formula>$I6&lt;=5</formula>
    </cfRule>
  </conditionalFormatting>
  <conditionalFormatting sqref="H6:H27">
    <cfRule type="expression" dxfId="43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14" t="s">
        <v>160</v>
      </c>
      <c r="C1" s="3"/>
    </row>
    <row r="2" spans="2:20" ht="16.5" customHeight="1">
      <c r="B2" s="16" t="s">
        <v>135</v>
      </c>
      <c r="C2" s="12"/>
      <c r="D2" s="12"/>
      <c r="E2" s="12"/>
      <c r="F2" s="12"/>
      <c r="G2" s="12"/>
      <c r="H2" s="12"/>
      <c r="I2" s="12"/>
    </row>
    <row r="3" spans="2:20" ht="18.75" customHeight="1">
      <c r="B3" s="59" t="s">
        <v>159</v>
      </c>
      <c r="C3" s="13"/>
      <c r="D3" s="13"/>
      <c r="E3" s="13"/>
      <c r="F3" s="13"/>
      <c r="G3" s="13"/>
      <c r="H3" s="13"/>
      <c r="I3" s="13"/>
      <c r="R3" s="59" t="s">
        <v>146</v>
      </c>
      <c r="S3" s="14"/>
      <c r="T3" s="14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75" t="s">
        <v>149</v>
      </c>
      <c r="S4" s="77" t="s">
        <v>152</v>
      </c>
      <c r="T4" s="78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76"/>
      <c r="S5" s="60" t="s">
        <v>150</v>
      </c>
      <c r="T5" s="60" t="s">
        <v>151</v>
      </c>
    </row>
    <row r="6" spans="2:20" ht="18.75" customHeight="1">
      <c r="B6" s="50" t="s">
        <v>0</v>
      </c>
      <c r="C6" s="51"/>
      <c r="D6" s="27">
        <f>S6</f>
        <v>854502317</v>
      </c>
      <c r="E6" s="28">
        <f>IFERROR(S6/$S$28,"-")</f>
        <v>2.0080587882970159E-2</v>
      </c>
      <c r="F6" s="72">
        <f t="shared" ref="F6:F27" si="0">_xlfn.IFS(D6&gt;0,RANK(D6,$D$6:$D$27),D6=0,"-")</f>
        <v>12</v>
      </c>
      <c r="G6" s="24">
        <f>T6</f>
        <v>922797283</v>
      </c>
      <c r="H6" s="29">
        <f>IFERROR(T6/$T$28,"-")</f>
        <v>1.7327179319500553E-2</v>
      </c>
      <c r="I6" s="73">
        <f t="shared" ref="I6:I27" si="1">_xlfn.IFS(G6&gt;0,RANK(G6,$G$6:$G$27),G6=0,"-")</f>
        <v>14</v>
      </c>
      <c r="R6" s="63" t="str">
        <f>B6</f>
        <v>Ⅰ．感染症及び寄生虫症</v>
      </c>
      <c r="S6" s="74">
        <v>854502317</v>
      </c>
      <c r="T6" s="74">
        <v>922797283</v>
      </c>
    </row>
    <row r="7" spans="2:20" ht="18.75" customHeight="1">
      <c r="B7" s="52" t="s">
        <v>1</v>
      </c>
      <c r="C7" s="53"/>
      <c r="D7" s="27">
        <f>S7</f>
        <v>6659288316</v>
      </c>
      <c r="E7" s="28">
        <f>IFERROR(S7/$S$28,"-")</f>
        <v>0.15649158768457072</v>
      </c>
      <c r="F7" s="72">
        <f t="shared" si="0"/>
        <v>2</v>
      </c>
      <c r="G7" s="27">
        <f>T7</f>
        <v>4631327411</v>
      </c>
      <c r="H7" s="29">
        <f>IFERROR(T7/$T$28,"-")</f>
        <v>8.6961504997967398E-2</v>
      </c>
      <c r="I7" s="73">
        <f t="shared" si="1"/>
        <v>3</v>
      </c>
      <c r="R7" s="63" t="str">
        <f t="shared" ref="R7:R27" si="2">B7</f>
        <v>Ⅱ．新生物＜腫瘍＞</v>
      </c>
      <c r="S7" s="74">
        <v>6659288316</v>
      </c>
      <c r="T7" s="74">
        <v>4631327411</v>
      </c>
    </row>
    <row r="8" spans="2:20" ht="18.75" customHeight="1">
      <c r="B8" s="52" t="s">
        <v>22</v>
      </c>
      <c r="C8" s="53"/>
      <c r="D8" s="27">
        <f t="shared" ref="D8:D27" si="3">S8</f>
        <v>601942244</v>
      </c>
      <c r="E8" s="28">
        <f t="shared" ref="E8:E27" si="4">IFERROR(S8/$S$28,"-")</f>
        <v>1.4145490176727357E-2</v>
      </c>
      <c r="F8" s="72">
        <f t="shared" si="0"/>
        <v>16</v>
      </c>
      <c r="G8" s="27">
        <f t="shared" ref="G8:G27" si="5">T8</f>
        <v>747800421</v>
      </c>
      <c r="H8" s="29">
        <f t="shared" ref="H8:H27" si="6">IFERROR(T8/$T$28,"-")</f>
        <v>1.4041298374591124E-2</v>
      </c>
      <c r="I8" s="73">
        <f t="shared" si="1"/>
        <v>16</v>
      </c>
      <c r="R8" s="63" t="str">
        <f t="shared" si="2"/>
        <v>Ⅲ．血液及び造血器の疾患並びに免疫機構の障害</v>
      </c>
      <c r="S8" s="74">
        <v>601942244</v>
      </c>
      <c r="T8" s="74">
        <v>747800421</v>
      </c>
    </row>
    <row r="9" spans="2:20" ht="18.75" customHeight="1">
      <c r="B9" s="52" t="s">
        <v>23</v>
      </c>
      <c r="C9" s="53"/>
      <c r="D9" s="27">
        <f t="shared" si="3"/>
        <v>3236976730</v>
      </c>
      <c r="E9" s="28">
        <f t="shared" si="4"/>
        <v>7.6068132770076929E-2</v>
      </c>
      <c r="F9" s="72">
        <f t="shared" si="0"/>
        <v>6</v>
      </c>
      <c r="G9" s="27">
        <f t="shared" si="5"/>
        <v>3654048409</v>
      </c>
      <c r="H9" s="29">
        <f t="shared" si="6"/>
        <v>6.8611333378707715E-2</v>
      </c>
      <c r="I9" s="73">
        <f t="shared" si="1"/>
        <v>6</v>
      </c>
      <c r="R9" s="63" t="str">
        <f t="shared" si="2"/>
        <v>Ⅳ．内分泌，栄養及び代謝疾患</v>
      </c>
      <c r="S9" s="74">
        <v>3236976730</v>
      </c>
      <c r="T9" s="74">
        <v>3654048409</v>
      </c>
    </row>
    <row r="10" spans="2:20" ht="18.75" customHeight="1">
      <c r="B10" s="52" t="s">
        <v>2</v>
      </c>
      <c r="C10" s="53"/>
      <c r="D10" s="27">
        <f t="shared" si="3"/>
        <v>868513844</v>
      </c>
      <c r="E10" s="28">
        <f t="shared" si="4"/>
        <v>2.0409855216364774E-2</v>
      </c>
      <c r="F10" s="72">
        <f t="shared" si="0"/>
        <v>11</v>
      </c>
      <c r="G10" s="27">
        <f t="shared" si="5"/>
        <v>1756712617</v>
      </c>
      <c r="H10" s="29">
        <f t="shared" si="6"/>
        <v>3.2985440126819372E-2</v>
      </c>
      <c r="I10" s="73">
        <f t="shared" si="1"/>
        <v>11</v>
      </c>
      <c r="R10" s="63" t="str">
        <f t="shared" si="2"/>
        <v>Ⅴ．精神及び行動の障害</v>
      </c>
      <c r="S10" s="74">
        <v>868513844</v>
      </c>
      <c r="T10" s="74">
        <v>1756712617</v>
      </c>
    </row>
    <row r="11" spans="2:20" ht="18.75" customHeight="1">
      <c r="B11" s="52" t="s">
        <v>3</v>
      </c>
      <c r="C11" s="53"/>
      <c r="D11" s="27">
        <f t="shared" si="3"/>
        <v>2324844544</v>
      </c>
      <c r="E11" s="28">
        <f t="shared" si="4"/>
        <v>5.4633257571419416E-2</v>
      </c>
      <c r="F11" s="72">
        <f t="shared" si="0"/>
        <v>8</v>
      </c>
      <c r="G11" s="27">
        <f t="shared" si="5"/>
        <v>3640643443</v>
      </c>
      <c r="H11" s="29">
        <f t="shared" si="6"/>
        <v>6.835963102334458E-2</v>
      </c>
      <c r="I11" s="73">
        <f t="shared" si="1"/>
        <v>7</v>
      </c>
      <c r="R11" s="63" t="str">
        <f t="shared" si="2"/>
        <v>Ⅵ．神経系の疾患</v>
      </c>
      <c r="S11" s="74">
        <v>2324844544</v>
      </c>
      <c r="T11" s="74">
        <v>3640643443</v>
      </c>
    </row>
    <row r="12" spans="2:20" ht="18.75" customHeight="1">
      <c r="B12" s="52" t="s">
        <v>4</v>
      </c>
      <c r="C12" s="53"/>
      <c r="D12" s="27">
        <f t="shared" si="3"/>
        <v>1669344427</v>
      </c>
      <c r="E12" s="28">
        <f t="shared" si="4"/>
        <v>3.9229170952991062E-2</v>
      </c>
      <c r="F12" s="72">
        <f t="shared" si="0"/>
        <v>10</v>
      </c>
      <c r="G12" s="27">
        <f t="shared" si="5"/>
        <v>2236215604</v>
      </c>
      <c r="H12" s="29">
        <f t="shared" si="6"/>
        <v>4.1988971447343579E-2</v>
      </c>
      <c r="I12" s="73">
        <f t="shared" si="1"/>
        <v>10</v>
      </c>
      <c r="R12" s="63" t="str">
        <f t="shared" si="2"/>
        <v>Ⅶ．眼及び付属器の疾患</v>
      </c>
      <c r="S12" s="74">
        <v>1669344427</v>
      </c>
      <c r="T12" s="74">
        <v>2236215604</v>
      </c>
    </row>
    <row r="13" spans="2:20" ht="18.75" customHeight="1">
      <c r="B13" s="52" t="s">
        <v>5</v>
      </c>
      <c r="C13" s="53"/>
      <c r="D13" s="27">
        <f t="shared" si="3"/>
        <v>108497283</v>
      </c>
      <c r="E13" s="28">
        <f t="shared" si="4"/>
        <v>2.5496586527628856E-3</v>
      </c>
      <c r="F13" s="72">
        <f t="shared" si="0"/>
        <v>18</v>
      </c>
      <c r="G13" s="27">
        <f t="shared" si="5"/>
        <v>159493404</v>
      </c>
      <c r="H13" s="29">
        <f t="shared" si="6"/>
        <v>2.9947756265614692E-3</v>
      </c>
      <c r="I13" s="73">
        <f t="shared" si="1"/>
        <v>18</v>
      </c>
      <c r="R13" s="63" t="str">
        <f t="shared" si="2"/>
        <v>Ⅷ．耳及び乳様突起の疾患</v>
      </c>
      <c r="S13" s="74">
        <v>108497283</v>
      </c>
      <c r="T13" s="74">
        <v>159493404</v>
      </c>
    </row>
    <row r="14" spans="2:20" ht="18.75" customHeight="1">
      <c r="B14" s="52" t="s">
        <v>6</v>
      </c>
      <c r="C14" s="53"/>
      <c r="D14" s="27">
        <f t="shared" si="3"/>
        <v>8249108005</v>
      </c>
      <c r="E14" s="28">
        <f t="shared" si="4"/>
        <v>0.1938519474494475</v>
      </c>
      <c r="F14" s="72">
        <f t="shared" si="0"/>
        <v>1</v>
      </c>
      <c r="G14" s="27">
        <f t="shared" si="5"/>
        <v>9662681000</v>
      </c>
      <c r="H14" s="29">
        <f t="shared" si="6"/>
        <v>0.18143422122985478</v>
      </c>
      <c r="I14" s="73">
        <f t="shared" si="1"/>
        <v>1</v>
      </c>
      <c r="R14" s="63" t="str">
        <f t="shared" si="2"/>
        <v>Ⅸ．循環器系の疾患</v>
      </c>
      <c r="S14" s="74">
        <v>8249108005</v>
      </c>
      <c r="T14" s="74">
        <v>9662681000</v>
      </c>
    </row>
    <row r="15" spans="2:20" ht="18.75" customHeight="1">
      <c r="B15" s="52" t="s">
        <v>7</v>
      </c>
      <c r="C15" s="53"/>
      <c r="D15" s="27">
        <f t="shared" si="3"/>
        <v>3363922848</v>
      </c>
      <c r="E15" s="28">
        <f t="shared" si="4"/>
        <v>7.9051334369635504E-2</v>
      </c>
      <c r="F15" s="72">
        <f t="shared" si="0"/>
        <v>5</v>
      </c>
      <c r="G15" s="27">
        <f t="shared" si="5"/>
        <v>2679429606</v>
      </c>
      <c r="H15" s="29">
        <f t="shared" si="6"/>
        <v>5.0311111782001976E-2</v>
      </c>
      <c r="I15" s="73">
        <f t="shared" si="1"/>
        <v>9</v>
      </c>
      <c r="R15" s="63" t="str">
        <f t="shared" si="2"/>
        <v>Ⅹ．呼吸器系の疾患</v>
      </c>
      <c r="S15" s="74">
        <v>3363922848</v>
      </c>
      <c r="T15" s="74">
        <v>2679429606</v>
      </c>
    </row>
    <row r="16" spans="2:20" ht="18.75" customHeight="1">
      <c r="B16" s="52" t="s">
        <v>163</v>
      </c>
      <c r="C16" s="53"/>
      <c r="D16" s="27">
        <f t="shared" si="3"/>
        <v>3091250068</v>
      </c>
      <c r="E16" s="28">
        <f t="shared" si="4"/>
        <v>7.2643593146291582E-2</v>
      </c>
      <c r="F16" s="72">
        <f t="shared" si="0"/>
        <v>7</v>
      </c>
      <c r="G16" s="27">
        <f t="shared" si="5"/>
        <v>4019696171</v>
      </c>
      <c r="H16" s="29">
        <f t="shared" si="6"/>
        <v>7.5477027997303658E-2</v>
      </c>
      <c r="I16" s="73">
        <f t="shared" si="1"/>
        <v>5</v>
      </c>
      <c r="R16" s="63" t="str">
        <f t="shared" si="2"/>
        <v>ⅩⅠ．消化器系の疾患※</v>
      </c>
      <c r="S16" s="74">
        <v>3091250068</v>
      </c>
      <c r="T16" s="74">
        <v>4019696171</v>
      </c>
    </row>
    <row r="17" spans="2:20" ht="18.75" customHeight="1">
      <c r="B17" s="52" t="s">
        <v>8</v>
      </c>
      <c r="C17" s="53"/>
      <c r="D17" s="27">
        <f t="shared" si="3"/>
        <v>763496651</v>
      </c>
      <c r="E17" s="28">
        <f t="shared" si="4"/>
        <v>1.7941977796601921E-2</v>
      </c>
      <c r="F17" s="72">
        <f t="shared" si="0"/>
        <v>13</v>
      </c>
      <c r="G17" s="27">
        <f t="shared" si="5"/>
        <v>1027822565</v>
      </c>
      <c r="H17" s="29">
        <f t="shared" si="6"/>
        <v>1.9299217954442126E-2</v>
      </c>
      <c r="I17" s="73">
        <f t="shared" si="1"/>
        <v>13</v>
      </c>
      <c r="R17" s="63" t="str">
        <f t="shared" si="2"/>
        <v>ⅩⅡ．皮膚及び皮下組織の疾患</v>
      </c>
      <c r="S17" s="74">
        <v>763496651</v>
      </c>
      <c r="T17" s="74">
        <v>1027822565</v>
      </c>
    </row>
    <row r="18" spans="2:20" ht="18.75" customHeight="1">
      <c r="B18" s="52" t="s">
        <v>16</v>
      </c>
      <c r="C18" s="53"/>
      <c r="D18" s="27">
        <f t="shared" si="3"/>
        <v>3404157315</v>
      </c>
      <c r="E18" s="28">
        <f t="shared" si="4"/>
        <v>7.9996834147043311E-2</v>
      </c>
      <c r="F18" s="72">
        <f t="shared" si="0"/>
        <v>4</v>
      </c>
      <c r="G18" s="27">
        <f t="shared" si="5"/>
        <v>8374061737</v>
      </c>
      <c r="H18" s="29">
        <f t="shared" si="6"/>
        <v>0.15723807603534878</v>
      </c>
      <c r="I18" s="73">
        <f t="shared" si="1"/>
        <v>2</v>
      </c>
      <c r="R18" s="63" t="str">
        <f t="shared" si="2"/>
        <v>ⅩⅢ．筋骨格系及び結合組織の疾患</v>
      </c>
      <c r="S18" s="74">
        <v>3404157315</v>
      </c>
      <c r="T18" s="74">
        <v>8374061737</v>
      </c>
    </row>
    <row r="19" spans="2:20" ht="18.75" customHeight="1">
      <c r="B19" s="52" t="s">
        <v>31</v>
      </c>
      <c r="C19" s="53"/>
      <c r="D19" s="27">
        <f t="shared" si="3"/>
        <v>3786710796</v>
      </c>
      <c r="E19" s="28">
        <f t="shared" si="4"/>
        <v>8.8986743995534287E-2</v>
      </c>
      <c r="F19" s="72">
        <f t="shared" si="0"/>
        <v>3</v>
      </c>
      <c r="G19" s="27">
        <f t="shared" si="5"/>
        <v>2798698235</v>
      </c>
      <c r="H19" s="29">
        <f t="shared" si="6"/>
        <v>5.2550594884027954E-2</v>
      </c>
      <c r="I19" s="73">
        <f t="shared" si="1"/>
        <v>8</v>
      </c>
      <c r="R19" s="63" t="str">
        <f t="shared" si="2"/>
        <v>ⅩⅣ．腎尿路生殖器系の疾患</v>
      </c>
      <c r="S19" s="74">
        <v>3786710796</v>
      </c>
      <c r="T19" s="74">
        <v>2798698235</v>
      </c>
    </row>
    <row r="20" spans="2:20" ht="18.75" customHeight="1">
      <c r="B20" s="52" t="s">
        <v>164</v>
      </c>
      <c r="C20" s="53"/>
      <c r="D20" s="27">
        <f t="shared" si="3"/>
        <v>79787</v>
      </c>
      <c r="E20" s="28">
        <f t="shared" si="4"/>
        <v>1.8749742786461514E-6</v>
      </c>
      <c r="F20" s="72">
        <f t="shared" si="0"/>
        <v>21</v>
      </c>
      <c r="G20" s="27">
        <f t="shared" si="5"/>
        <v>157570</v>
      </c>
      <c r="H20" s="29">
        <f t="shared" si="6"/>
        <v>2.9586602558014923E-6</v>
      </c>
      <c r="I20" s="73">
        <f t="shared" si="1"/>
        <v>21</v>
      </c>
      <c r="R20" s="63" t="str">
        <f t="shared" si="2"/>
        <v>ⅩⅤ．妊娠，分娩及び産じょく※</v>
      </c>
      <c r="S20" s="74">
        <v>79787</v>
      </c>
      <c r="T20" s="74">
        <v>157570</v>
      </c>
    </row>
    <row r="21" spans="2:20" ht="18.75" customHeight="1">
      <c r="B21" s="52" t="s">
        <v>165</v>
      </c>
      <c r="C21" s="53"/>
      <c r="D21" s="27">
        <f t="shared" si="3"/>
        <v>11048</v>
      </c>
      <c r="E21" s="28">
        <f t="shared" si="4"/>
        <v>2.5962519997596952E-7</v>
      </c>
      <c r="F21" s="72">
        <f t="shared" si="0"/>
        <v>22</v>
      </c>
      <c r="G21" s="27">
        <f t="shared" si="5"/>
        <v>45158</v>
      </c>
      <c r="H21" s="29">
        <f t="shared" si="6"/>
        <v>8.4792269995229917E-7</v>
      </c>
      <c r="I21" s="73">
        <f t="shared" si="1"/>
        <v>22</v>
      </c>
      <c r="R21" s="63" t="str">
        <f t="shared" si="2"/>
        <v>ⅩⅥ．周産期に発生した病態※</v>
      </c>
      <c r="S21" s="74">
        <v>11048</v>
      </c>
      <c r="T21" s="74">
        <v>45158</v>
      </c>
    </row>
    <row r="22" spans="2:20" ht="18.75" customHeight="1">
      <c r="B22" s="52" t="s">
        <v>9</v>
      </c>
      <c r="C22" s="53"/>
      <c r="D22" s="27">
        <f t="shared" si="3"/>
        <v>13915017</v>
      </c>
      <c r="E22" s="28">
        <f t="shared" si="4"/>
        <v>3.2699937285427368E-4</v>
      </c>
      <c r="F22" s="72">
        <f t="shared" si="0"/>
        <v>19</v>
      </c>
      <c r="G22" s="27">
        <f t="shared" si="5"/>
        <v>27882933</v>
      </c>
      <c r="H22" s="29">
        <f t="shared" si="6"/>
        <v>5.235522350845711E-4</v>
      </c>
      <c r="I22" s="73">
        <f t="shared" si="1"/>
        <v>19</v>
      </c>
      <c r="R22" s="63" t="str">
        <f t="shared" si="2"/>
        <v>ⅩⅦ．先天奇形，変形及び染色体異常</v>
      </c>
      <c r="S22" s="74">
        <v>13915017</v>
      </c>
      <c r="T22" s="74">
        <v>27882933</v>
      </c>
    </row>
    <row r="23" spans="2:20" ht="18.75" customHeight="1">
      <c r="B23" s="52" t="s">
        <v>10</v>
      </c>
      <c r="C23" s="53"/>
      <c r="D23" s="27">
        <f t="shared" si="3"/>
        <v>720751412</v>
      </c>
      <c r="E23" s="28">
        <f t="shared" si="4"/>
        <v>1.693747551352846E-2</v>
      </c>
      <c r="F23" s="72">
        <f t="shared" si="0"/>
        <v>15</v>
      </c>
      <c r="G23" s="27">
        <f t="shared" si="5"/>
        <v>1093012672</v>
      </c>
      <c r="H23" s="29">
        <f t="shared" si="6"/>
        <v>2.0523279505831011E-2</v>
      </c>
      <c r="I23" s="73">
        <f t="shared" si="1"/>
        <v>12</v>
      </c>
      <c r="R23" s="63" t="str">
        <f t="shared" si="2"/>
        <v>ⅩⅧ．症状，徴候及び異常臨床所見・異常検査所見で他に分類されないもの</v>
      </c>
      <c r="S23" s="74">
        <v>720751412</v>
      </c>
      <c r="T23" s="74">
        <v>1093012672</v>
      </c>
    </row>
    <row r="24" spans="2:20" ht="18.75" customHeight="1">
      <c r="B24" s="52" t="s">
        <v>19</v>
      </c>
      <c r="C24" s="53"/>
      <c r="D24" s="27">
        <f t="shared" si="3"/>
        <v>1885251782</v>
      </c>
      <c r="E24" s="28">
        <f t="shared" si="4"/>
        <v>4.4302939075561452E-2</v>
      </c>
      <c r="F24" s="72">
        <f t="shared" si="0"/>
        <v>9</v>
      </c>
      <c r="G24" s="27">
        <f t="shared" si="5"/>
        <v>4585622775</v>
      </c>
      <c r="H24" s="29">
        <f t="shared" si="6"/>
        <v>8.6103318223587286E-2</v>
      </c>
      <c r="I24" s="73">
        <f t="shared" si="1"/>
        <v>4</v>
      </c>
      <c r="R24" s="63" t="str">
        <f t="shared" si="2"/>
        <v>ⅩⅨ．損傷，中毒及びその他の外因の影響</v>
      </c>
      <c r="S24" s="74">
        <v>1885251782</v>
      </c>
      <c r="T24" s="74">
        <v>4585622775</v>
      </c>
    </row>
    <row r="25" spans="2:20" ht="18.75" customHeight="1">
      <c r="B25" s="52" t="s">
        <v>11</v>
      </c>
      <c r="C25" s="53"/>
      <c r="D25" s="27">
        <f t="shared" si="3"/>
        <v>197923559</v>
      </c>
      <c r="E25" s="28">
        <f t="shared" si="4"/>
        <v>4.6511534744144286E-3</v>
      </c>
      <c r="F25" s="72">
        <f t="shared" si="0"/>
        <v>17</v>
      </c>
      <c r="G25" s="27">
        <f t="shared" si="5"/>
        <v>364184101</v>
      </c>
      <c r="H25" s="29">
        <f t="shared" si="6"/>
        <v>6.8382117498476643E-3</v>
      </c>
      <c r="I25" s="73">
        <f t="shared" si="1"/>
        <v>17</v>
      </c>
      <c r="R25" s="63" t="str">
        <f t="shared" si="2"/>
        <v>ⅩⅩⅠ．健康状態に影響を及ぼす要因及び保健サービスの利用</v>
      </c>
      <c r="S25" s="74">
        <v>197923559</v>
      </c>
      <c r="T25" s="74">
        <v>364184101</v>
      </c>
    </row>
    <row r="26" spans="2:20" ht="18.75" customHeight="1">
      <c r="B26" s="52" t="s">
        <v>12</v>
      </c>
      <c r="C26" s="53"/>
      <c r="D26" s="27">
        <f t="shared" si="3"/>
        <v>746857046</v>
      </c>
      <c r="E26" s="28">
        <f t="shared" si="4"/>
        <v>1.7550951296271895E-2</v>
      </c>
      <c r="F26" s="72">
        <f t="shared" si="0"/>
        <v>14</v>
      </c>
      <c r="G26" s="27">
        <f t="shared" si="5"/>
        <v>870132937</v>
      </c>
      <c r="H26" s="29">
        <f t="shared" si="6"/>
        <v>1.633831146770149E-2</v>
      </c>
      <c r="I26" s="73">
        <f t="shared" si="1"/>
        <v>15</v>
      </c>
      <c r="R26" s="63" t="str">
        <f t="shared" si="2"/>
        <v>ⅩⅩⅡ．特殊目的用コード</v>
      </c>
      <c r="S26" s="74">
        <v>746857046</v>
      </c>
      <c r="T26" s="74">
        <v>870132937</v>
      </c>
    </row>
    <row r="27" spans="2:20" ht="18.75" customHeight="1" thickBot="1">
      <c r="B27" s="54" t="s">
        <v>35</v>
      </c>
      <c r="C27" s="55"/>
      <c r="D27" s="27">
        <f t="shared" si="3"/>
        <v>6305381</v>
      </c>
      <c r="E27" s="28">
        <f t="shared" si="4"/>
        <v>1.4817485545344665E-4</v>
      </c>
      <c r="F27" s="72">
        <f t="shared" si="0"/>
        <v>20</v>
      </c>
      <c r="G27" s="27">
        <f t="shared" si="5"/>
        <v>4747138</v>
      </c>
      <c r="H27" s="29">
        <f t="shared" si="6"/>
        <v>8.9136057177159256E-5</v>
      </c>
      <c r="I27" s="73">
        <f t="shared" si="1"/>
        <v>20</v>
      </c>
      <c r="R27" s="63" t="str">
        <f t="shared" si="2"/>
        <v>分類外</v>
      </c>
      <c r="S27" s="74">
        <v>6305381</v>
      </c>
      <c r="T27" s="74">
        <v>4747138</v>
      </c>
    </row>
    <row r="28" spans="2:20" ht="18.75" customHeight="1" thickTop="1">
      <c r="B28" s="32" t="s">
        <v>13</v>
      </c>
      <c r="C28" s="33"/>
      <c r="D28" s="34">
        <f>S28</f>
        <v>42553650420</v>
      </c>
      <c r="E28" s="35"/>
      <c r="F28" s="36"/>
      <c r="G28" s="34">
        <f>T28</f>
        <v>53257213190</v>
      </c>
      <c r="H28" s="35"/>
      <c r="I28" s="37"/>
      <c r="R28" s="67" t="s">
        <v>156</v>
      </c>
      <c r="S28" s="68">
        <f>SUM(S6:S27)</f>
        <v>42553650420</v>
      </c>
      <c r="T28" s="68">
        <f>SUM(T6:T27)</f>
        <v>53257213190</v>
      </c>
    </row>
    <row r="29" spans="2:20" ht="13.5" customHeight="1">
      <c r="B29" s="56" t="s">
        <v>161</v>
      </c>
      <c r="C29" s="4"/>
    </row>
    <row r="30" spans="2:20" ht="13.5" customHeight="1">
      <c r="B30" s="57" t="s">
        <v>144</v>
      </c>
      <c r="C30" s="4"/>
    </row>
    <row r="31" spans="2:20" ht="13.5" customHeight="1">
      <c r="B31" s="58" t="s">
        <v>145</v>
      </c>
      <c r="C31" s="2"/>
    </row>
    <row r="32" spans="2:20" ht="13.5" customHeight="1">
      <c r="B32" s="58" t="s">
        <v>14</v>
      </c>
      <c r="C32" s="2"/>
    </row>
    <row r="33" spans="2:3" ht="13.5" customHeight="1">
      <c r="B33" s="58" t="s">
        <v>41</v>
      </c>
      <c r="C33" s="2"/>
    </row>
    <row r="34" spans="2:3" ht="13.5" customHeight="1">
      <c r="B34" s="58" t="s">
        <v>37</v>
      </c>
      <c r="C34" s="2"/>
    </row>
    <row r="35" spans="2:3" ht="13.5" customHeight="1">
      <c r="B35" s="58" t="s">
        <v>42</v>
      </c>
      <c r="C35" s="2"/>
    </row>
    <row r="36" spans="2:3" ht="13.5" customHeight="1">
      <c r="B36" s="58" t="s">
        <v>157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647" priority="5" stopIfTrue="1" operator="equal">
      <formula>0</formula>
    </cfRule>
  </conditionalFormatting>
  <conditionalFormatting sqref="G6:I27">
    <cfRule type="cellIs" dxfId="646" priority="7" stopIfTrue="1" operator="equal">
      <formula>0</formula>
    </cfRule>
  </conditionalFormatting>
  <conditionalFormatting sqref="I6:I27">
    <cfRule type="expression" dxfId="645" priority="8" stopIfTrue="1">
      <formula>$I6&lt;=5</formula>
    </cfRule>
  </conditionalFormatting>
  <conditionalFormatting sqref="F6:F27">
    <cfRule type="expression" dxfId="644" priority="6" stopIfTrue="1">
      <formula>$F6&lt;=5</formula>
    </cfRule>
  </conditionalFormatting>
  <conditionalFormatting sqref="E6:E27">
    <cfRule type="expression" dxfId="643" priority="4">
      <formula>$F6&lt;=5</formula>
    </cfRule>
  </conditionalFormatting>
  <conditionalFormatting sqref="D6:D27">
    <cfRule type="expression" dxfId="642" priority="3">
      <formula>$F6&lt;=5</formula>
    </cfRule>
  </conditionalFormatting>
  <conditionalFormatting sqref="G6:G27">
    <cfRule type="expression" dxfId="641" priority="2">
      <formula>$I6&lt;=5</formula>
    </cfRule>
  </conditionalFormatting>
  <conditionalFormatting sqref="H6:H27">
    <cfRule type="expression" dxfId="64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B8657-3402-45ED-B363-A5ACC0BA3BC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82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110262713</v>
      </c>
      <c r="E6" s="28">
        <f>IFERROR(S6/$S$28,"-")</f>
        <v>2.114864141783172E-2</v>
      </c>
      <c r="F6" s="72">
        <f t="shared" ref="F6:F27" si="0">_xlfn.IFS(D6&gt;0,RANK(D6,$D$6:$D$27),D6=0,"-")</f>
        <v>11</v>
      </c>
      <c r="G6" s="24">
        <f>T6</f>
        <v>113574346</v>
      </c>
      <c r="H6" s="29">
        <f>IFERROR(T6/$T$28,"-")</f>
        <v>1.5204304572985427E-2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110262713</v>
      </c>
      <c r="T6" s="66">
        <v>113574346</v>
      </c>
    </row>
    <row r="7" spans="2:20" ht="18.75" customHeight="1">
      <c r="B7" s="40" t="s">
        <v>45</v>
      </c>
      <c r="C7" s="41"/>
      <c r="D7" s="27">
        <f>S7</f>
        <v>841260516</v>
      </c>
      <c r="E7" s="28">
        <f>IFERROR(S7/$S$28,"-")</f>
        <v>0.1613556977494657</v>
      </c>
      <c r="F7" s="72">
        <f t="shared" si="0"/>
        <v>2</v>
      </c>
      <c r="G7" s="27">
        <f>T7</f>
        <v>658884489</v>
      </c>
      <c r="H7" s="29">
        <f>IFERROR(T7/$T$28,"-")</f>
        <v>8.8205486555668705E-2</v>
      </c>
      <c r="I7" s="73">
        <f t="shared" si="1"/>
        <v>3</v>
      </c>
      <c r="R7" s="64" t="str">
        <f t="shared" ref="R7:R27" si="2">B7</f>
        <v>Ⅱ．新生物＜腫瘍＞</v>
      </c>
      <c r="S7" s="66">
        <v>841260516</v>
      </c>
      <c r="T7" s="66">
        <v>658884489</v>
      </c>
    </row>
    <row r="8" spans="2:20" ht="18.75" customHeight="1">
      <c r="B8" s="40" t="s">
        <v>46</v>
      </c>
      <c r="C8" s="41"/>
      <c r="D8" s="27">
        <f t="shared" ref="D8:D27" si="3">S8</f>
        <v>59830738</v>
      </c>
      <c r="E8" s="28">
        <f t="shared" ref="E8:E27" si="4">IFERROR(S8/$S$28,"-")</f>
        <v>1.147567286618676E-2</v>
      </c>
      <c r="F8" s="72">
        <f t="shared" si="0"/>
        <v>16</v>
      </c>
      <c r="G8" s="27">
        <f t="shared" ref="G8:G27" si="5">T8</f>
        <v>76549440</v>
      </c>
      <c r="H8" s="29">
        <f t="shared" ref="H8:H27" si="6">IFERROR(T8/$T$28,"-")</f>
        <v>1.0247745566163978E-2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59830738</v>
      </c>
      <c r="T8" s="66">
        <v>76549440</v>
      </c>
    </row>
    <row r="9" spans="2:20" ht="18.75" customHeight="1">
      <c r="B9" s="40" t="s">
        <v>47</v>
      </c>
      <c r="C9" s="41"/>
      <c r="D9" s="27">
        <f t="shared" si="3"/>
        <v>350073502</v>
      </c>
      <c r="E9" s="28">
        <f t="shared" si="4"/>
        <v>6.7144901138815577E-2</v>
      </c>
      <c r="F9" s="72">
        <f t="shared" si="0"/>
        <v>7</v>
      </c>
      <c r="G9" s="27">
        <f t="shared" si="5"/>
        <v>523789219</v>
      </c>
      <c r="H9" s="29">
        <f t="shared" si="6"/>
        <v>7.0120155635517947E-2</v>
      </c>
      <c r="I9" s="73">
        <f t="shared" si="1"/>
        <v>6</v>
      </c>
      <c r="R9" s="64" t="str">
        <f t="shared" si="2"/>
        <v>Ⅳ．内分泌，栄養及び代謝疾患</v>
      </c>
      <c r="S9" s="66">
        <v>350073502</v>
      </c>
      <c r="T9" s="66">
        <v>523789219</v>
      </c>
    </row>
    <row r="10" spans="2:20" ht="18.75" customHeight="1">
      <c r="B10" s="40" t="s">
        <v>48</v>
      </c>
      <c r="C10" s="41"/>
      <c r="D10" s="27">
        <f t="shared" si="3"/>
        <v>87281428</v>
      </c>
      <c r="E10" s="28">
        <f t="shared" si="4"/>
        <v>1.6740778210384659E-2</v>
      </c>
      <c r="F10" s="72">
        <f t="shared" si="0"/>
        <v>13</v>
      </c>
      <c r="G10" s="27">
        <f t="shared" si="5"/>
        <v>169919157</v>
      </c>
      <c r="H10" s="29">
        <f t="shared" si="6"/>
        <v>2.2747237442273527E-2</v>
      </c>
      <c r="I10" s="73">
        <f t="shared" si="1"/>
        <v>11</v>
      </c>
      <c r="R10" s="64" t="str">
        <f t="shared" si="2"/>
        <v>Ⅴ．精神及び行動の障害</v>
      </c>
      <c r="S10" s="66">
        <v>87281428</v>
      </c>
      <c r="T10" s="66">
        <v>169919157</v>
      </c>
    </row>
    <row r="11" spans="2:20" ht="18.75" customHeight="1">
      <c r="B11" s="40" t="s">
        <v>49</v>
      </c>
      <c r="C11" s="41"/>
      <c r="D11" s="27">
        <f t="shared" si="3"/>
        <v>231014645</v>
      </c>
      <c r="E11" s="28">
        <f t="shared" si="4"/>
        <v>4.4309139113715541E-2</v>
      </c>
      <c r="F11" s="72">
        <f t="shared" si="0"/>
        <v>8</v>
      </c>
      <c r="G11" s="27">
        <f t="shared" si="5"/>
        <v>407541572</v>
      </c>
      <c r="H11" s="29">
        <f t="shared" si="6"/>
        <v>5.4557973742074377E-2</v>
      </c>
      <c r="I11" s="73">
        <f t="shared" si="1"/>
        <v>9</v>
      </c>
      <c r="R11" s="64" t="str">
        <f t="shared" si="2"/>
        <v>Ⅵ．神経系の疾患</v>
      </c>
      <c r="S11" s="66">
        <v>231014645</v>
      </c>
      <c r="T11" s="66">
        <v>407541572</v>
      </c>
    </row>
    <row r="12" spans="2:20" ht="18.75" customHeight="1">
      <c r="B12" s="40" t="s">
        <v>50</v>
      </c>
      <c r="C12" s="41"/>
      <c r="D12" s="27">
        <f t="shared" si="3"/>
        <v>174183149</v>
      </c>
      <c r="E12" s="28">
        <f t="shared" si="4"/>
        <v>3.340872774670213E-2</v>
      </c>
      <c r="F12" s="72">
        <f t="shared" si="0"/>
        <v>10</v>
      </c>
      <c r="G12" s="27">
        <f t="shared" si="5"/>
        <v>310760127</v>
      </c>
      <c r="H12" s="29">
        <f t="shared" si="6"/>
        <v>4.1601750628153578E-2</v>
      </c>
      <c r="I12" s="73">
        <f t="shared" si="1"/>
        <v>10</v>
      </c>
      <c r="R12" s="64" t="str">
        <f t="shared" si="2"/>
        <v>Ⅶ．眼及び付属器の疾患</v>
      </c>
      <c r="S12" s="66">
        <v>174183149</v>
      </c>
      <c r="T12" s="66">
        <v>310760127</v>
      </c>
    </row>
    <row r="13" spans="2:20" ht="18.75" customHeight="1">
      <c r="B13" s="40" t="s">
        <v>51</v>
      </c>
      <c r="C13" s="41"/>
      <c r="D13" s="27">
        <f t="shared" si="3"/>
        <v>13485106</v>
      </c>
      <c r="E13" s="28">
        <f t="shared" si="4"/>
        <v>2.586474280525376E-3</v>
      </c>
      <c r="F13" s="72">
        <f t="shared" si="0"/>
        <v>18</v>
      </c>
      <c r="G13" s="27">
        <f t="shared" si="5"/>
        <v>28042864</v>
      </c>
      <c r="H13" s="29">
        <f t="shared" si="6"/>
        <v>3.7541245921399223E-3</v>
      </c>
      <c r="I13" s="73">
        <f t="shared" si="1"/>
        <v>18</v>
      </c>
      <c r="R13" s="64" t="str">
        <f t="shared" si="2"/>
        <v>Ⅷ．耳及び乳様突起の疾患</v>
      </c>
      <c r="S13" s="66">
        <v>13485106</v>
      </c>
      <c r="T13" s="66">
        <v>28042864</v>
      </c>
    </row>
    <row r="14" spans="2:20" ht="18.75" customHeight="1">
      <c r="B14" s="40" t="s">
        <v>52</v>
      </c>
      <c r="C14" s="41"/>
      <c r="D14" s="27">
        <f t="shared" si="3"/>
        <v>1049435868</v>
      </c>
      <c r="E14" s="28">
        <f t="shared" si="4"/>
        <v>0.20128420804722066</v>
      </c>
      <c r="F14" s="72">
        <f t="shared" si="0"/>
        <v>1</v>
      </c>
      <c r="G14" s="27">
        <f t="shared" si="5"/>
        <v>1363948801</v>
      </c>
      <c r="H14" s="29">
        <f t="shared" si="6"/>
        <v>0.18259310947176655</v>
      </c>
      <c r="I14" s="73">
        <f t="shared" si="1"/>
        <v>1</v>
      </c>
      <c r="R14" s="64" t="str">
        <f t="shared" si="2"/>
        <v>Ⅸ．循環器系の疾患</v>
      </c>
      <c r="S14" s="66">
        <v>1049435868</v>
      </c>
      <c r="T14" s="66">
        <v>1363948801</v>
      </c>
    </row>
    <row r="15" spans="2:20" ht="18.75" customHeight="1">
      <c r="B15" s="40" t="s">
        <v>53</v>
      </c>
      <c r="C15" s="41"/>
      <c r="D15" s="27">
        <f t="shared" si="3"/>
        <v>424035177</v>
      </c>
      <c r="E15" s="28">
        <f t="shared" si="4"/>
        <v>8.1330920153577249E-2</v>
      </c>
      <c r="F15" s="72">
        <f t="shared" si="0"/>
        <v>5</v>
      </c>
      <c r="G15" s="27">
        <f t="shared" si="5"/>
        <v>413364552</v>
      </c>
      <c r="H15" s="29">
        <f t="shared" si="6"/>
        <v>5.5337501554124487E-2</v>
      </c>
      <c r="I15" s="73">
        <f t="shared" si="1"/>
        <v>8</v>
      </c>
      <c r="R15" s="64" t="str">
        <f t="shared" si="2"/>
        <v>Ⅹ．呼吸器系の疾患</v>
      </c>
      <c r="S15" s="66">
        <v>424035177</v>
      </c>
      <c r="T15" s="66">
        <v>413364552</v>
      </c>
    </row>
    <row r="16" spans="2:20" ht="18.75" customHeight="1">
      <c r="B16" s="40" t="s">
        <v>163</v>
      </c>
      <c r="C16" s="41"/>
      <c r="D16" s="27">
        <f t="shared" si="3"/>
        <v>360749873</v>
      </c>
      <c r="E16" s="28">
        <f t="shared" si="4"/>
        <v>6.9192653600001056E-2</v>
      </c>
      <c r="F16" s="72">
        <f t="shared" si="0"/>
        <v>6</v>
      </c>
      <c r="G16" s="27">
        <f t="shared" si="5"/>
        <v>551631365</v>
      </c>
      <c r="H16" s="29">
        <f t="shared" si="6"/>
        <v>7.3847409920121343E-2</v>
      </c>
      <c r="I16" s="73">
        <f t="shared" si="1"/>
        <v>4</v>
      </c>
      <c r="R16" s="64" t="str">
        <f t="shared" si="2"/>
        <v>ⅩⅠ．消化器系の疾患※</v>
      </c>
      <c r="S16" s="66">
        <v>360749873</v>
      </c>
      <c r="T16" s="66">
        <v>551631365</v>
      </c>
    </row>
    <row r="17" spans="2:20" ht="18.75" customHeight="1">
      <c r="B17" s="40" t="s">
        <v>54</v>
      </c>
      <c r="C17" s="41"/>
      <c r="D17" s="27">
        <f t="shared" si="3"/>
        <v>104399800</v>
      </c>
      <c r="E17" s="28">
        <f t="shared" si="4"/>
        <v>2.0024121248434619E-2</v>
      </c>
      <c r="F17" s="72">
        <f t="shared" si="0"/>
        <v>12</v>
      </c>
      <c r="G17" s="27">
        <f t="shared" si="5"/>
        <v>139454502</v>
      </c>
      <c r="H17" s="29">
        <f t="shared" si="6"/>
        <v>1.8668905410047489E-2</v>
      </c>
      <c r="I17" s="73">
        <f t="shared" si="1"/>
        <v>13</v>
      </c>
      <c r="R17" s="64" t="str">
        <f t="shared" si="2"/>
        <v>ⅩⅡ．皮膚及び皮下組織の疾患</v>
      </c>
      <c r="S17" s="66">
        <v>104399800</v>
      </c>
      <c r="T17" s="66">
        <v>139454502</v>
      </c>
    </row>
    <row r="18" spans="2:20" ht="18.75" customHeight="1">
      <c r="B18" s="40" t="s">
        <v>55</v>
      </c>
      <c r="C18" s="41"/>
      <c r="D18" s="27">
        <f t="shared" si="3"/>
        <v>474139411</v>
      </c>
      <c r="E18" s="28">
        <f t="shared" si="4"/>
        <v>9.0941027229222413E-2</v>
      </c>
      <c r="F18" s="72">
        <f t="shared" si="0"/>
        <v>4</v>
      </c>
      <c r="G18" s="27">
        <f t="shared" si="5"/>
        <v>1356988422</v>
      </c>
      <c r="H18" s="29">
        <f t="shared" si="6"/>
        <v>0.1816613169852889</v>
      </c>
      <c r="I18" s="73">
        <f t="shared" si="1"/>
        <v>2</v>
      </c>
      <c r="R18" s="64" t="str">
        <f t="shared" si="2"/>
        <v>ⅩⅢ．筋骨格系及び結合組織の疾患</v>
      </c>
      <c r="S18" s="66">
        <v>474139411</v>
      </c>
      <c r="T18" s="66">
        <v>1356988422</v>
      </c>
    </row>
    <row r="19" spans="2:20" ht="18.75" customHeight="1">
      <c r="B19" s="40" t="s">
        <v>56</v>
      </c>
      <c r="C19" s="41"/>
      <c r="D19" s="27">
        <f t="shared" si="3"/>
        <v>531398076</v>
      </c>
      <c r="E19" s="28">
        <f t="shared" si="4"/>
        <v>0.10192337059083326</v>
      </c>
      <c r="F19" s="72">
        <f t="shared" si="0"/>
        <v>3</v>
      </c>
      <c r="G19" s="27">
        <f t="shared" si="5"/>
        <v>488919140</v>
      </c>
      <c r="H19" s="29">
        <f t="shared" si="6"/>
        <v>6.54520653468883E-2</v>
      </c>
      <c r="I19" s="73">
        <f t="shared" si="1"/>
        <v>7</v>
      </c>
      <c r="R19" s="64" t="str">
        <f t="shared" si="2"/>
        <v>ⅩⅣ．腎尿路生殖器系の疾患</v>
      </c>
      <c r="S19" s="66">
        <v>531398076</v>
      </c>
      <c r="T19" s="66">
        <v>488919140</v>
      </c>
    </row>
    <row r="20" spans="2:20" ht="18.75" customHeight="1">
      <c r="B20" s="40" t="s">
        <v>164</v>
      </c>
      <c r="C20" s="41"/>
      <c r="D20" s="27">
        <f t="shared" si="3"/>
        <v>2892</v>
      </c>
      <c r="E20" s="28">
        <f t="shared" si="4"/>
        <v>5.5469223744176629E-7</v>
      </c>
      <c r="F20" s="72">
        <f t="shared" si="0"/>
        <v>21</v>
      </c>
      <c r="G20" s="27">
        <f t="shared" si="5"/>
        <v>6792</v>
      </c>
      <c r="H20" s="29">
        <f t="shared" si="6"/>
        <v>9.0925143130225039E-7</v>
      </c>
      <c r="I20" s="73">
        <f t="shared" si="1"/>
        <v>21</v>
      </c>
      <c r="R20" s="64" t="str">
        <f t="shared" si="2"/>
        <v>ⅩⅤ．妊娠，分娩及び産じょく※</v>
      </c>
      <c r="S20" s="66">
        <v>2892</v>
      </c>
      <c r="T20" s="66">
        <v>6792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1558</v>
      </c>
      <c r="H21" s="29">
        <f t="shared" si="6"/>
        <v>2.0857092608493908E-7</v>
      </c>
      <c r="I21" s="73">
        <f t="shared" si="1"/>
        <v>22</v>
      </c>
      <c r="R21" s="64" t="str">
        <f t="shared" si="2"/>
        <v>ⅩⅥ．周産期に発生した病態※</v>
      </c>
      <c r="S21" s="66">
        <v>0</v>
      </c>
      <c r="T21" s="66">
        <v>1558</v>
      </c>
    </row>
    <row r="22" spans="2:20" ht="18.75" customHeight="1">
      <c r="B22" s="40" t="s">
        <v>57</v>
      </c>
      <c r="C22" s="41"/>
      <c r="D22" s="27">
        <f t="shared" si="3"/>
        <v>2943936</v>
      </c>
      <c r="E22" s="28">
        <f t="shared" si="4"/>
        <v>5.6465368144030558E-4</v>
      </c>
      <c r="F22" s="72">
        <f t="shared" si="0"/>
        <v>19</v>
      </c>
      <c r="G22" s="27">
        <f t="shared" si="5"/>
        <v>3735533</v>
      </c>
      <c r="H22" s="29">
        <f t="shared" si="6"/>
        <v>5.0007931786319047E-4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2943936</v>
      </c>
      <c r="T22" s="66">
        <v>3735533</v>
      </c>
    </row>
    <row r="23" spans="2:20" ht="18.75" customHeight="1">
      <c r="B23" s="40" t="s">
        <v>58</v>
      </c>
      <c r="C23" s="41"/>
      <c r="D23" s="27">
        <f t="shared" si="3"/>
        <v>77985564</v>
      </c>
      <c r="E23" s="28">
        <f t="shared" si="4"/>
        <v>1.4957810160206799E-2</v>
      </c>
      <c r="F23" s="72">
        <f t="shared" si="0"/>
        <v>15</v>
      </c>
      <c r="G23" s="27">
        <f t="shared" si="5"/>
        <v>139805735</v>
      </c>
      <c r="H23" s="29">
        <f t="shared" si="6"/>
        <v>1.8715925302269305E-2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77985564</v>
      </c>
      <c r="T23" s="66">
        <v>139805735</v>
      </c>
    </row>
    <row r="24" spans="2:20" ht="18.75" customHeight="1">
      <c r="B24" s="40" t="s">
        <v>59</v>
      </c>
      <c r="C24" s="41"/>
      <c r="D24" s="27">
        <f t="shared" si="3"/>
        <v>214659232</v>
      </c>
      <c r="E24" s="28">
        <f t="shared" si="4"/>
        <v>4.1172133362936097E-2</v>
      </c>
      <c r="F24" s="72">
        <f t="shared" si="0"/>
        <v>9</v>
      </c>
      <c r="G24" s="27">
        <f t="shared" si="5"/>
        <v>549169388</v>
      </c>
      <c r="H24" s="29">
        <f t="shared" si="6"/>
        <v>7.3517822742400013E-2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214659232</v>
      </c>
      <c r="T24" s="66">
        <v>549169388</v>
      </c>
    </row>
    <row r="25" spans="2:20" ht="18.75" customHeight="1">
      <c r="B25" s="40" t="s">
        <v>60</v>
      </c>
      <c r="C25" s="41"/>
      <c r="D25" s="27">
        <f t="shared" si="3"/>
        <v>17819655</v>
      </c>
      <c r="E25" s="28">
        <f t="shared" si="4"/>
        <v>3.4178507269676203E-3</v>
      </c>
      <c r="F25" s="72">
        <f t="shared" si="0"/>
        <v>17</v>
      </c>
      <c r="G25" s="27">
        <f t="shared" si="5"/>
        <v>44323316</v>
      </c>
      <c r="H25" s="29">
        <f t="shared" si="6"/>
        <v>5.9336040213577648E-3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17819655</v>
      </c>
      <c r="T25" s="66">
        <v>44323316</v>
      </c>
    </row>
    <row r="26" spans="2:20" ht="18.75" customHeight="1">
      <c r="B26" s="40" t="s">
        <v>61</v>
      </c>
      <c r="C26" s="41"/>
      <c r="D26" s="27">
        <f t="shared" si="3"/>
        <v>87041588</v>
      </c>
      <c r="E26" s="28">
        <f t="shared" si="4"/>
        <v>1.6694776347926831E-2</v>
      </c>
      <c r="F26" s="72">
        <f t="shared" si="0"/>
        <v>14</v>
      </c>
      <c r="G26" s="27">
        <f t="shared" si="5"/>
        <v>128348109</v>
      </c>
      <c r="H26" s="29">
        <f t="shared" si="6"/>
        <v>1.7182082127972211E-2</v>
      </c>
      <c r="I26" s="73">
        <f t="shared" si="1"/>
        <v>14</v>
      </c>
      <c r="R26" s="64" t="str">
        <f t="shared" si="2"/>
        <v>ⅩⅩⅡ．特殊目的用コード</v>
      </c>
      <c r="S26" s="66">
        <v>87041588</v>
      </c>
      <c r="T26" s="66">
        <v>128348109</v>
      </c>
    </row>
    <row r="27" spans="2:20" ht="18.75" customHeight="1" thickBot="1">
      <c r="B27" s="42" t="s">
        <v>62</v>
      </c>
      <c r="C27" s="43"/>
      <c r="D27" s="27">
        <f t="shared" si="3"/>
        <v>1699081</v>
      </c>
      <c r="E27" s="28">
        <f t="shared" si="4"/>
        <v>3.2588763536818593E-4</v>
      </c>
      <c r="F27" s="72">
        <f t="shared" si="0"/>
        <v>20</v>
      </c>
      <c r="G27" s="27">
        <f t="shared" si="5"/>
        <v>1122583</v>
      </c>
      <c r="H27" s="29">
        <f t="shared" si="6"/>
        <v>1.502812425656028E-4</v>
      </c>
      <c r="I27" s="73">
        <f t="shared" si="1"/>
        <v>20</v>
      </c>
      <c r="R27" s="64" t="str">
        <f t="shared" si="2"/>
        <v>分類外</v>
      </c>
      <c r="S27" s="66">
        <v>1699081</v>
      </c>
      <c r="T27" s="66">
        <v>1122583</v>
      </c>
    </row>
    <row r="28" spans="2:20" ht="18.75" customHeight="1" thickTop="1">
      <c r="B28" s="44" t="s">
        <v>63</v>
      </c>
      <c r="C28" s="45"/>
      <c r="D28" s="46">
        <f>S28</f>
        <v>5213701950</v>
      </c>
      <c r="E28" s="47"/>
      <c r="F28" s="48"/>
      <c r="G28" s="46">
        <f>T28</f>
        <v>7469881010</v>
      </c>
      <c r="H28" s="47"/>
      <c r="I28" s="49"/>
      <c r="R28" s="69" t="s">
        <v>156</v>
      </c>
      <c r="S28" s="71">
        <f>SUM(S6:S27)</f>
        <v>5213701950</v>
      </c>
      <c r="T28" s="71">
        <f>SUM(T6:T27)</f>
        <v>7469881010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31" priority="5" stopIfTrue="1" operator="equal">
      <formula>0</formula>
    </cfRule>
  </conditionalFormatting>
  <conditionalFormatting sqref="G6:I27">
    <cfRule type="cellIs" dxfId="430" priority="7" stopIfTrue="1" operator="equal">
      <formula>0</formula>
    </cfRule>
  </conditionalFormatting>
  <conditionalFormatting sqref="I6:I27">
    <cfRule type="expression" dxfId="429" priority="8" stopIfTrue="1">
      <formula>$I6&lt;=5</formula>
    </cfRule>
  </conditionalFormatting>
  <conditionalFormatting sqref="F6:F27">
    <cfRule type="expression" dxfId="428" priority="6" stopIfTrue="1">
      <formula>$F6&lt;=5</formula>
    </cfRule>
  </conditionalFormatting>
  <conditionalFormatting sqref="E6:E27">
    <cfRule type="expression" dxfId="427" priority="4">
      <formula>$F6&lt;=5</formula>
    </cfRule>
  </conditionalFormatting>
  <conditionalFormatting sqref="D6:D27">
    <cfRule type="expression" dxfId="426" priority="3">
      <formula>$F6&lt;=5</formula>
    </cfRule>
  </conditionalFormatting>
  <conditionalFormatting sqref="G6:G27">
    <cfRule type="expression" dxfId="425" priority="2">
      <formula>$I6&lt;=5</formula>
    </cfRule>
  </conditionalFormatting>
  <conditionalFormatting sqref="H6:H27">
    <cfRule type="expression" dxfId="42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B99AC-335B-4917-80CB-1576C449AA0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83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135723486</v>
      </c>
      <c r="E6" s="28">
        <f>IFERROR(S6/$S$28,"-")</f>
        <v>1.946896812686728E-2</v>
      </c>
      <c r="F6" s="72">
        <f t="shared" ref="F6:F27" si="0">_xlfn.IFS(D6&gt;0,RANK(D6,$D$6:$D$27),D6=0,"-")</f>
        <v>11</v>
      </c>
      <c r="G6" s="24">
        <f>T6</f>
        <v>139288458</v>
      </c>
      <c r="H6" s="29">
        <f>IFERROR(T6/$T$28,"-")</f>
        <v>1.4822468455234602E-2</v>
      </c>
      <c r="I6" s="73">
        <f t="shared" ref="I6:I27" si="1">_xlfn.IFS(G6&gt;0,RANK(G6,$G$6:$G$27),G6=0,"-")</f>
        <v>13</v>
      </c>
      <c r="R6" s="64" t="str">
        <f>B6</f>
        <v>Ⅰ．感染症及び寄生虫症</v>
      </c>
      <c r="S6" s="66">
        <v>135723486</v>
      </c>
      <c r="T6" s="66">
        <v>139288458</v>
      </c>
    </row>
    <row r="7" spans="2:20" ht="18.75" customHeight="1">
      <c r="B7" s="40" t="s">
        <v>45</v>
      </c>
      <c r="C7" s="41"/>
      <c r="D7" s="27">
        <f>S7</f>
        <v>1085087918</v>
      </c>
      <c r="E7" s="28">
        <f>IFERROR(S7/$S$28,"-")</f>
        <v>0.15565133723717334</v>
      </c>
      <c r="F7" s="72">
        <f t="shared" si="0"/>
        <v>2</v>
      </c>
      <c r="G7" s="27">
        <f>T7</f>
        <v>813554799</v>
      </c>
      <c r="H7" s="29">
        <f>IFERROR(T7/$T$28,"-")</f>
        <v>8.6574943236016208E-2</v>
      </c>
      <c r="I7" s="73">
        <f t="shared" si="1"/>
        <v>3</v>
      </c>
      <c r="R7" s="64" t="str">
        <f t="shared" ref="R7:R27" si="2">B7</f>
        <v>Ⅱ．新生物＜腫瘍＞</v>
      </c>
      <c r="S7" s="66">
        <v>1085087918</v>
      </c>
      <c r="T7" s="66">
        <v>813554799</v>
      </c>
    </row>
    <row r="8" spans="2:20" ht="18.75" customHeight="1">
      <c r="B8" s="40" t="s">
        <v>46</v>
      </c>
      <c r="C8" s="41"/>
      <c r="D8" s="27">
        <f t="shared" ref="D8:D27" si="3">S8</f>
        <v>94164653</v>
      </c>
      <c r="E8" s="28">
        <f t="shared" ref="E8:E27" si="4">IFERROR(S8/$S$28,"-")</f>
        <v>1.3507526825051614E-2</v>
      </c>
      <c r="F8" s="72">
        <f t="shared" si="0"/>
        <v>16</v>
      </c>
      <c r="G8" s="27">
        <f t="shared" ref="G8:G27" si="5">T8</f>
        <v>126058432</v>
      </c>
      <c r="H8" s="29">
        <f t="shared" ref="H8:H27" si="6">IFERROR(T8/$T$28,"-")</f>
        <v>1.341458695620233E-2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94164653</v>
      </c>
      <c r="T8" s="66">
        <v>126058432</v>
      </c>
    </row>
    <row r="9" spans="2:20" ht="18.75" customHeight="1">
      <c r="B9" s="40" t="s">
        <v>47</v>
      </c>
      <c r="C9" s="41"/>
      <c r="D9" s="27">
        <f t="shared" si="3"/>
        <v>536761696</v>
      </c>
      <c r="E9" s="28">
        <f t="shared" si="4"/>
        <v>7.6996227102118675E-2</v>
      </c>
      <c r="F9" s="72">
        <f t="shared" si="0"/>
        <v>5</v>
      </c>
      <c r="G9" s="27">
        <f t="shared" si="5"/>
        <v>616294214</v>
      </c>
      <c r="H9" s="29">
        <f t="shared" si="6"/>
        <v>6.5583334594447179E-2</v>
      </c>
      <c r="I9" s="73">
        <f t="shared" si="1"/>
        <v>7</v>
      </c>
      <c r="R9" s="64" t="str">
        <f t="shared" si="2"/>
        <v>Ⅳ．内分泌，栄養及び代謝疾患</v>
      </c>
      <c r="S9" s="66">
        <v>536761696</v>
      </c>
      <c r="T9" s="66">
        <v>616294214</v>
      </c>
    </row>
    <row r="10" spans="2:20" ht="18.75" customHeight="1">
      <c r="B10" s="40" t="s">
        <v>48</v>
      </c>
      <c r="C10" s="41"/>
      <c r="D10" s="27">
        <f t="shared" si="3"/>
        <v>120606923</v>
      </c>
      <c r="E10" s="28">
        <f t="shared" si="4"/>
        <v>1.730056019756622E-2</v>
      </c>
      <c r="F10" s="72">
        <f t="shared" si="0"/>
        <v>13</v>
      </c>
      <c r="G10" s="27">
        <f t="shared" si="5"/>
        <v>257800718</v>
      </c>
      <c r="H10" s="29">
        <f t="shared" si="6"/>
        <v>2.743402479401295E-2</v>
      </c>
      <c r="I10" s="73">
        <f t="shared" si="1"/>
        <v>11</v>
      </c>
      <c r="R10" s="64" t="str">
        <f t="shared" si="2"/>
        <v>Ⅴ．精神及び行動の障害</v>
      </c>
      <c r="S10" s="66">
        <v>120606923</v>
      </c>
      <c r="T10" s="66">
        <v>257800718</v>
      </c>
    </row>
    <row r="11" spans="2:20" ht="18.75" customHeight="1">
      <c r="B11" s="40" t="s">
        <v>49</v>
      </c>
      <c r="C11" s="41"/>
      <c r="D11" s="27">
        <f t="shared" si="3"/>
        <v>365278093</v>
      </c>
      <c r="E11" s="28">
        <f t="shared" si="4"/>
        <v>5.2397619304148005E-2</v>
      </c>
      <c r="F11" s="72">
        <f t="shared" si="0"/>
        <v>8</v>
      </c>
      <c r="G11" s="27">
        <f t="shared" si="5"/>
        <v>566466074</v>
      </c>
      <c r="H11" s="29">
        <f t="shared" si="6"/>
        <v>6.0280841883005053E-2</v>
      </c>
      <c r="I11" s="73">
        <f t="shared" si="1"/>
        <v>8</v>
      </c>
      <c r="R11" s="64" t="str">
        <f t="shared" si="2"/>
        <v>Ⅵ．神経系の疾患</v>
      </c>
      <c r="S11" s="66">
        <v>365278093</v>
      </c>
      <c r="T11" s="66">
        <v>566466074</v>
      </c>
    </row>
    <row r="12" spans="2:20" ht="18.75" customHeight="1">
      <c r="B12" s="40" t="s">
        <v>50</v>
      </c>
      <c r="C12" s="41"/>
      <c r="D12" s="27">
        <f t="shared" si="3"/>
        <v>221428805</v>
      </c>
      <c r="E12" s="28">
        <f t="shared" si="4"/>
        <v>3.1763038763352347E-2</v>
      </c>
      <c r="F12" s="72">
        <f t="shared" si="0"/>
        <v>10</v>
      </c>
      <c r="G12" s="27">
        <f t="shared" si="5"/>
        <v>323305593</v>
      </c>
      <c r="H12" s="29">
        <f t="shared" si="6"/>
        <v>3.4404767074407677E-2</v>
      </c>
      <c r="I12" s="73">
        <f t="shared" si="1"/>
        <v>10</v>
      </c>
      <c r="R12" s="64" t="str">
        <f t="shared" si="2"/>
        <v>Ⅶ．眼及び付属器の疾患</v>
      </c>
      <c r="S12" s="66">
        <v>221428805</v>
      </c>
      <c r="T12" s="66">
        <v>323305593</v>
      </c>
    </row>
    <row r="13" spans="2:20" ht="18.75" customHeight="1">
      <c r="B13" s="40" t="s">
        <v>51</v>
      </c>
      <c r="C13" s="41"/>
      <c r="D13" s="27">
        <f t="shared" si="3"/>
        <v>15578806</v>
      </c>
      <c r="E13" s="28">
        <f t="shared" si="4"/>
        <v>2.2347147601900581E-3</v>
      </c>
      <c r="F13" s="72">
        <f t="shared" si="0"/>
        <v>18</v>
      </c>
      <c r="G13" s="27">
        <f t="shared" si="5"/>
        <v>32428539</v>
      </c>
      <c r="H13" s="29">
        <f t="shared" si="6"/>
        <v>3.4509032785533821E-3</v>
      </c>
      <c r="I13" s="73">
        <f t="shared" si="1"/>
        <v>18</v>
      </c>
      <c r="R13" s="64" t="str">
        <f t="shared" si="2"/>
        <v>Ⅷ．耳及び乳様突起の疾患</v>
      </c>
      <c r="S13" s="66">
        <v>15578806</v>
      </c>
      <c r="T13" s="66">
        <v>32428539</v>
      </c>
    </row>
    <row r="14" spans="2:20" ht="18.75" customHeight="1">
      <c r="B14" s="40" t="s">
        <v>52</v>
      </c>
      <c r="C14" s="41"/>
      <c r="D14" s="27">
        <f t="shared" si="3"/>
        <v>1364225469</v>
      </c>
      <c r="E14" s="28">
        <f t="shared" si="4"/>
        <v>0.19569245498027929</v>
      </c>
      <c r="F14" s="72">
        <f t="shared" si="0"/>
        <v>1</v>
      </c>
      <c r="G14" s="27">
        <f t="shared" si="5"/>
        <v>1945580062</v>
      </c>
      <c r="H14" s="29">
        <f t="shared" si="6"/>
        <v>0.20704012026702442</v>
      </c>
      <c r="I14" s="73">
        <f t="shared" si="1"/>
        <v>1</v>
      </c>
      <c r="R14" s="64" t="str">
        <f t="shared" si="2"/>
        <v>Ⅸ．循環器系の疾患</v>
      </c>
      <c r="S14" s="66">
        <v>1364225469</v>
      </c>
      <c r="T14" s="66">
        <v>1945580062</v>
      </c>
    </row>
    <row r="15" spans="2:20" ht="18.75" customHeight="1">
      <c r="B15" s="40" t="s">
        <v>53</v>
      </c>
      <c r="C15" s="41"/>
      <c r="D15" s="27">
        <f t="shared" si="3"/>
        <v>531179517</v>
      </c>
      <c r="E15" s="28">
        <f t="shared" si="4"/>
        <v>7.6195486801140341E-2</v>
      </c>
      <c r="F15" s="72">
        <f t="shared" si="0"/>
        <v>6</v>
      </c>
      <c r="G15" s="27">
        <f t="shared" si="5"/>
        <v>475292503</v>
      </c>
      <c r="H15" s="29">
        <f t="shared" si="6"/>
        <v>5.0578549248689347E-2</v>
      </c>
      <c r="I15" s="73">
        <f t="shared" si="1"/>
        <v>9</v>
      </c>
      <c r="R15" s="64" t="str">
        <f t="shared" si="2"/>
        <v>Ⅹ．呼吸器系の疾患</v>
      </c>
      <c r="S15" s="66">
        <v>531179517</v>
      </c>
      <c r="T15" s="66">
        <v>475292503</v>
      </c>
    </row>
    <row r="16" spans="2:20" ht="18.75" customHeight="1">
      <c r="B16" s="40" t="s">
        <v>163</v>
      </c>
      <c r="C16" s="41"/>
      <c r="D16" s="27">
        <f t="shared" si="3"/>
        <v>503852408</v>
      </c>
      <c r="E16" s="28">
        <f t="shared" si="4"/>
        <v>7.2275526963677672E-2</v>
      </c>
      <c r="F16" s="72">
        <f t="shared" si="0"/>
        <v>7</v>
      </c>
      <c r="G16" s="27">
        <f t="shared" si="5"/>
        <v>703386398</v>
      </c>
      <c r="H16" s="29">
        <f t="shared" si="6"/>
        <v>7.4851303876133729E-2</v>
      </c>
      <c r="I16" s="73">
        <f t="shared" si="1"/>
        <v>5</v>
      </c>
      <c r="R16" s="64" t="str">
        <f t="shared" si="2"/>
        <v>ⅩⅠ．消化器系の疾患※</v>
      </c>
      <c r="S16" s="66">
        <v>503852408</v>
      </c>
      <c r="T16" s="66">
        <v>703386398</v>
      </c>
    </row>
    <row r="17" spans="2:20" ht="18.75" customHeight="1">
      <c r="B17" s="40" t="s">
        <v>54</v>
      </c>
      <c r="C17" s="41"/>
      <c r="D17" s="27">
        <f t="shared" si="3"/>
        <v>102327416</v>
      </c>
      <c r="E17" s="28">
        <f t="shared" si="4"/>
        <v>1.4678441140310004E-2</v>
      </c>
      <c r="F17" s="72">
        <f t="shared" si="0"/>
        <v>15</v>
      </c>
      <c r="G17" s="27">
        <f t="shared" si="5"/>
        <v>127627025</v>
      </c>
      <c r="H17" s="29">
        <f t="shared" si="6"/>
        <v>1.3581509762265714E-2</v>
      </c>
      <c r="I17" s="73">
        <f t="shared" si="1"/>
        <v>15</v>
      </c>
      <c r="R17" s="64" t="str">
        <f t="shared" si="2"/>
        <v>ⅩⅡ．皮膚及び皮下組織の疾患</v>
      </c>
      <c r="S17" s="66">
        <v>102327416</v>
      </c>
      <c r="T17" s="66">
        <v>127627025</v>
      </c>
    </row>
    <row r="18" spans="2:20" ht="18.75" customHeight="1">
      <c r="B18" s="40" t="s">
        <v>55</v>
      </c>
      <c r="C18" s="41"/>
      <c r="D18" s="27">
        <f t="shared" si="3"/>
        <v>572345113</v>
      </c>
      <c r="E18" s="28">
        <f t="shared" si="4"/>
        <v>8.2100519895025773E-2</v>
      </c>
      <c r="F18" s="72">
        <f t="shared" si="0"/>
        <v>4</v>
      </c>
      <c r="G18" s="27">
        <f t="shared" si="5"/>
        <v>1528791118</v>
      </c>
      <c r="H18" s="29">
        <f t="shared" si="6"/>
        <v>0.16268726387363583</v>
      </c>
      <c r="I18" s="73">
        <f t="shared" si="1"/>
        <v>2</v>
      </c>
      <c r="R18" s="64" t="str">
        <f t="shared" si="2"/>
        <v>ⅩⅢ．筋骨格系及び結合組織の疾患</v>
      </c>
      <c r="S18" s="66">
        <v>572345113</v>
      </c>
      <c r="T18" s="66">
        <v>1528791118</v>
      </c>
    </row>
    <row r="19" spans="2:20" ht="18.75" customHeight="1">
      <c r="B19" s="40" t="s">
        <v>56</v>
      </c>
      <c r="C19" s="41"/>
      <c r="D19" s="27">
        <f t="shared" si="3"/>
        <v>754581200</v>
      </c>
      <c r="E19" s="28">
        <f t="shared" si="4"/>
        <v>0.10824152668708542</v>
      </c>
      <c r="F19" s="72">
        <f t="shared" si="0"/>
        <v>3</v>
      </c>
      <c r="G19" s="27">
        <f t="shared" si="5"/>
        <v>637465676</v>
      </c>
      <c r="H19" s="29">
        <f t="shared" si="6"/>
        <v>6.7836308976906054E-2</v>
      </c>
      <c r="I19" s="73">
        <f t="shared" si="1"/>
        <v>6</v>
      </c>
      <c r="R19" s="64" t="str">
        <f t="shared" si="2"/>
        <v>ⅩⅣ．腎尿路生殖器系の疾患</v>
      </c>
      <c r="S19" s="66">
        <v>754581200</v>
      </c>
      <c r="T19" s="66">
        <v>637465676</v>
      </c>
    </row>
    <row r="20" spans="2:20" ht="18.75" customHeight="1">
      <c r="B20" s="40" t="s">
        <v>164</v>
      </c>
      <c r="C20" s="41"/>
      <c r="D20" s="27">
        <f t="shared" si="3"/>
        <v>7352</v>
      </c>
      <c r="E20" s="28">
        <f t="shared" si="4"/>
        <v>1.0546137436281899E-6</v>
      </c>
      <c r="F20" s="72">
        <f t="shared" si="0"/>
        <v>21</v>
      </c>
      <c r="G20" s="27">
        <f t="shared" si="5"/>
        <v>232263</v>
      </c>
      <c r="H20" s="29">
        <f t="shared" si="6"/>
        <v>2.471641254595664E-5</v>
      </c>
      <c r="I20" s="73">
        <f t="shared" si="1"/>
        <v>21</v>
      </c>
      <c r="R20" s="64" t="str">
        <f t="shared" si="2"/>
        <v>ⅩⅤ．妊娠，分娩及び産じょく※</v>
      </c>
      <c r="S20" s="66">
        <v>7352</v>
      </c>
      <c r="T20" s="66">
        <v>232263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786</v>
      </c>
      <c r="H21" s="29">
        <f t="shared" si="6"/>
        <v>8.364268205061468E-8</v>
      </c>
      <c r="I21" s="73">
        <f t="shared" si="1"/>
        <v>22</v>
      </c>
      <c r="R21" s="64" t="str">
        <f t="shared" si="2"/>
        <v>ⅩⅥ．周産期に発生した病態※</v>
      </c>
      <c r="S21" s="66">
        <v>0</v>
      </c>
      <c r="T21" s="66">
        <v>786</v>
      </c>
    </row>
    <row r="22" spans="2:20" ht="18.75" customHeight="1">
      <c r="B22" s="40" t="s">
        <v>57</v>
      </c>
      <c r="C22" s="41"/>
      <c r="D22" s="27">
        <f t="shared" si="3"/>
        <v>2085874</v>
      </c>
      <c r="E22" s="28">
        <f t="shared" si="4"/>
        <v>2.9920992762196778E-4</v>
      </c>
      <c r="F22" s="72">
        <f t="shared" si="0"/>
        <v>19</v>
      </c>
      <c r="G22" s="27">
        <f t="shared" si="5"/>
        <v>7834183</v>
      </c>
      <c r="H22" s="29">
        <f t="shared" si="6"/>
        <v>8.3367948828922485E-4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2085874</v>
      </c>
      <c r="T22" s="66">
        <v>7834183</v>
      </c>
    </row>
    <row r="23" spans="2:20" ht="18.75" customHeight="1">
      <c r="B23" s="40" t="s">
        <v>58</v>
      </c>
      <c r="C23" s="41"/>
      <c r="D23" s="27">
        <f t="shared" si="3"/>
        <v>125416669</v>
      </c>
      <c r="E23" s="28">
        <f t="shared" si="4"/>
        <v>1.7990498205585903E-2</v>
      </c>
      <c r="F23" s="72">
        <f t="shared" si="0"/>
        <v>12</v>
      </c>
      <c r="G23" s="27">
        <f t="shared" si="5"/>
        <v>169751323</v>
      </c>
      <c r="H23" s="29">
        <f t="shared" si="6"/>
        <v>1.8064193304529512E-2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125416669</v>
      </c>
      <c r="T23" s="66">
        <v>169751323</v>
      </c>
    </row>
    <row r="24" spans="2:20" ht="18.75" customHeight="1">
      <c r="B24" s="40" t="s">
        <v>59</v>
      </c>
      <c r="C24" s="41"/>
      <c r="D24" s="27">
        <f t="shared" si="3"/>
        <v>287745067</v>
      </c>
      <c r="E24" s="28">
        <f t="shared" si="4"/>
        <v>4.1275830021683127E-2</v>
      </c>
      <c r="F24" s="72">
        <f t="shared" si="0"/>
        <v>9</v>
      </c>
      <c r="G24" s="27">
        <f t="shared" si="5"/>
        <v>753438382</v>
      </c>
      <c r="H24" s="29">
        <f t="shared" si="6"/>
        <v>8.0177617086966371E-2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287745067</v>
      </c>
      <c r="T24" s="66">
        <v>753438382</v>
      </c>
    </row>
    <row r="25" spans="2:20" ht="18.75" customHeight="1">
      <c r="B25" s="40" t="s">
        <v>60</v>
      </c>
      <c r="C25" s="41"/>
      <c r="D25" s="27">
        <f t="shared" si="3"/>
        <v>35487648</v>
      </c>
      <c r="E25" s="28">
        <f t="shared" si="4"/>
        <v>5.0905551291947019E-3</v>
      </c>
      <c r="F25" s="72">
        <f t="shared" si="0"/>
        <v>17</v>
      </c>
      <c r="G25" s="27">
        <f t="shared" si="5"/>
        <v>41938299</v>
      </c>
      <c r="H25" s="29">
        <f t="shared" si="6"/>
        <v>4.4628903422399644E-3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35487648</v>
      </c>
      <c r="T25" s="66">
        <v>41938299</v>
      </c>
    </row>
    <row r="26" spans="2:20" ht="18.75" customHeight="1">
      <c r="B26" s="40" t="s">
        <v>61</v>
      </c>
      <c r="C26" s="41"/>
      <c r="D26" s="27">
        <f t="shared" si="3"/>
        <v>117008255</v>
      </c>
      <c r="E26" s="28">
        <f t="shared" si="4"/>
        <v>1.678434627869313E-2</v>
      </c>
      <c r="F26" s="72">
        <f t="shared" si="0"/>
        <v>14</v>
      </c>
      <c r="G26" s="27">
        <f t="shared" si="5"/>
        <v>129274080</v>
      </c>
      <c r="H26" s="29">
        <f t="shared" si="6"/>
        <v>1.3756782151177769E-2</v>
      </c>
      <c r="I26" s="73">
        <f t="shared" si="1"/>
        <v>14</v>
      </c>
      <c r="R26" s="64" t="str">
        <f t="shared" si="2"/>
        <v>ⅩⅩⅡ．特殊目的用コード</v>
      </c>
      <c r="S26" s="66">
        <v>117008255</v>
      </c>
      <c r="T26" s="66">
        <v>129274080</v>
      </c>
    </row>
    <row r="27" spans="2:20" ht="18.75" customHeight="1" thickBot="1">
      <c r="B27" s="42" t="s">
        <v>62</v>
      </c>
      <c r="C27" s="43"/>
      <c r="D27" s="27">
        <f t="shared" si="3"/>
        <v>380332</v>
      </c>
      <c r="E27" s="28">
        <f t="shared" si="4"/>
        <v>5.455703949151207E-5</v>
      </c>
      <c r="F27" s="72">
        <f t="shared" si="0"/>
        <v>20</v>
      </c>
      <c r="G27" s="27">
        <f t="shared" si="5"/>
        <v>1307245</v>
      </c>
      <c r="H27" s="29">
        <f t="shared" si="6"/>
        <v>1.3911129503467657E-4</v>
      </c>
      <c r="I27" s="73">
        <f t="shared" si="1"/>
        <v>20</v>
      </c>
      <c r="R27" s="64" t="str">
        <f t="shared" si="2"/>
        <v>分類外</v>
      </c>
      <c r="S27" s="66">
        <v>380332</v>
      </c>
      <c r="T27" s="66">
        <v>1307245</v>
      </c>
    </row>
    <row r="28" spans="2:20" ht="18.75" customHeight="1" thickTop="1">
      <c r="B28" s="44" t="s">
        <v>63</v>
      </c>
      <c r="C28" s="45"/>
      <c r="D28" s="46">
        <f>S28</f>
        <v>6971272700</v>
      </c>
      <c r="E28" s="47"/>
      <c r="F28" s="48"/>
      <c r="G28" s="46">
        <f>T28</f>
        <v>9397116170</v>
      </c>
      <c r="H28" s="47"/>
      <c r="I28" s="49"/>
      <c r="R28" s="69" t="s">
        <v>156</v>
      </c>
      <c r="S28" s="71">
        <f>SUM(S6:S27)</f>
        <v>6971272700</v>
      </c>
      <c r="T28" s="71">
        <f>SUM(T6:T27)</f>
        <v>9397116170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23" priority="5" stopIfTrue="1" operator="equal">
      <formula>0</formula>
    </cfRule>
  </conditionalFormatting>
  <conditionalFormatting sqref="G6:I27">
    <cfRule type="cellIs" dxfId="422" priority="7" stopIfTrue="1" operator="equal">
      <formula>0</formula>
    </cfRule>
  </conditionalFormatting>
  <conditionalFormatting sqref="I6:I27">
    <cfRule type="expression" dxfId="421" priority="8" stopIfTrue="1">
      <formula>$I6&lt;=5</formula>
    </cfRule>
  </conditionalFormatting>
  <conditionalFormatting sqref="F6:F27">
    <cfRule type="expression" dxfId="420" priority="6" stopIfTrue="1">
      <formula>$F6&lt;=5</formula>
    </cfRule>
  </conditionalFormatting>
  <conditionalFormatting sqref="E6:E27">
    <cfRule type="expression" dxfId="419" priority="4">
      <formula>$F6&lt;=5</formula>
    </cfRule>
  </conditionalFormatting>
  <conditionalFormatting sqref="D6:D27">
    <cfRule type="expression" dxfId="418" priority="3">
      <formula>$F6&lt;=5</formula>
    </cfRule>
  </conditionalFormatting>
  <conditionalFormatting sqref="G6:G27">
    <cfRule type="expression" dxfId="417" priority="2">
      <formula>$I6&lt;=5</formula>
    </cfRule>
  </conditionalFormatting>
  <conditionalFormatting sqref="H6:H27">
    <cfRule type="expression" dxfId="41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2E0B8-B40A-4E1E-BD01-B934E139107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84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213664677</v>
      </c>
      <c r="E6" s="28">
        <f>IFERROR(S6/$S$28,"-")</f>
        <v>1.927189153088197E-2</v>
      </c>
      <c r="F6" s="72">
        <f t="shared" ref="F6:F27" si="0">_xlfn.IFS(D6&gt;0,RANK(D6,$D$6:$D$27),D6=0,"-")</f>
        <v>11</v>
      </c>
      <c r="G6" s="24">
        <f>T6</f>
        <v>242757122</v>
      </c>
      <c r="H6" s="29">
        <f>IFERROR(T6/$T$28,"-")</f>
        <v>1.5358959892166272E-2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213664677</v>
      </c>
      <c r="T6" s="66">
        <v>242757122</v>
      </c>
    </row>
    <row r="7" spans="2:20" ht="18.75" customHeight="1">
      <c r="B7" s="40" t="s">
        <v>45</v>
      </c>
      <c r="C7" s="41"/>
      <c r="D7" s="27">
        <f>S7</f>
        <v>1678254640</v>
      </c>
      <c r="E7" s="28">
        <f>IFERROR(S7/$S$28,"-")</f>
        <v>0.15137336614268426</v>
      </c>
      <c r="F7" s="72">
        <f t="shared" si="0"/>
        <v>2</v>
      </c>
      <c r="G7" s="27">
        <f>T7</f>
        <v>1284706554</v>
      </c>
      <c r="H7" s="29">
        <f>IFERROR(T7/$T$28,"-")</f>
        <v>8.1281884846571631E-2</v>
      </c>
      <c r="I7" s="73">
        <f t="shared" si="1"/>
        <v>3</v>
      </c>
      <c r="R7" s="64" t="str">
        <f t="shared" ref="R7:R27" si="2">B7</f>
        <v>Ⅱ．新生物＜腫瘍＞</v>
      </c>
      <c r="S7" s="66">
        <v>1678254640</v>
      </c>
      <c r="T7" s="66">
        <v>1284706554</v>
      </c>
    </row>
    <row r="8" spans="2:20" ht="18.75" customHeight="1">
      <c r="B8" s="40" t="s">
        <v>46</v>
      </c>
      <c r="C8" s="41"/>
      <c r="D8" s="27">
        <f t="shared" ref="D8:D27" si="3">S8</f>
        <v>118520263</v>
      </c>
      <c r="E8" s="28">
        <f t="shared" ref="E8:E27" si="4">IFERROR(S8/$S$28,"-")</f>
        <v>1.0690160324196233E-2</v>
      </c>
      <c r="F8" s="72">
        <f t="shared" si="0"/>
        <v>16</v>
      </c>
      <c r="G8" s="27">
        <f t="shared" ref="G8:G27" si="5">T8</f>
        <v>166058113</v>
      </c>
      <c r="H8" s="29">
        <f t="shared" ref="H8:H27" si="6">IFERROR(T8/$T$28,"-")</f>
        <v>1.0506303074954952E-2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118520263</v>
      </c>
      <c r="T8" s="66">
        <v>166058113</v>
      </c>
    </row>
    <row r="9" spans="2:20" ht="18.75" customHeight="1">
      <c r="B9" s="40" t="s">
        <v>47</v>
      </c>
      <c r="C9" s="41"/>
      <c r="D9" s="27">
        <f t="shared" si="3"/>
        <v>935839459</v>
      </c>
      <c r="E9" s="28">
        <f t="shared" si="4"/>
        <v>8.4409818213270996E-2</v>
      </c>
      <c r="F9" s="72">
        <f t="shared" si="0"/>
        <v>5</v>
      </c>
      <c r="G9" s="27">
        <f t="shared" si="5"/>
        <v>1152584030</v>
      </c>
      <c r="H9" s="29">
        <f t="shared" si="6"/>
        <v>7.2922646896107807E-2</v>
      </c>
      <c r="I9" s="73">
        <f t="shared" si="1"/>
        <v>5</v>
      </c>
      <c r="R9" s="64" t="str">
        <f t="shared" si="2"/>
        <v>Ⅳ．内分泌，栄養及び代謝疾患</v>
      </c>
      <c r="S9" s="66">
        <v>935839459</v>
      </c>
      <c r="T9" s="66">
        <v>1152584030</v>
      </c>
    </row>
    <row r="10" spans="2:20" ht="18.75" customHeight="1">
      <c r="B10" s="40" t="s">
        <v>48</v>
      </c>
      <c r="C10" s="41"/>
      <c r="D10" s="27">
        <f t="shared" si="3"/>
        <v>178375918</v>
      </c>
      <c r="E10" s="28">
        <f t="shared" si="4"/>
        <v>1.6088954859943914E-2</v>
      </c>
      <c r="F10" s="72">
        <f t="shared" si="0"/>
        <v>14</v>
      </c>
      <c r="G10" s="27">
        <f t="shared" si="5"/>
        <v>441811200</v>
      </c>
      <c r="H10" s="29">
        <f t="shared" si="6"/>
        <v>2.7952879177360862E-2</v>
      </c>
      <c r="I10" s="73">
        <f t="shared" si="1"/>
        <v>11</v>
      </c>
      <c r="R10" s="64" t="str">
        <f t="shared" si="2"/>
        <v>Ⅴ．精神及び行動の障害</v>
      </c>
      <c r="S10" s="66">
        <v>178375918</v>
      </c>
      <c r="T10" s="66">
        <v>441811200</v>
      </c>
    </row>
    <row r="11" spans="2:20" ht="18.75" customHeight="1">
      <c r="B11" s="40" t="s">
        <v>49</v>
      </c>
      <c r="C11" s="41"/>
      <c r="D11" s="27">
        <f t="shared" si="3"/>
        <v>495664738</v>
      </c>
      <c r="E11" s="28">
        <f t="shared" si="4"/>
        <v>4.4707422867182815E-2</v>
      </c>
      <c r="F11" s="72">
        <f t="shared" si="0"/>
        <v>8</v>
      </c>
      <c r="G11" s="27">
        <f t="shared" si="5"/>
        <v>985219837</v>
      </c>
      <c r="H11" s="29">
        <f t="shared" si="6"/>
        <v>6.2333709663313572E-2</v>
      </c>
      <c r="I11" s="73">
        <f t="shared" si="1"/>
        <v>7</v>
      </c>
      <c r="R11" s="64" t="str">
        <f t="shared" si="2"/>
        <v>Ⅵ．神経系の疾患</v>
      </c>
      <c r="S11" s="66">
        <v>495664738</v>
      </c>
      <c r="T11" s="66">
        <v>985219837</v>
      </c>
    </row>
    <row r="12" spans="2:20" ht="18.75" customHeight="1">
      <c r="B12" s="40" t="s">
        <v>50</v>
      </c>
      <c r="C12" s="41"/>
      <c r="D12" s="27">
        <f t="shared" si="3"/>
        <v>368926407</v>
      </c>
      <c r="E12" s="28">
        <f t="shared" si="4"/>
        <v>3.32760182843981E-2</v>
      </c>
      <c r="F12" s="72">
        <f t="shared" si="0"/>
        <v>10</v>
      </c>
      <c r="G12" s="27">
        <f t="shared" si="5"/>
        <v>649120620</v>
      </c>
      <c r="H12" s="29">
        <f t="shared" si="6"/>
        <v>4.1069104319658656E-2</v>
      </c>
      <c r="I12" s="73">
        <f t="shared" si="1"/>
        <v>10</v>
      </c>
      <c r="R12" s="64" t="str">
        <f t="shared" si="2"/>
        <v>Ⅶ．眼及び付属器の疾患</v>
      </c>
      <c r="S12" s="66">
        <v>368926407</v>
      </c>
      <c r="T12" s="66">
        <v>649120620</v>
      </c>
    </row>
    <row r="13" spans="2:20" ht="18.75" customHeight="1">
      <c r="B13" s="40" t="s">
        <v>51</v>
      </c>
      <c r="C13" s="41"/>
      <c r="D13" s="27">
        <f t="shared" si="3"/>
        <v>26284536</v>
      </c>
      <c r="E13" s="28">
        <f t="shared" si="4"/>
        <v>2.3707836683344819E-3</v>
      </c>
      <c r="F13" s="72">
        <f t="shared" si="0"/>
        <v>18</v>
      </c>
      <c r="G13" s="27">
        <f t="shared" si="5"/>
        <v>57012590</v>
      </c>
      <c r="H13" s="29">
        <f t="shared" si="6"/>
        <v>3.6071200545808079E-3</v>
      </c>
      <c r="I13" s="73">
        <f t="shared" si="1"/>
        <v>18</v>
      </c>
      <c r="R13" s="64" t="str">
        <f t="shared" si="2"/>
        <v>Ⅷ．耳及び乳様突起の疾患</v>
      </c>
      <c r="S13" s="66">
        <v>26284536</v>
      </c>
      <c r="T13" s="66">
        <v>57012590</v>
      </c>
    </row>
    <row r="14" spans="2:20" ht="18.75" customHeight="1">
      <c r="B14" s="40" t="s">
        <v>52</v>
      </c>
      <c r="C14" s="41"/>
      <c r="D14" s="27">
        <f t="shared" si="3"/>
        <v>2103907424</v>
      </c>
      <c r="E14" s="28">
        <f t="shared" si="4"/>
        <v>0.18976592778761134</v>
      </c>
      <c r="F14" s="72">
        <f t="shared" si="0"/>
        <v>1</v>
      </c>
      <c r="G14" s="27">
        <f t="shared" si="5"/>
        <v>2931574950</v>
      </c>
      <c r="H14" s="29">
        <f t="shared" si="6"/>
        <v>0.18547732691413824</v>
      </c>
      <c r="I14" s="73">
        <f t="shared" si="1"/>
        <v>1</v>
      </c>
      <c r="R14" s="64" t="str">
        <f t="shared" si="2"/>
        <v>Ⅸ．循環器系の疾患</v>
      </c>
      <c r="S14" s="66">
        <v>2103907424</v>
      </c>
      <c r="T14" s="66">
        <v>2931574950</v>
      </c>
    </row>
    <row r="15" spans="2:20" ht="18.75" customHeight="1">
      <c r="B15" s="40" t="s">
        <v>53</v>
      </c>
      <c r="C15" s="41"/>
      <c r="D15" s="27">
        <f t="shared" si="3"/>
        <v>879543485</v>
      </c>
      <c r="E15" s="28">
        <f t="shared" si="4"/>
        <v>7.9332095869145053E-2</v>
      </c>
      <c r="F15" s="72">
        <f t="shared" si="0"/>
        <v>6</v>
      </c>
      <c r="G15" s="27">
        <f t="shared" si="5"/>
        <v>840922098</v>
      </c>
      <c r="H15" s="29">
        <f t="shared" si="6"/>
        <v>5.3204160064223842E-2</v>
      </c>
      <c r="I15" s="73">
        <f t="shared" si="1"/>
        <v>9</v>
      </c>
      <c r="R15" s="64" t="str">
        <f t="shared" si="2"/>
        <v>Ⅹ．呼吸器系の疾患</v>
      </c>
      <c r="S15" s="66">
        <v>879543485</v>
      </c>
      <c r="T15" s="66">
        <v>840922098</v>
      </c>
    </row>
    <row r="16" spans="2:20" ht="18.75" customHeight="1">
      <c r="B16" s="40" t="s">
        <v>163</v>
      </c>
      <c r="C16" s="41"/>
      <c r="D16" s="27">
        <f t="shared" si="3"/>
        <v>806997874</v>
      </c>
      <c r="E16" s="28">
        <f t="shared" si="4"/>
        <v>7.2788706639517933E-2</v>
      </c>
      <c r="F16" s="72">
        <f t="shared" si="0"/>
        <v>7</v>
      </c>
      <c r="G16" s="27">
        <f t="shared" si="5"/>
        <v>1245456197</v>
      </c>
      <c r="H16" s="29">
        <f t="shared" si="6"/>
        <v>7.8798560551286048E-2</v>
      </c>
      <c r="I16" s="73">
        <f t="shared" si="1"/>
        <v>4</v>
      </c>
      <c r="R16" s="64" t="str">
        <f t="shared" si="2"/>
        <v>ⅩⅠ．消化器系の疾患※</v>
      </c>
      <c r="S16" s="66">
        <v>806997874</v>
      </c>
      <c r="T16" s="66">
        <v>1245456197</v>
      </c>
    </row>
    <row r="17" spans="2:20" ht="18.75" customHeight="1">
      <c r="B17" s="40" t="s">
        <v>54</v>
      </c>
      <c r="C17" s="41"/>
      <c r="D17" s="27">
        <f t="shared" si="3"/>
        <v>187405746</v>
      </c>
      <c r="E17" s="28">
        <f t="shared" si="4"/>
        <v>1.6903417354175099E-2</v>
      </c>
      <c r="F17" s="72">
        <f t="shared" si="0"/>
        <v>13</v>
      </c>
      <c r="G17" s="27">
        <f t="shared" si="5"/>
        <v>251006043</v>
      </c>
      <c r="H17" s="29">
        <f t="shared" si="6"/>
        <v>1.588085950009064E-2</v>
      </c>
      <c r="I17" s="73">
        <f t="shared" si="1"/>
        <v>13</v>
      </c>
      <c r="R17" s="64" t="str">
        <f t="shared" si="2"/>
        <v>ⅩⅡ．皮膚及び皮下組織の疾患</v>
      </c>
      <c r="S17" s="66">
        <v>187405746</v>
      </c>
      <c r="T17" s="66">
        <v>251006043</v>
      </c>
    </row>
    <row r="18" spans="2:20" ht="18.75" customHeight="1">
      <c r="B18" s="40" t="s">
        <v>55</v>
      </c>
      <c r="C18" s="41"/>
      <c r="D18" s="27">
        <f t="shared" si="3"/>
        <v>968919870</v>
      </c>
      <c r="E18" s="28">
        <f t="shared" si="4"/>
        <v>8.7393568740219321E-2</v>
      </c>
      <c r="F18" s="72">
        <f t="shared" si="0"/>
        <v>4</v>
      </c>
      <c r="G18" s="27">
        <f t="shared" si="5"/>
        <v>2803591202</v>
      </c>
      <c r="H18" s="29">
        <f t="shared" si="6"/>
        <v>0.17737994449262018</v>
      </c>
      <c r="I18" s="73">
        <f t="shared" si="1"/>
        <v>2</v>
      </c>
      <c r="R18" s="64" t="str">
        <f t="shared" si="2"/>
        <v>ⅩⅢ．筋骨格系及び結合組織の疾患</v>
      </c>
      <c r="S18" s="66">
        <v>968919870</v>
      </c>
      <c r="T18" s="66">
        <v>2803591202</v>
      </c>
    </row>
    <row r="19" spans="2:20" ht="18.75" customHeight="1">
      <c r="B19" s="40" t="s">
        <v>56</v>
      </c>
      <c r="C19" s="41"/>
      <c r="D19" s="27">
        <f t="shared" si="3"/>
        <v>1233952784</v>
      </c>
      <c r="E19" s="28">
        <f t="shared" si="4"/>
        <v>0.11129871601321273</v>
      </c>
      <c r="F19" s="72">
        <f t="shared" si="0"/>
        <v>3</v>
      </c>
      <c r="G19" s="27">
        <f t="shared" si="5"/>
        <v>1055632141</v>
      </c>
      <c r="H19" s="29">
        <f t="shared" si="6"/>
        <v>6.6788613989667456E-2</v>
      </c>
      <c r="I19" s="73">
        <f t="shared" si="1"/>
        <v>6</v>
      </c>
      <c r="R19" s="64" t="str">
        <f t="shared" si="2"/>
        <v>ⅩⅣ．腎尿路生殖器系の疾患</v>
      </c>
      <c r="S19" s="66">
        <v>1233952784</v>
      </c>
      <c r="T19" s="66">
        <v>1055632141</v>
      </c>
    </row>
    <row r="20" spans="2:20" ht="18.75" customHeight="1">
      <c r="B20" s="40" t="s">
        <v>164</v>
      </c>
      <c r="C20" s="41"/>
      <c r="D20" s="27">
        <f t="shared" si="3"/>
        <v>9693</v>
      </c>
      <c r="E20" s="28">
        <f t="shared" si="4"/>
        <v>8.7427855287862543E-7</v>
      </c>
      <c r="F20" s="72">
        <f t="shared" si="0"/>
        <v>21</v>
      </c>
      <c r="G20" s="27">
        <f t="shared" si="5"/>
        <v>129719</v>
      </c>
      <c r="H20" s="29">
        <f t="shared" si="6"/>
        <v>8.2071697910964535E-6</v>
      </c>
      <c r="I20" s="73">
        <f t="shared" si="1"/>
        <v>21</v>
      </c>
      <c r="R20" s="64" t="str">
        <f t="shared" si="2"/>
        <v>ⅩⅤ．妊娠，分娩及び産じょく※</v>
      </c>
      <c r="S20" s="66">
        <v>9693</v>
      </c>
      <c r="T20" s="66">
        <v>129719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3795859</v>
      </c>
      <c r="E22" s="28">
        <f t="shared" si="4"/>
        <v>3.4237471509865949E-4</v>
      </c>
      <c r="F22" s="72">
        <f t="shared" si="0"/>
        <v>19</v>
      </c>
      <c r="G22" s="27">
        <f t="shared" si="5"/>
        <v>6841116</v>
      </c>
      <c r="H22" s="29">
        <f t="shared" si="6"/>
        <v>4.3282942801429715E-4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3795859</v>
      </c>
      <c r="T22" s="66">
        <v>6841116</v>
      </c>
    </row>
    <row r="23" spans="2:20" ht="18.75" customHeight="1">
      <c r="B23" s="40" t="s">
        <v>58</v>
      </c>
      <c r="C23" s="41"/>
      <c r="D23" s="27">
        <f t="shared" si="3"/>
        <v>212055422</v>
      </c>
      <c r="E23" s="28">
        <f t="shared" si="4"/>
        <v>1.9126741718376791E-2</v>
      </c>
      <c r="F23" s="72">
        <f t="shared" si="0"/>
        <v>12</v>
      </c>
      <c r="G23" s="27">
        <f t="shared" si="5"/>
        <v>382875346</v>
      </c>
      <c r="H23" s="29">
        <f t="shared" si="6"/>
        <v>2.4224076453309096E-2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212055422</v>
      </c>
      <c r="T23" s="66">
        <v>382875346</v>
      </c>
    </row>
    <row r="24" spans="2:20" ht="18.75" customHeight="1">
      <c r="B24" s="40" t="s">
        <v>59</v>
      </c>
      <c r="C24" s="41"/>
      <c r="D24" s="27">
        <f t="shared" si="3"/>
        <v>446497375</v>
      </c>
      <c r="E24" s="28">
        <f t="shared" si="4"/>
        <v>4.027267913742958E-2</v>
      </c>
      <c r="F24" s="72">
        <f t="shared" si="0"/>
        <v>9</v>
      </c>
      <c r="G24" s="27">
        <f t="shared" si="5"/>
        <v>972339991</v>
      </c>
      <c r="H24" s="29">
        <f t="shared" si="6"/>
        <v>6.1518816833387537E-2</v>
      </c>
      <c r="I24" s="73">
        <f t="shared" si="1"/>
        <v>8</v>
      </c>
      <c r="R24" s="64" t="str">
        <f t="shared" si="2"/>
        <v>ⅩⅨ．損傷，中毒及びその他の外因の影響</v>
      </c>
      <c r="S24" s="66">
        <v>446497375</v>
      </c>
      <c r="T24" s="66">
        <v>972339991</v>
      </c>
    </row>
    <row r="25" spans="2:20" ht="18.75" customHeight="1">
      <c r="B25" s="40" t="s">
        <v>60</v>
      </c>
      <c r="C25" s="41"/>
      <c r="D25" s="27">
        <f t="shared" si="3"/>
        <v>60923951</v>
      </c>
      <c r="E25" s="28">
        <f t="shared" si="4"/>
        <v>5.4951515233599797E-3</v>
      </c>
      <c r="F25" s="72">
        <f t="shared" si="0"/>
        <v>17</v>
      </c>
      <c r="G25" s="27">
        <f t="shared" si="5"/>
        <v>119769748</v>
      </c>
      <c r="H25" s="29">
        <f t="shared" si="6"/>
        <v>7.5776922245225061E-3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60923951</v>
      </c>
      <c r="T25" s="66">
        <v>119769748</v>
      </c>
    </row>
    <row r="26" spans="2:20" ht="18.75" customHeight="1">
      <c r="B26" s="40" t="s">
        <v>61</v>
      </c>
      <c r="C26" s="41"/>
      <c r="D26" s="27">
        <f t="shared" si="3"/>
        <v>165043779</v>
      </c>
      <c r="E26" s="28">
        <f t="shared" si="4"/>
        <v>1.4886437250153685E-2</v>
      </c>
      <c r="F26" s="72">
        <f t="shared" si="0"/>
        <v>15</v>
      </c>
      <c r="G26" s="27">
        <f t="shared" si="5"/>
        <v>215362223</v>
      </c>
      <c r="H26" s="29">
        <f t="shared" si="6"/>
        <v>1.3625716593166599E-2</v>
      </c>
      <c r="I26" s="73">
        <f t="shared" si="1"/>
        <v>15</v>
      </c>
      <c r="R26" s="64" t="str">
        <f t="shared" si="2"/>
        <v>ⅩⅩⅡ．特殊目的用コード</v>
      </c>
      <c r="S26" s="66">
        <v>165043779</v>
      </c>
      <c r="T26" s="66">
        <v>215362223</v>
      </c>
    </row>
    <row r="27" spans="2:20" ht="18.75" customHeight="1" thickBot="1">
      <c r="B27" s="42" t="s">
        <v>62</v>
      </c>
      <c r="C27" s="43"/>
      <c r="D27" s="27">
        <f t="shared" si="3"/>
        <v>2271620</v>
      </c>
      <c r="E27" s="28">
        <f t="shared" si="4"/>
        <v>2.0489308225421884E-4</v>
      </c>
      <c r="F27" s="72">
        <f t="shared" si="0"/>
        <v>20</v>
      </c>
      <c r="G27" s="27">
        <f t="shared" si="5"/>
        <v>799570</v>
      </c>
      <c r="H27" s="29">
        <f t="shared" si="6"/>
        <v>5.0587861067900557E-5</v>
      </c>
      <c r="I27" s="73">
        <f t="shared" si="1"/>
        <v>20</v>
      </c>
      <c r="R27" s="64" t="str">
        <f t="shared" si="2"/>
        <v>分類外</v>
      </c>
      <c r="S27" s="66">
        <v>2271620</v>
      </c>
      <c r="T27" s="66">
        <v>799570</v>
      </c>
    </row>
    <row r="28" spans="2:20" ht="18.75" customHeight="1" thickTop="1">
      <c r="B28" s="44" t="s">
        <v>63</v>
      </c>
      <c r="C28" s="45"/>
      <c r="D28" s="46">
        <f>S28</f>
        <v>11086855520</v>
      </c>
      <c r="E28" s="47"/>
      <c r="F28" s="48"/>
      <c r="G28" s="46">
        <f>T28</f>
        <v>15805570410</v>
      </c>
      <c r="H28" s="47"/>
      <c r="I28" s="49"/>
      <c r="R28" s="69" t="s">
        <v>156</v>
      </c>
      <c r="S28" s="71">
        <f>SUM(S6:S27)</f>
        <v>11086855520</v>
      </c>
      <c r="T28" s="71">
        <f>SUM(T6:T27)</f>
        <v>15805570410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15" priority="5" stopIfTrue="1" operator="equal">
      <formula>0</formula>
    </cfRule>
  </conditionalFormatting>
  <conditionalFormatting sqref="G6:I27">
    <cfRule type="cellIs" dxfId="414" priority="7" stopIfTrue="1" operator="equal">
      <formula>0</formula>
    </cfRule>
  </conditionalFormatting>
  <conditionalFormatting sqref="I6:I27">
    <cfRule type="expression" dxfId="413" priority="8" stopIfTrue="1">
      <formula>$I6&lt;=5</formula>
    </cfRule>
  </conditionalFormatting>
  <conditionalFormatting sqref="F6:F27">
    <cfRule type="expression" dxfId="412" priority="6" stopIfTrue="1">
      <formula>$F6&lt;=5</formula>
    </cfRule>
  </conditionalFormatting>
  <conditionalFormatting sqref="E6:E27">
    <cfRule type="expression" dxfId="411" priority="4">
      <formula>$F6&lt;=5</formula>
    </cfRule>
  </conditionalFormatting>
  <conditionalFormatting sqref="D6:D27">
    <cfRule type="expression" dxfId="410" priority="3">
      <formula>$F6&lt;=5</formula>
    </cfRule>
  </conditionalFormatting>
  <conditionalFormatting sqref="G6:G27">
    <cfRule type="expression" dxfId="409" priority="2">
      <formula>$I6&lt;=5</formula>
    </cfRule>
  </conditionalFormatting>
  <conditionalFormatting sqref="H6:H27">
    <cfRule type="expression" dxfId="40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39A7F-FE3E-4B75-B9D5-B777ED553BE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85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111645180</v>
      </c>
      <c r="E6" s="28">
        <f>IFERROR(S6/$S$28,"-")</f>
        <v>2.4364774557127645E-2</v>
      </c>
      <c r="F6" s="72">
        <f t="shared" ref="F6:F27" si="0">_xlfn.IFS(D6&gt;0,RANK(D6,$D$6:$D$27),D6=0,"-")</f>
        <v>11</v>
      </c>
      <c r="G6" s="24">
        <f>T6</f>
        <v>140272616</v>
      </c>
      <c r="H6" s="29">
        <f>IFERROR(T6/$T$28,"-")</f>
        <v>2.110794539801546E-2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111645180</v>
      </c>
      <c r="T6" s="66">
        <v>140272616</v>
      </c>
    </row>
    <row r="7" spans="2:20" ht="18.75" customHeight="1">
      <c r="B7" s="40" t="s">
        <v>45</v>
      </c>
      <c r="C7" s="41"/>
      <c r="D7" s="27">
        <f>S7</f>
        <v>688417896</v>
      </c>
      <c r="E7" s="28">
        <f>IFERROR(S7/$S$28,"-")</f>
        <v>0.15023619324302351</v>
      </c>
      <c r="F7" s="72">
        <f t="shared" si="0"/>
        <v>2</v>
      </c>
      <c r="G7" s="27">
        <f>T7</f>
        <v>600324191</v>
      </c>
      <c r="H7" s="29">
        <f>IFERROR(T7/$T$28,"-")</f>
        <v>9.0335595115270423E-2</v>
      </c>
      <c r="I7" s="73">
        <f t="shared" si="1"/>
        <v>3</v>
      </c>
      <c r="R7" s="64" t="str">
        <f t="shared" ref="R7:R27" si="2">B7</f>
        <v>Ⅱ．新生物＜腫瘍＞</v>
      </c>
      <c r="S7" s="66">
        <v>688417896</v>
      </c>
      <c r="T7" s="66">
        <v>600324191</v>
      </c>
    </row>
    <row r="8" spans="2:20" ht="18.75" customHeight="1">
      <c r="B8" s="40" t="s">
        <v>46</v>
      </c>
      <c r="C8" s="41"/>
      <c r="D8" s="27">
        <f t="shared" ref="D8:D27" si="3">S8</f>
        <v>61339748</v>
      </c>
      <c r="E8" s="28">
        <f t="shared" ref="E8:E27" si="4">IFERROR(S8/$S$28,"-")</f>
        <v>1.3386418754585029E-2</v>
      </c>
      <c r="F8" s="72">
        <f t="shared" si="0"/>
        <v>15</v>
      </c>
      <c r="G8" s="27">
        <f t="shared" ref="G8:G27" si="5">T8</f>
        <v>78685669</v>
      </c>
      <c r="H8" s="29">
        <f t="shared" ref="H8:H27" si="6">IFERROR(T8/$T$28,"-")</f>
        <v>1.1840463607368082E-2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61339748</v>
      </c>
      <c r="T8" s="66">
        <v>78685669</v>
      </c>
    </row>
    <row r="9" spans="2:20" ht="18.75" customHeight="1">
      <c r="B9" s="40" t="s">
        <v>47</v>
      </c>
      <c r="C9" s="41"/>
      <c r="D9" s="27">
        <f t="shared" si="3"/>
        <v>357368976</v>
      </c>
      <c r="E9" s="28">
        <f t="shared" si="4"/>
        <v>7.7990062212731082E-2</v>
      </c>
      <c r="F9" s="72">
        <f t="shared" si="0"/>
        <v>5</v>
      </c>
      <c r="G9" s="27">
        <f t="shared" si="5"/>
        <v>432595487</v>
      </c>
      <c r="H9" s="29">
        <f t="shared" si="6"/>
        <v>6.5096111981143248E-2</v>
      </c>
      <c r="I9" s="73">
        <f t="shared" si="1"/>
        <v>6</v>
      </c>
      <c r="R9" s="64" t="str">
        <f t="shared" si="2"/>
        <v>Ⅳ．内分泌，栄養及び代謝疾患</v>
      </c>
      <c r="S9" s="66">
        <v>357368976</v>
      </c>
      <c r="T9" s="66">
        <v>432595487</v>
      </c>
    </row>
    <row r="10" spans="2:20" ht="18.75" customHeight="1">
      <c r="B10" s="40" t="s">
        <v>48</v>
      </c>
      <c r="C10" s="41"/>
      <c r="D10" s="27">
        <f t="shared" si="3"/>
        <v>83743295</v>
      </c>
      <c r="E10" s="28">
        <f t="shared" si="4"/>
        <v>1.8275634499814813E-2</v>
      </c>
      <c r="F10" s="72">
        <f t="shared" si="0"/>
        <v>13</v>
      </c>
      <c r="G10" s="27">
        <f t="shared" si="5"/>
        <v>173356639</v>
      </c>
      <c r="H10" s="29">
        <f t="shared" si="6"/>
        <v>2.6086363644886163E-2</v>
      </c>
      <c r="I10" s="73">
        <f t="shared" si="1"/>
        <v>11</v>
      </c>
      <c r="R10" s="64" t="str">
        <f t="shared" si="2"/>
        <v>Ⅴ．精神及び行動の障害</v>
      </c>
      <c r="S10" s="66">
        <v>83743295</v>
      </c>
      <c r="T10" s="66">
        <v>173356639</v>
      </c>
    </row>
    <row r="11" spans="2:20" ht="18.75" customHeight="1">
      <c r="B11" s="40" t="s">
        <v>49</v>
      </c>
      <c r="C11" s="41"/>
      <c r="D11" s="27">
        <f t="shared" si="3"/>
        <v>215612212</v>
      </c>
      <c r="E11" s="28">
        <f t="shared" si="4"/>
        <v>4.7053916139896158E-2</v>
      </c>
      <c r="F11" s="72">
        <f t="shared" si="0"/>
        <v>8</v>
      </c>
      <c r="G11" s="27">
        <f t="shared" si="5"/>
        <v>355799666</v>
      </c>
      <c r="H11" s="29">
        <f t="shared" si="6"/>
        <v>5.3540028957327901E-2</v>
      </c>
      <c r="I11" s="73">
        <f t="shared" si="1"/>
        <v>9</v>
      </c>
      <c r="R11" s="64" t="str">
        <f t="shared" si="2"/>
        <v>Ⅵ．神経系の疾患</v>
      </c>
      <c r="S11" s="66">
        <v>215612212</v>
      </c>
      <c r="T11" s="66">
        <v>355799666</v>
      </c>
    </row>
    <row r="12" spans="2:20" ht="18.75" customHeight="1">
      <c r="B12" s="40" t="s">
        <v>50</v>
      </c>
      <c r="C12" s="41"/>
      <c r="D12" s="27">
        <f t="shared" si="3"/>
        <v>145507671</v>
      </c>
      <c r="E12" s="28">
        <f t="shared" si="4"/>
        <v>3.175472152266403E-2</v>
      </c>
      <c r="F12" s="72">
        <f t="shared" si="0"/>
        <v>10</v>
      </c>
      <c r="G12" s="27">
        <f t="shared" si="5"/>
        <v>269576341</v>
      </c>
      <c r="H12" s="29">
        <f t="shared" si="6"/>
        <v>4.0565313805973335E-2</v>
      </c>
      <c r="I12" s="73">
        <f t="shared" si="1"/>
        <v>10</v>
      </c>
      <c r="R12" s="64" t="str">
        <f t="shared" si="2"/>
        <v>Ⅶ．眼及び付属器の疾患</v>
      </c>
      <c r="S12" s="66">
        <v>145507671</v>
      </c>
      <c r="T12" s="66">
        <v>269576341</v>
      </c>
    </row>
    <row r="13" spans="2:20" ht="18.75" customHeight="1">
      <c r="B13" s="40" t="s">
        <v>51</v>
      </c>
      <c r="C13" s="41"/>
      <c r="D13" s="27">
        <f t="shared" si="3"/>
        <v>11714242</v>
      </c>
      <c r="E13" s="28">
        <f t="shared" si="4"/>
        <v>2.5564459248275297E-3</v>
      </c>
      <c r="F13" s="72">
        <f t="shared" si="0"/>
        <v>18</v>
      </c>
      <c r="G13" s="27">
        <f t="shared" si="5"/>
        <v>22350048</v>
      </c>
      <c r="H13" s="29">
        <f t="shared" si="6"/>
        <v>3.3631909511620188E-3</v>
      </c>
      <c r="I13" s="73">
        <f t="shared" si="1"/>
        <v>18</v>
      </c>
      <c r="R13" s="64" t="str">
        <f t="shared" si="2"/>
        <v>Ⅷ．耳及び乳様突起の疾患</v>
      </c>
      <c r="S13" s="66">
        <v>11714242</v>
      </c>
      <c r="T13" s="66">
        <v>22350048</v>
      </c>
    </row>
    <row r="14" spans="2:20" ht="18.75" customHeight="1">
      <c r="B14" s="40" t="s">
        <v>52</v>
      </c>
      <c r="C14" s="41"/>
      <c r="D14" s="27">
        <f t="shared" si="3"/>
        <v>933675271</v>
      </c>
      <c r="E14" s="28">
        <f t="shared" si="4"/>
        <v>0.20375969197667163</v>
      </c>
      <c r="F14" s="72">
        <f t="shared" si="0"/>
        <v>1</v>
      </c>
      <c r="G14" s="27">
        <f t="shared" si="5"/>
        <v>1233156779</v>
      </c>
      <c r="H14" s="29">
        <f t="shared" si="6"/>
        <v>0.18556298941715479</v>
      </c>
      <c r="I14" s="73">
        <f t="shared" si="1"/>
        <v>1</v>
      </c>
      <c r="R14" s="64" t="str">
        <f t="shared" si="2"/>
        <v>Ⅸ．循環器系の疾患</v>
      </c>
      <c r="S14" s="66">
        <v>933675271</v>
      </c>
      <c r="T14" s="66">
        <v>1233156779</v>
      </c>
    </row>
    <row r="15" spans="2:20" ht="18.75" customHeight="1">
      <c r="B15" s="40" t="s">
        <v>53</v>
      </c>
      <c r="C15" s="41"/>
      <c r="D15" s="27">
        <f t="shared" si="3"/>
        <v>349921941</v>
      </c>
      <c r="E15" s="28">
        <f t="shared" si="4"/>
        <v>7.6364865953528135E-2</v>
      </c>
      <c r="F15" s="72">
        <f t="shared" si="0"/>
        <v>6</v>
      </c>
      <c r="G15" s="27">
        <f t="shared" si="5"/>
        <v>419865706</v>
      </c>
      <c r="H15" s="29">
        <f t="shared" si="6"/>
        <v>6.3180559751927712E-2</v>
      </c>
      <c r="I15" s="73">
        <f t="shared" si="1"/>
        <v>7</v>
      </c>
      <c r="R15" s="64" t="str">
        <f t="shared" si="2"/>
        <v>Ⅹ．呼吸器系の疾患</v>
      </c>
      <c r="S15" s="66">
        <v>349921941</v>
      </c>
      <c r="T15" s="66">
        <v>419865706</v>
      </c>
    </row>
    <row r="16" spans="2:20" ht="18.75" customHeight="1">
      <c r="B16" s="40" t="s">
        <v>163</v>
      </c>
      <c r="C16" s="41"/>
      <c r="D16" s="27">
        <f t="shared" si="3"/>
        <v>316545635</v>
      </c>
      <c r="E16" s="28">
        <f t="shared" si="4"/>
        <v>6.908102108678417E-2</v>
      </c>
      <c r="F16" s="72">
        <f t="shared" si="0"/>
        <v>7</v>
      </c>
      <c r="G16" s="27">
        <f t="shared" si="5"/>
        <v>531160708</v>
      </c>
      <c r="H16" s="29">
        <f t="shared" si="6"/>
        <v>7.9928011195251628E-2</v>
      </c>
      <c r="I16" s="73">
        <f t="shared" si="1"/>
        <v>4</v>
      </c>
      <c r="R16" s="64" t="str">
        <f t="shared" si="2"/>
        <v>ⅩⅠ．消化器系の疾患※</v>
      </c>
      <c r="S16" s="66">
        <v>316545635</v>
      </c>
      <c r="T16" s="66">
        <v>531160708</v>
      </c>
    </row>
    <row r="17" spans="2:20" ht="18.75" customHeight="1">
      <c r="B17" s="40" t="s">
        <v>54</v>
      </c>
      <c r="C17" s="41"/>
      <c r="D17" s="27">
        <f t="shared" si="3"/>
        <v>93745189</v>
      </c>
      <c r="E17" s="28">
        <f t="shared" si="4"/>
        <v>2.0458387865918817E-2</v>
      </c>
      <c r="F17" s="72">
        <f t="shared" si="0"/>
        <v>12</v>
      </c>
      <c r="G17" s="27">
        <f t="shared" si="5"/>
        <v>147820920</v>
      </c>
      <c r="H17" s="29">
        <f t="shared" si="6"/>
        <v>2.2243799231949957E-2</v>
      </c>
      <c r="I17" s="73">
        <f t="shared" si="1"/>
        <v>12</v>
      </c>
      <c r="R17" s="64" t="str">
        <f t="shared" si="2"/>
        <v>ⅩⅡ．皮膚及び皮下組織の疾患</v>
      </c>
      <c r="S17" s="66">
        <v>93745189</v>
      </c>
      <c r="T17" s="66">
        <v>147820920</v>
      </c>
    </row>
    <row r="18" spans="2:20" ht="18.75" customHeight="1">
      <c r="B18" s="40" t="s">
        <v>55</v>
      </c>
      <c r="C18" s="41"/>
      <c r="D18" s="27">
        <f t="shared" si="3"/>
        <v>367530521</v>
      </c>
      <c r="E18" s="28">
        <f t="shared" si="4"/>
        <v>8.0207656855662446E-2</v>
      </c>
      <c r="F18" s="72">
        <f t="shared" si="0"/>
        <v>4</v>
      </c>
      <c r="G18" s="27">
        <f t="shared" si="5"/>
        <v>1056762208</v>
      </c>
      <c r="H18" s="29">
        <f t="shared" si="6"/>
        <v>0.15901948378256706</v>
      </c>
      <c r="I18" s="73">
        <f t="shared" si="1"/>
        <v>2</v>
      </c>
      <c r="R18" s="64" t="str">
        <f t="shared" si="2"/>
        <v>ⅩⅢ．筋骨格系及び結合組織の疾患</v>
      </c>
      <c r="S18" s="66">
        <v>367530521</v>
      </c>
      <c r="T18" s="66">
        <v>1056762208</v>
      </c>
    </row>
    <row r="19" spans="2:20" ht="18.75" customHeight="1">
      <c r="B19" s="40" t="s">
        <v>56</v>
      </c>
      <c r="C19" s="41"/>
      <c r="D19" s="27">
        <f t="shared" si="3"/>
        <v>516717510</v>
      </c>
      <c r="E19" s="28">
        <f t="shared" si="4"/>
        <v>0.11276533067410836</v>
      </c>
      <c r="F19" s="72">
        <f t="shared" si="0"/>
        <v>3</v>
      </c>
      <c r="G19" s="27">
        <f t="shared" si="5"/>
        <v>385286678</v>
      </c>
      <c r="H19" s="29">
        <f t="shared" si="6"/>
        <v>5.797717611402331E-2</v>
      </c>
      <c r="I19" s="73">
        <f t="shared" si="1"/>
        <v>8</v>
      </c>
      <c r="R19" s="64" t="str">
        <f t="shared" si="2"/>
        <v>ⅩⅣ．腎尿路生殖器系の疾患</v>
      </c>
      <c r="S19" s="66">
        <v>516717510</v>
      </c>
      <c r="T19" s="66">
        <v>385286678</v>
      </c>
    </row>
    <row r="20" spans="2:20" ht="18.75" customHeight="1">
      <c r="B20" s="40" t="s">
        <v>164</v>
      </c>
      <c r="C20" s="41"/>
      <c r="D20" s="27">
        <f t="shared" si="3"/>
        <v>251</v>
      </c>
      <c r="E20" s="28">
        <f t="shared" si="4"/>
        <v>5.477673477564404E-8</v>
      </c>
      <c r="F20" s="72">
        <f t="shared" si="0"/>
        <v>22</v>
      </c>
      <c r="G20" s="27">
        <f t="shared" si="5"/>
        <v>23281</v>
      </c>
      <c r="H20" s="29">
        <f t="shared" si="6"/>
        <v>3.5032787640546883E-6</v>
      </c>
      <c r="I20" s="73">
        <f t="shared" si="1"/>
        <v>21</v>
      </c>
      <c r="R20" s="64" t="str">
        <f t="shared" si="2"/>
        <v>ⅩⅤ．妊娠，分娩及び産じょく※</v>
      </c>
      <c r="S20" s="66">
        <v>251</v>
      </c>
      <c r="T20" s="66">
        <v>23281</v>
      </c>
    </row>
    <row r="21" spans="2:20" ht="18.75" customHeight="1">
      <c r="B21" s="40" t="s">
        <v>165</v>
      </c>
      <c r="C21" s="41"/>
      <c r="D21" s="27">
        <f t="shared" si="3"/>
        <v>3320</v>
      </c>
      <c r="E21" s="28">
        <f t="shared" si="4"/>
        <v>7.245368902595148E-7</v>
      </c>
      <c r="F21" s="72">
        <f t="shared" si="0"/>
        <v>21</v>
      </c>
      <c r="G21" s="27">
        <f t="shared" si="5"/>
        <v>1383</v>
      </c>
      <c r="H21" s="29">
        <f t="shared" si="6"/>
        <v>2.0811110049772923E-7</v>
      </c>
      <c r="I21" s="73">
        <f t="shared" si="1"/>
        <v>22</v>
      </c>
      <c r="R21" s="64" t="str">
        <f t="shared" si="2"/>
        <v>ⅩⅥ．周産期に発生した病態※</v>
      </c>
      <c r="S21" s="66">
        <v>3320</v>
      </c>
      <c r="T21" s="66">
        <v>1383</v>
      </c>
    </row>
    <row r="22" spans="2:20" ht="18.75" customHeight="1">
      <c r="B22" s="40" t="s">
        <v>57</v>
      </c>
      <c r="C22" s="41"/>
      <c r="D22" s="27">
        <f t="shared" si="3"/>
        <v>4359003</v>
      </c>
      <c r="E22" s="28">
        <f t="shared" si="4"/>
        <v>9.5128267417225775E-4</v>
      </c>
      <c r="F22" s="72">
        <f t="shared" si="0"/>
        <v>19</v>
      </c>
      <c r="G22" s="27">
        <f t="shared" si="5"/>
        <v>1465915</v>
      </c>
      <c r="H22" s="29">
        <f t="shared" si="6"/>
        <v>2.2058798545634761E-4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4359003</v>
      </c>
      <c r="T22" s="66">
        <v>1465915</v>
      </c>
    </row>
    <row r="23" spans="2:20" ht="18.75" customHeight="1">
      <c r="B23" s="40" t="s">
        <v>58</v>
      </c>
      <c r="C23" s="41"/>
      <c r="D23" s="27">
        <f t="shared" si="3"/>
        <v>74193876</v>
      </c>
      <c r="E23" s="28">
        <f t="shared" si="4"/>
        <v>1.619162656425905E-2</v>
      </c>
      <c r="F23" s="72">
        <f t="shared" si="0"/>
        <v>14</v>
      </c>
      <c r="G23" s="27">
        <f t="shared" si="5"/>
        <v>142758025</v>
      </c>
      <c r="H23" s="29">
        <f t="shared" si="6"/>
        <v>2.1481944821136904E-2</v>
      </c>
      <c r="I23" s="73">
        <f t="shared" si="1"/>
        <v>13</v>
      </c>
      <c r="R23" s="64" t="str">
        <f t="shared" si="2"/>
        <v>ⅩⅧ．症状，徴候及び異常臨床所見・異常検査所見で他に分類されないもの</v>
      </c>
      <c r="S23" s="66">
        <v>74193876</v>
      </c>
      <c r="T23" s="66">
        <v>142758025</v>
      </c>
    </row>
    <row r="24" spans="2:20" ht="18.75" customHeight="1">
      <c r="B24" s="40" t="s">
        <v>59</v>
      </c>
      <c r="C24" s="41"/>
      <c r="D24" s="27">
        <f t="shared" si="3"/>
        <v>173032722</v>
      </c>
      <c r="E24" s="28">
        <f t="shared" si="4"/>
        <v>3.7761623587656369E-2</v>
      </c>
      <c r="F24" s="72">
        <f t="shared" si="0"/>
        <v>9</v>
      </c>
      <c r="G24" s="27">
        <f t="shared" si="5"/>
        <v>517174885</v>
      </c>
      <c r="H24" s="29">
        <f t="shared" si="6"/>
        <v>7.7823452253894837E-2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173032722</v>
      </c>
      <c r="T24" s="66">
        <v>517174885</v>
      </c>
    </row>
    <row r="25" spans="2:20" ht="18.75" customHeight="1">
      <c r="B25" s="40" t="s">
        <v>60</v>
      </c>
      <c r="C25" s="41"/>
      <c r="D25" s="27">
        <f t="shared" si="3"/>
        <v>19270124</v>
      </c>
      <c r="E25" s="28">
        <f t="shared" si="4"/>
        <v>4.2053963005648318E-3</v>
      </c>
      <c r="F25" s="72">
        <f t="shared" si="0"/>
        <v>17</v>
      </c>
      <c r="G25" s="27">
        <f t="shared" si="5"/>
        <v>33844424</v>
      </c>
      <c r="H25" s="29">
        <f t="shared" si="6"/>
        <v>5.0928418831176856E-3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19270124</v>
      </c>
      <c r="T25" s="66">
        <v>33844424</v>
      </c>
    </row>
    <row r="26" spans="2:20" ht="18.75" customHeight="1">
      <c r="B26" s="40" t="s">
        <v>61</v>
      </c>
      <c r="C26" s="41"/>
      <c r="D26" s="27">
        <f t="shared" si="3"/>
        <v>57648900</v>
      </c>
      <c r="E26" s="28">
        <f t="shared" si="4"/>
        <v>1.2580950220747513E-2</v>
      </c>
      <c r="F26" s="72">
        <f t="shared" si="0"/>
        <v>16</v>
      </c>
      <c r="G26" s="27">
        <f t="shared" si="5"/>
        <v>102891384</v>
      </c>
      <c r="H26" s="29">
        <f t="shared" si="6"/>
        <v>1.5482891652909942E-2</v>
      </c>
      <c r="I26" s="73">
        <f t="shared" si="1"/>
        <v>15</v>
      </c>
      <c r="R26" s="64" t="str">
        <f t="shared" si="2"/>
        <v>ⅩⅩⅡ．特殊目的用コード</v>
      </c>
      <c r="S26" s="66">
        <v>57648900</v>
      </c>
      <c r="T26" s="66">
        <v>102891384</v>
      </c>
    </row>
    <row r="27" spans="2:20" ht="18.75" customHeight="1" thickBot="1">
      <c r="B27" s="42" t="s">
        <v>62</v>
      </c>
      <c r="C27" s="43"/>
      <c r="D27" s="27">
        <f t="shared" si="3"/>
        <v>243867</v>
      </c>
      <c r="E27" s="28">
        <f t="shared" si="4"/>
        <v>5.3220071631601538E-5</v>
      </c>
      <c r="F27" s="72">
        <f t="shared" si="0"/>
        <v>20</v>
      </c>
      <c r="G27" s="27">
        <f t="shared" si="5"/>
        <v>315907</v>
      </c>
      <c r="H27" s="29">
        <f t="shared" si="6"/>
        <v>4.753705959865231E-5</v>
      </c>
      <c r="I27" s="73">
        <f t="shared" si="1"/>
        <v>20</v>
      </c>
      <c r="R27" s="64" t="str">
        <f t="shared" si="2"/>
        <v>分類外</v>
      </c>
      <c r="S27" s="66">
        <v>243867</v>
      </c>
      <c r="T27" s="66">
        <v>315907</v>
      </c>
    </row>
    <row r="28" spans="2:20" ht="18.75" customHeight="1" thickTop="1">
      <c r="B28" s="44" t="s">
        <v>63</v>
      </c>
      <c r="C28" s="45"/>
      <c r="D28" s="46">
        <f>S28</f>
        <v>4582237350</v>
      </c>
      <c r="E28" s="47"/>
      <c r="F28" s="48"/>
      <c r="G28" s="46">
        <f>T28</f>
        <v>6645488860</v>
      </c>
      <c r="H28" s="47"/>
      <c r="I28" s="49"/>
      <c r="R28" s="69" t="s">
        <v>156</v>
      </c>
      <c r="S28" s="71">
        <f>SUM(S6:S27)</f>
        <v>4582237350</v>
      </c>
      <c r="T28" s="71">
        <f>SUM(T6:T27)</f>
        <v>6645488860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07" priority="5" stopIfTrue="1" operator="equal">
      <formula>0</formula>
    </cfRule>
  </conditionalFormatting>
  <conditionalFormatting sqref="G6:I27">
    <cfRule type="cellIs" dxfId="406" priority="7" stopIfTrue="1" operator="equal">
      <formula>0</formula>
    </cfRule>
  </conditionalFormatting>
  <conditionalFormatting sqref="I6:I27">
    <cfRule type="expression" dxfId="405" priority="8" stopIfTrue="1">
      <formula>$I6&lt;=5</formula>
    </cfRule>
  </conditionalFormatting>
  <conditionalFormatting sqref="F6:F27">
    <cfRule type="expression" dxfId="404" priority="6" stopIfTrue="1">
      <formula>$F6&lt;=5</formula>
    </cfRule>
  </conditionalFormatting>
  <conditionalFormatting sqref="E6:E27">
    <cfRule type="expression" dxfId="403" priority="4">
      <formula>$F6&lt;=5</formula>
    </cfRule>
  </conditionalFormatting>
  <conditionalFormatting sqref="D6:D27">
    <cfRule type="expression" dxfId="402" priority="3">
      <formula>$F6&lt;=5</formula>
    </cfRule>
  </conditionalFormatting>
  <conditionalFormatting sqref="G6:G27">
    <cfRule type="expression" dxfId="401" priority="2">
      <formula>$I6&lt;=5</formula>
    </cfRule>
  </conditionalFormatting>
  <conditionalFormatting sqref="H6:H27">
    <cfRule type="expression" dxfId="40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8DBDE-C39A-475D-98B1-6BB1CD18B37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86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61209806</v>
      </c>
      <c r="E6" s="28">
        <f>IFERROR(S6/$S$28,"-")</f>
        <v>1.9710887729931244E-2</v>
      </c>
      <c r="F6" s="72">
        <f t="shared" ref="F6:F27" si="0">_xlfn.IFS(D6&gt;0,RANK(D6,$D$6:$D$27),D6=0,"-")</f>
        <v>13</v>
      </c>
      <c r="G6" s="24">
        <f>T6</f>
        <v>79039347</v>
      </c>
      <c r="H6" s="29">
        <f>IFERROR(T6/$T$28,"-")</f>
        <v>1.7657453899618248E-2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61209806</v>
      </c>
      <c r="T6" s="66">
        <v>79039347</v>
      </c>
    </row>
    <row r="7" spans="2:20" ht="18.75" customHeight="1">
      <c r="B7" s="40" t="s">
        <v>45</v>
      </c>
      <c r="C7" s="41"/>
      <c r="D7" s="27">
        <f>S7</f>
        <v>434119283</v>
      </c>
      <c r="E7" s="28">
        <f>IFERROR(S7/$S$28,"-")</f>
        <v>0.13979584330999595</v>
      </c>
      <c r="F7" s="72">
        <f t="shared" si="0"/>
        <v>2</v>
      </c>
      <c r="G7" s="27">
        <f>T7</f>
        <v>449931052</v>
      </c>
      <c r="H7" s="29">
        <f>IFERROR(T7/$T$28,"-")</f>
        <v>0.10051496008306775</v>
      </c>
      <c r="I7" s="73">
        <f t="shared" si="1"/>
        <v>3</v>
      </c>
      <c r="R7" s="64" t="str">
        <f t="shared" ref="R7:R27" si="2">B7</f>
        <v>Ⅱ．新生物＜腫瘍＞</v>
      </c>
      <c r="S7" s="66">
        <v>434119283</v>
      </c>
      <c r="T7" s="66">
        <v>449931052</v>
      </c>
    </row>
    <row r="8" spans="2:20" ht="18.75" customHeight="1">
      <c r="B8" s="40" t="s">
        <v>46</v>
      </c>
      <c r="C8" s="41"/>
      <c r="D8" s="27">
        <f t="shared" ref="D8:D27" si="3">S8</f>
        <v>28717863</v>
      </c>
      <c r="E8" s="28">
        <f t="shared" ref="E8:E27" si="4">IFERROR(S8/$S$28,"-")</f>
        <v>9.2477759762307765E-3</v>
      </c>
      <c r="F8" s="72">
        <f t="shared" si="0"/>
        <v>16</v>
      </c>
      <c r="G8" s="27">
        <f t="shared" ref="G8:G27" si="5">T8</f>
        <v>42232455</v>
      </c>
      <c r="H8" s="29">
        <f t="shared" ref="H8:H27" si="6">IFERROR(T8/$T$28,"-")</f>
        <v>9.4347645259544224E-3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28717863</v>
      </c>
      <c r="T8" s="66">
        <v>42232455</v>
      </c>
    </row>
    <row r="9" spans="2:20" ht="18.75" customHeight="1">
      <c r="B9" s="40" t="s">
        <v>47</v>
      </c>
      <c r="C9" s="41"/>
      <c r="D9" s="27">
        <f t="shared" si="3"/>
        <v>230179986</v>
      </c>
      <c r="E9" s="28">
        <f t="shared" si="4"/>
        <v>7.4122957712415324E-2</v>
      </c>
      <c r="F9" s="72">
        <f t="shared" si="0"/>
        <v>6</v>
      </c>
      <c r="G9" s="27">
        <f t="shared" si="5"/>
        <v>289826451</v>
      </c>
      <c r="H9" s="29">
        <f t="shared" si="6"/>
        <v>6.4747463025250793E-2</v>
      </c>
      <c r="I9" s="73">
        <f t="shared" si="1"/>
        <v>6</v>
      </c>
      <c r="R9" s="64" t="str">
        <f t="shared" si="2"/>
        <v>Ⅳ．内分泌，栄養及び代謝疾患</v>
      </c>
      <c r="S9" s="66">
        <v>230179986</v>
      </c>
      <c r="T9" s="66">
        <v>289826451</v>
      </c>
    </row>
    <row r="10" spans="2:20" ht="18.75" customHeight="1">
      <c r="B10" s="40" t="s">
        <v>48</v>
      </c>
      <c r="C10" s="41"/>
      <c r="D10" s="27">
        <f t="shared" si="3"/>
        <v>48583346</v>
      </c>
      <c r="E10" s="28">
        <f t="shared" si="4"/>
        <v>1.5644893214502333E-2</v>
      </c>
      <c r="F10" s="72">
        <f t="shared" si="0"/>
        <v>14</v>
      </c>
      <c r="G10" s="27">
        <f t="shared" si="5"/>
        <v>110934512</v>
      </c>
      <c r="H10" s="29">
        <f t="shared" si="6"/>
        <v>2.4782859498025046E-2</v>
      </c>
      <c r="I10" s="73">
        <f t="shared" si="1"/>
        <v>11</v>
      </c>
      <c r="R10" s="64" t="str">
        <f t="shared" si="2"/>
        <v>Ⅴ．精神及び行動の障害</v>
      </c>
      <c r="S10" s="66">
        <v>48583346</v>
      </c>
      <c r="T10" s="66">
        <v>110934512</v>
      </c>
    </row>
    <row r="11" spans="2:20" ht="18.75" customHeight="1">
      <c r="B11" s="40" t="s">
        <v>49</v>
      </c>
      <c r="C11" s="41"/>
      <c r="D11" s="27">
        <f t="shared" si="3"/>
        <v>160935651</v>
      </c>
      <c r="E11" s="28">
        <f t="shared" si="4"/>
        <v>5.1824777039881441E-2</v>
      </c>
      <c r="F11" s="72">
        <f t="shared" si="0"/>
        <v>8</v>
      </c>
      <c r="G11" s="27">
        <f t="shared" si="5"/>
        <v>252384208</v>
      </c>
      <c r="H11" s="29">
        <f t="shared" si="6"/>
        <v>5.6382835725498376E-2</v>
      </c>
      <c r="I11" s="73">
        <f t="shared" si="1"/>
        <v>8</v>
      </c>
      <c r="R11" s="64" t="str">
        <f t="shared" si="2"/>
        <v>Ⅵ．神経系の疾患</v>
      </c>
      <c r="S11" s="66">
        <v>160935651</v>
      </c>
      <c r="T11" s="66">
        <v>252384208</v>
      </c>
    </row>
    <row r="12" spans="2:20" ht="18.75" customHeight="1">
      <c r="B12" s="40" t="s">
        <v>50</v>
      </c>
      <c r="C12" s="41"/>
      <c r="D12" s="27">
        <f t="shared" si="3"/>
        <v>103012034</v>
      </c>
      <c r="E12" s="28">
        <f t="shared" si="4"/>
        <v>3.3172113582680858E-2</v>
      </c>
      <c r="F12" s="72">
        <f t="shared" si="0"/>
        <v>10</v>
      </c>
      <c r="G12" s="27">
        <f t="shared" si="5"/>
        <v>159424064</v>
      </c>
      <c r="H12" s="29">
        <f t="shared" si="6"/>
        <v>3.5615464542866085E-2</v>
      </c>
      <c r="I12" s="73">
        <f t="shared" si="1"/>
        <v>10</v>
      </c>
      <c r="R12" s="64" t="str">
        <f t="shared" si="2"/>
        <v>Ⅶ．眼及び付属器の疾患</v>
      </c>
      <c r="S12" s="66">
        <v>103012034</v>
      </c>
      <c r="T12" s="66">
        <v>159424064</v>
      </c>
    </row>
    <row r="13" spans="2:20" ht="18.75" customHeight="1">
      <c r="B13" s="40" t="s">
        <v>51</v>
      </c>
      <c r="C13" s="41"/>
      <c r="D13" s="27">
        <f t="shared" si="3"/>
        <v>8670846</v>
      </c>
      <c r="E13" s="28">
        <f t="shared" si="4"/>
        <v>2.7922008449025866E-3</v>
      </c>
      <c r="F13" s="72">
        <f t="shared" si="0"/>
        <v>18</v>
      </c>
      <c r="G13" s="27">
        <f t="shared" si="5"/>
        <v>17447905</v>
      </c>
      <c r="H13" s="29">
        <f t="shared" si="6"/>
        <v>3.897876056369984E-3</v>
      </c>
      <c r="I13" s="73">
        <f t="shared" si="1"/>
        <v>18</v>
      </c>
      <c r="R13" s="64" t="str">
        <f t="shared" si="2"/>
        <v>Ⅷ．耳及び乳様突起の疾患</v>
      </c>
      <c r="S13" s="66">
        <v>8670846</v>
      </c>
      <c r="T13" s="66">
        <v>17447905</v>
      </c>
    </row>
    <row r="14" spans="2:20" ht="18.75" customHeight="1">
      <c r="B14" s="40" t="s">
        <v>52</v>
      </c>
      <c r="C14" s="41"/>
      <c r="D14" s="27">
        <f t="shared" si="3"/>
        <v>699040999</v>
      </c>
      <c r="E14" s="28">
        <f t="shared" si="4"/>
        <v>0.22510639308198396</v>
      </c>
      <c r="F14" s="72">
        <f t="shared" si="0"/>
        <v>1</v>
      </c>
      <c r="G14" s="27">
        <f t="shared" si="5"/>
        <v>799974887</v>
      </c>
      <c r="H14" s="29">
        <f t="shared" si="6"/>
        <v>0.17871503528558777</v>
      </c>
      <c r="I14" s="73">
        <f t="shared" si="1"/>
        <v>1</v>
      </c>
      <c r="R14" s="64" t="str">
        <f t="shared" si="2"/>
        <v>Ⅸ．循環器系の疾患</v>
      </c>
      <c r="S14" s="66">
        <v>699040999</v>
      </c>
      <c r="T14" s="66">
        <v>799974887</v>
      </c>
    </row>
    <row r="15" spans="2:20" ht="18.75" customHeight="1">
      <c r="B15" s="40" t="s">
        <v>53</v>
      </c>
      <c r="C15" s="41"/>
      <c r="D15" s="27">
        <f t="shared" si="3"/>
        <v>272116045</v>
      </c>
      <c r="E15" s="28">
        <f t="shared" si="4"/>
        <v>8.7627280055550552E-2</v>
      </c>
      <c r="F15" s="72">
        <f t="shared" si="0"/>
        <v>4</v>
      </c>
      <c r="G15" s="27">
        <f t="shared" si="5"/>
        <v>264291883</v>
      </c>
      <c r="H15" s="29">
        <f t="shared" si="6"/>
        <v>5.9043019929248652E-2</v>
      </c>
      <c r="I15" s="73">
        <f t="shared" si="1"/>
        <v>7</v>
      </c>
      <c r="R15" s="64" t="str">
        <f t="shared" si="2"/>
        <v>Ⅹ．呼吸器系の疾患</v>
      </c>
      <c r="S15" s="66">
        <v>272116045</v>
      </c>
      <c r="T15" s="66">
        <v>264291883</v>
      </c>
    </row>
    <row r="16" spans="2:20" ht="18.75" customHeight="1">
      <c r="B16" s="40" t="s">
        <v>163</v>
      </c>
      <c r="C16" s="41"/>
      <c r="D16" s="27">
        <f t="shared" si="3"/>
        <v>219262318</v>
      </c>
      <c r="E16" s="28">
        <f t="shared" si="4"/>
        <v>7.0607231356075245E-2</v>
      </c>
      <c r="F16" s="72">
        <f t="shared" si="0"/>
        <v>7</v>
      </c>
      <c r="G16" s="27">
        <f t="shared" si="5"/>
        <v>325263729</v>
      </c>
      <c r="H16" s="29">
        <f t="shared" si="6"/>
        <v>7.2664179526121628E-2</v>
      </c>
      <c r="I16" s="73">
        <f t="shared" si="1"/>
        <v>5</v>
      </c>
      <c r="R16" s="64" t="str">
        <f t="shared" si="2"/>
        <v>ⅩⅠ．消化器系の疾患※</v>
      </c>
      <c r="S16" s="66">
        <v>219262318</v>
      </c>
      <c r="T16" s="66">
        <v>325263729</v>
      </c>
    </row>
    <row r="17" spans="2:20" ht="18.75" customHeight="1">
      <c r="B17" s="40" t="s">
        <v>54</v>
      </c>
      <c r="C17" s="41"/>
      <c r="D17" s="27">
        <f t="shared" si="3"/>
        <v>68429334</v>
      </c>
      <c r="E17" s="28">
        <f t="shared" si="4"/>
        <v>2.2035732639112873E-2</v>
      </c>
      <c r="F17" s="72">
        <f t="shared" si="0"/>
        <v>11</v>
      </c>
      <c r="G17" s="27">
        <f t="shared" si="5"/>
        <v>87909128</v>
      </c>
      <c r="H17" s="29">
        <f t="shared" si="6"/>
        <v>1.9638970132377736E-2</v>
      </c>
      <c r="I17" s="73">
        <f t="shared" si="1"/>
        <v>13</v>
      </c>
      <c r="R17" s="64" t="str">
        <f t="shared" si="2"/>
        <v>ⅩⅡ．皮膚及び皮下組織の疾患</v>
      </c>
      <c r="S17" s="66">
        <v>68429334</v>
      </c>
      <c r="T17" s="66">
        <v>87909128</v>
      </c>
    </row>
    <row r="18" spans="2:20" ht="18.75" customHeight="1">
      <c r="B18" s="40" t="s">
        <v>55</v>
      </c>
      <c r="C18" s="41"/>
      <c r="D18" s="27">
        <f t="shared" si="3"/>
        <v>231867174</v>
      </c>
      <c r="E18" s="28">
        <f t="shared" si="4"/>
        <v>7.4666268914010819E-2</v>
      </c>
      <c r="F18" s="72">
        <f t="shared" si="0"/>
        <v>5</v>
      </c>
      <c r="G18" s="27">
        <f t="shared" si="5"/>
        <v>770977309</v>
      </c>
      <c r="H18" s="29">
        <f t="shared" si="6"/>
        <v>0.17223695296115279</v>
      </c>
      <c r="I18" s="73">
        <f t="shared" si="1"/>
        <v>2</v>
      </c>
      <c r="R18" s="64" t="str">
        <f t="shared" si="2"/>
        <v>ⅩⅢ．筋骨格系及び結合組織の疾患</v>
      </c>
      <c r="S18" s="66">
        <v>231867174</v>
      </c>
      <c r="T18" s="66">
        <v>770977309</v>
      </c>
    </row>
    <row r="19" spans="2:20" ht="18.75" customHeight="1">
      <c r="B19" s="40" t="s">
        <v>56</v>
      </c>
      <c r="C19" s="41"/>
      <c r="D19" s="27">
        <f t="shared" si="3"/>
        <v>288034788</v>
      </c>
      <c r="E19" s="28">
        <f t="shared" si="4"/>
        <v>9.275346124414359E-2</v>
      </c>
      <c r="F19" s="72">
        <f t="shared" si="0"/>
        <v>3</v>
      </c>
      <c r="G19" s="27">
        <f t="shared" si="5"/>
        <v>240403868</v>
      </c>
      <c r="H19" s="29">
        <f t="shared" si="6"/>
        <v>5.3706418102111984E-2</v>
      </c>
      <c r="I19" s="73">
        <f t="shared" si="1"/>
        <v>9</v>
      </c>
      <c r="R19" s="64" t="str">
        <f t="shared" si="2"/>
        <v>ⅩⅣ．腎尿路生殖器系の疾患</v>
      </c>
      <c r="S19" s="66">
        <v>288034788</v>
      </c>
      <c r="T19" s="66">
        <v>240403868</v>
      </c>
    </row>
    <row r="20" spans="2:20" ht="18.75" customHeight="1">
      <c r="B20" s="40" t="s">
        <v>164</v>
      </c>
      <c r="C20" s="41"/>
      <c r="D20" s="27">
        <f t="shared" si="3"/>
        <v>928</v>
      </c>
      <c r="E20" s="28">
        <f t="shared" si="4"/>
        <v>2.98836167090224E-7</v>
      </c>
      <c r="F20" s="72">
        <f t="shared" si="0"/>
        <v>22</v>
      </c>
      <c r="G20" s="27">
        <f t="shared" si="5"/>
        <v>12546</v>
      </c>
      <c r="H20" s="29">
        <f t="shared" si="6"/>
        <v>2.8027865238386969E-6</v>
      </c>
      <c r="I20" s="73">
        <f t="shared" si="1"/>
        <v>21</v>
      </c>
      <c r="R20" s="64" t="str">
        <f t="shared" si="2"/>
        <v>ⅩⅤ．妊娠，分娩及び産じょく※</v>
      </c>
      <c r="S20" s="66">
        <v>928</v>
      </c>
      <c r="T20" s="66">
        <v>12546</v>
      </c>
    </row>
    <row r="21" spans="2:20" ht="18.75" customHeight="1">
      <c r="B21" s="40" t="s">
        <v>165</v>
      </c>
      <c r="C21" s="41"/>
      <c r="D21" s="27">
        <f t="shared" si="3"/>
        <v>3373</v>
      </c>
      <c r="E21" s="28">
        <f t="shared" si="4"/>
        <v>1.0861793012880662E-6</v>
      </c>
      <c r="F21" s="72">
        <f t="shared" si="0"/>
        <v>21</v>
      </c>
      <c r="G21" s="27">
        <f t="shared" si="5"/>
        <v>3455</v>
      </c>
      <c r="H21" s="29">
        <f t="shared" si="6"/>
        <v>7.7184978796928885E-7</v>
      </c>
      <c r="I21" s="73">
        <f t="shared" si="1"/>
        <v>22</v>
      </c>
      <c r="R21" s="64" t="str">
        <f t="shared" si="2"/>
        <v>ⅩⅥ．周産期に発生した病態※</v>
      </c>
      <c r="S21" s="66">
        <v>3373</v>
      </c>
      <c r="T21" s="66">
        <v>3455</v>
      </c>
    </row>
    <row r="22" spans="2:20" ht="18.75" customHeight="1">
      <c r="B22" s="40" t="s">
        <v>57</v>
      </c>
      <c r="C22" s="41"/>
      <c r="D22" s="27">
        <f t="shared" si="3"/>
        <v>400802</v>
      </c>
      <c r="E22" s="28">
        <f t="shared" si="4"/>
        <v>1.290669541401896E-4</v>
      </c>
      <c r="F22" s="72">
        <f t="shared" si="0"/>
        <v>20</v>
      </c>
      <c r="G22" s="27">
        <f t="shared" si="5"/>
        <v>3522824</v>
      </c>
      <c r="H22" s="29">
        <f t="shared" si="6"/>
        <v>7.870017242990223E-4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400802</v>
      </c>
      <c r="T22" s="66">
        <v>3522824</v>
      </c>
    </row>
    <row r="23" spans="2:20" ht="18.75" customHeight="1">
      <c r="B23" s="40" t="s">
        <v>58</v>
      </c>
      <c r="C23" s="41"/>
      <c r="D23" s="27">
        <f t="shared" si="3"/>
        <v>66688722</v>
      </c>
      <c r="E23" s="28">
        <f t="shared" si="4"/>
        <v>2.1475217748518856E-2</v>
      </c>
      <c r="F23" s="72">
        <f t="shared" si="0"/>
        <v>12</v>
      </c>
      <c r="G23" s="27">
        <f t="shared" si="5"/>
        <v>107948358</v>
      </c>
      <c r="H23" s="29">
        <f t="shared" si="6"/>
        <v>2.4115750284785204E-2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66688722</v>
      </c>
      <c r="T23" s="66">
        <v>107948358</v>
      </c>
    </row>
    <row r="24" spans="2:20" ht="18.75" customHeight="1">
      <c r="B24" s="40" t="s">
        <v>59</v>
      </c>
      <c r="C24" s="41"/>
      <c r="D24" s="27">
        <f t="shared" si="3"/>
        <v>127177365</v>
      </c>
      <c r="E24" s="28">
        <f t="shared" si="4"/>
        <v>4.0953875320295693E-2</v>
      </c>
      <c r="F24" s="72">
        <f t="shared" si="0"/>
        <v>9</v>
      </c>
      <c r="G24" s="27">
        <f t="shared" si="5"/>
        <v>363882324</v>
      </c>
      <c r="H24" s="29">
        <f t="shared" si="6"/>
        <v>8.1291604811916662E-2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127177365</v>
      </c>
      <c r="T24" s="66">
        <v>363882324</v>
      </c>
    </row>
    <row r="25" spans="2:20" ht="18.75" customHeight="1">
      <c r="B25" s="40" t="s">
        <v>60</v>
      </c>
      <c r="C25" s="41"/>
      <c r="D25" s="27">
        <f t="shared" si="3"/>
        <v>12064998</v>
      </c>
      <c r="E25" s="28">
        <f t="shared" si="4"/>
        <v>3.8851915498612265E-3</v>
      </c>
      <c r="F25" s="72">
        <f t="shared" si="0"/>
        <v>17</v>
      </c>
      <c r="G25" s="27">
        <f t="shared" si="5"/>
        <v>30929610</v>
      </c>
      <c r="H25" s="29">
        <f t="shared" si="6"/>
        <v>6.9096998322641951E-3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12064998</v>
      </c>
      <c r="T25" s="66">
        <v>30929610</v>
      </c>
    </row>
    <row r="26" spans="2:20" ht="18.75" customHeight="1">
      <c r="B26" s="40" t="s">
        <v>61</v>
      </c>
      <c r="C26" s="41"/>
      <c r="D26" s="27">
        <f t="shared" si="3"/>
        <v>44202925</v>
      </c>
      <c r="E26" s="28">
        <f t="shared" si="4"/>
        <v>1.4234302458164483E-2</v>
      </c>
      <c r="F26" s="72">
        <f t="shared" si="0"/>
        <v>15</v>
      </c>
      <c r="G26" s="27">
        <f t="shared" si="5"/>
        <v>79730895</v>
      </c>
      <c r="H26" s="29">
        <f t="shared" si="6"/>
        <v>1.7811946280854307E-2</v>
      </c>
      <c r="I26" s="73">
        <f t="shared" si="1"/>
        <v>14</v>
      </c>
      <c r="R26" s="64" t="str">
        <f t="shared" si="2"/>
        <v>ⅩⅩⅡ．特殊目的用コード</v>
      </c>
      <c r="S26" s="66">
        <v>44202925</v>
      </c>
      <c r="T26" s="66">
        <v>79730895</v>
      </c>
    </row>
    <row r="27" spans="2:20" ht="18.75" customHeight="1" thickBot="1">
      <c r="B27" s="42" t="s">
        <v>62</v>
      </c>
      <c r="C27" s="43"/>
      <c r="D27" s="27">
        <f t="shared" si="3"/>
        <v>661894</v>
      </c>
      <c r="E27" s="28">
        <f t="shared" si="4"/>
        <v>2.1314425213363872E-4</v>
      </c>
      <c r="F27" s="72">
        <f t="shared" si="0"/>
        <v>19</v>
      </c>
      <c r="G27" s="27">
        <f t="shared" si="5"/>
        <v>188760</v>
      </c>
      <c r="H27" s="29">
        <f t="shared" si="6"/>
        <v>4.2169136317534865E-5</v>
      </c>
      <c r="I27" s="73">
        <f t="shared" si="1"/>
        <v>20</v>
      </c>
      <c r="R27" s="64" t="str">
        <f t="shared" si="2"/>
        <v>分類外</v>
      </c>
      <c r="S27" s="66">
        <v>661894</v>
      </c>
      <c r="T27" s="66">
        <v>188760</v>
      </c>
    </row>
    <row r="28" spans="2:20" ht="18.75" customHeight="1" thickTop="1">
      <c r="B28" s="44" t="s">
        <v>63</v>
      </c>
      <c r="C28" s="45"/>
      <c r="D28" s="46">
        <f>S28</f>
        <v>3105380480</v>
      </c>
      <c r="E28" s="47"/>
      <c r="F28" s="48"/>
      <c r="G28" s="46">
        <f>T28</f>
        <v>4476259570</v>
      </c>
      <c r="H28" s="47"/>
      <c r="I28" s="49"/>
      <c r="R28" s="69" t="s">
        <v>156</v>
      </c>
      <c r="S28" s="71">
        <f>SUM(S6:S27)</f>
        <v>3105380480</v>
      </c>
      <c r="T28" s="71">
        <f>SUM(T6:T27)</f>
        <v>4476259570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99" priority="5" stopIfTrue="1" operator="equal">
      <formula>0</formula>
    </cfRule>
  </conditionalFormatting>
  <conditionalFormatting sqref="G6:I27">
    <cfRule type="cellIs" dxfId="398" priority="7" stopIfTrue="1" operator="equal">
      <formula>0</formula>
    </cfRule>
  </conditionalFormatting>
  <conditionalFormatting sqref="I6:I27">
    <cfRule type="expression" dxfId="397" priority="8" stopIfTrue="1">
      <formula>$I6&lt;=5</formula>
    </cfRule>
  </conditionalFormatting>
  <conditionalFormatting sqref="F6:F27">
    <cfRule type="expression" dxfId="396" priority="6" stopIfTrue="1">
      <formula>$F6&lt;=5</formula>
    </cfRule>
  </conditionalFormatting>
  <conditionalFormatting sqref="E6:E27">
    <cfRule type="expression" dxfId="395" priority="4">
      <formula>$F6&lt;=5</formula>
    </cfRule>
  </conditionalFormatting>
  <conditionalFormatting sqref="D6:D27">
    <cfRule type="expression" dxfId="394" priority="3">
      <formula>$F6&lt;=5</formula>
    </cfRule>
  </conditionalFormatting>
  <conditionalFormatting sqref="G6:G27">
    <cfRule type="expression" dxfId="393" priority="2">
      <formula>$I6&lt;=5</formula>
    </cfRule>
  </conditionalFormatting>
  <conditionalFormatting sqref="H6:H27">
    <cfRule type="expression" dxfId="39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14" t="s">
        <v>160</v>
      </c>
      <c r="C1" s="3"/>
    </row>
    <row r="2" spans="2:20" ht="16.5" customHeight="1">
      <c r="B2" s="16" t="s">
        <v>143</v>
      </c>
      <c r="C2" s="12"/>
      <c r="D2" s="12"/>
      <c r="E2" s="12"/>
      <c r="F2" s="12"/>
      <c r="G2" s="12"/>
      <c r="H2" s="12"/>
      <c r="I2" s="12"/>
    </row>
    <row r="3" spans="2:20" ht="18.75" customHeight="1">
      <c r="B3" s="59" t="s">
        <v>159</v>
      </c>
      <c r="C3" s="13"/>
      <c r="D3" s="13"/>
      <c r="E3" s="13"/>
      <c r="F3" s="13"/>
      <c r="G3" s="13"/>
      <c r="H3" s="13"/>
      <c r="I3" s="13"/>
      <c r="R3" s="59" t="s">
        <v>146</v>
      </c>
      <c r="S3" s="14"/>
      <c r="T3" s="14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75" t="s">
        <v>149</v>
      </c>
      <c r="S4" s="77" t="s">
        <v>152</v>
      </c>
      <c r="T4" s="78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76"/>
      <c r="S5" s="60" t="s">
        <v>150</v>
      </c>
      <c r="T5" s="60" t="s">
        <v>151</v>
      </c>
    </row>
    <row r="6" spans="2:20" ht="18.75" customHeight="1">
      <c r="B6" s="50" t="s">
        <v>0</v>
      </c>
      <c r="C6" s="51"/>
      <c r="D6" s="27">
        <f>S6</f>
        <v>903918676</v>
      </c>
      <c r="E6" s="28">
        <f>IFERROR(S6/$S$28,"-")</f>
        <v>1.8388512827634033E-2</v>
      </c>
      <c r="F6" s="72">
        <f t="shared" ref="F6:F27" si="0">_xlfn.IFS(D6&gt;0,RANK(D6,$D$6:$D$27),D6=0,"-")</f>
        <v>13</v>
      </c>
      <c r="G6" s="24">
        <f>T6</f>
        <v>948297157</v>
      </c>
      <c r="H6" s="29">
        <f>IFERROR(T6/$T$28,"-")</f>
        <v>1.5350248894728909E-2</v>
      </c>
      <c r="I6" s="73">
        <f t="shared" ref="I6:I27" si="1">_xlfn.IFS(G6&gt;0,RANK(G6,$G$6:$G$27),G6=0,"-")</f>
        <v>15</v>
      </c>
      <c r="R6" s="63" t="str">
        <f>B6</f>
        <v>Ⅰ．感染症及び寄生虫症</v>
      </c>
      <c r="S6" s="74">
        <v>903918676</v>
      </c>
      <c r="T6" s="74">
        <v>948297157</v>
      </c>
    </row>
    <row r="7" spans="2:20" ht="18.75" customHeight="1">
      <c r="B7" s="52" t="s">
        <v>1</v>
      </c>
      <c r="C7" s="53"/>
      <c r="D7" s="27">
        <f>S7</f>
        <v>7346737142</v>
      </c>
      <c r="E7" s="28">
        <f>IFERROR(S7/$S$28,"-")</f>
        <v>0.14945544744660458</v>
      </c>
      <c r="F7" s="72">
        <f t="shared" si="0"/>
        <v>2</v>
      </c>
      <c r="G7" s="27">
        <f>T7</f>
        <v>4827239069</v>
      </c>
      <c r="H7" s="29">
        <f>IFERROR(T7/$T$28,"-")</f>
        <v>7.81393476048452E-2</v>
      </c>
      <c r="I7" s="73">
        <f t="shared" si="1"/>
        <v>4</v>
      </c>
      <c r="R7" s="63" t="str">
        <f t="shared" ref="R7:R27" si="2">B7</f>
        <v>Ⅱ．新生物＜腫瘍＞</v>
      </c>
      <c r="S7" s="74">
        <v>7346737142</v>
      </c>
      <c r="T7" s="74">
        <v>4827239069</v>
      </c>
    </row>
    <row r="8" spans="2:20" ht="18.75" customHeight="1">
      <c r="B8" s="52" t="s">
        <v>22</v>
      </c>
      <c r="C8" s="53"/>
      <c r="D8" s="27">
        <f t="shared" ref="D8:D27" si="3">S8</f>
        <v>675994442</v>
      </c>
      <c r="E8" s="28">
        <f t="shared" ref="E8:E27" si="4">IFERROR(S8/$S$28,"-")</f>
        <v>1.3751826130126679E-2</v>
      </c>
      <c r="F8" s="72">
        <f t="shared" si="0"/>
        <v>16</v>
      </c>
      <c r="G8" s="27">
        <f t="shared" ref="G8:G27" si="5">T8</f>
        <v>659820451</v>
      </c>
      <c r="H8" s="29">
        <f t="shared" ref="H8:H27" si="6">IFERROR(T8/$T$28,"-")</f>
        <v>1.0680626925766773E-2</v>
      </c>
      <c r="I8" s="73">
        <f t="shared" si="1"/>
        <v>16</v>
      </c>
      <c r="R8" s="63" t="str">
        <f t="shared" si="2"/>
        <v>Ⅲ．血液及び造血器の疾患並びに免疫機構の障害</v>
      </c>
      <c r="S8" s="74">
        <v>675994442</v>
      </c>
      <c r="T8" s="74">
        <v>659820451</v>
      </c>
    </row>
    <row r="9" spans="2:20" ht="18.75" customHeight="1">
      <c r="B9" s="52" t="s">
        <v>23</v>
      </c>
      <c r="C9" s="53"/>
      <c r="D9" s="27">
        <f t="shared" si="3"/>
        <v>3413244915</v>
      </c>
      <c r="E9" s="28">
        <f t="shared" si="4"/>
        <v>6.9436000792768376E-2</v>
      </c>
      <c r="F9" s="72">
        <f t="shared" si="0"/>
        <v>7</v>
      </c>
      <c r="G9" s="27">
        <f t="shared" si="5"/>
        <v>3942186679</v>
      </c>
      <c r="H9" s="29">
        <f t="shared" si="6"/>
        <v>6.381285261212144E-2</v>
      </c>
      <c r="I9" s="73">
        <f t="shared" si="1"/>
        <v>7</v>
      </c>
      <c r="R9" s="63" t="str">
        <f t="shared" si="2"/>
        <v>Ⅳ．内分泌，栄養及び代謝疾患</v>
      </c>
      <c r="S9" s="74">
        <v>3413244915</v>
      </c>
      <c r="T9" s="74">
        <v>3942186679</v>
      </c>
    </row>
    <row r="10" spans="2:20" ht="18.75" customHeight="1">
      <c r="B10" s="52" t="s">
        <v>2</v>
      </c>
      <c r="C10" s="53"/>
      <c r="D10" s="27">
        <f t="shared" si="3"/>
        <v>1205075327</v>
      </c>
      <c r="E10" s="28">
        <f t="shared" si="4"/>
        <v>2.4514974297095704E-2</v>
      </c>
      <c r="F10" s="72">
        <f t="shared" si="0"/>
        <v>11</v>
      </c>
      <c r="G10" s="27">
        <f t="shared" si="5"/>
        <v>2288822814</v>
      </c>
      <c r="H10" s="29">
        <f t="shared" si="6"/>
        <v>3.7049567861178155E-2</v>
      </c>
      <c r="I10" s="73">
        <f t="shared" si="1"/>
        <v>11</v>
      </c>
      <c r="R10" s="63" t="str">
        <f t="shared" si="2"/>
        <v>Ⅴ．精神及び行動の障害</v>
      </c>
      <c r="S10" s="74">
        <v>1205075327</v>
      </c>
      <c r="T10" s="74">
        <v>2288822814</v>
      </c>
    </row>
    <row r="11" spans="2:20" ht="18.75" customHeight="1">
      <c r="B11" s="52" t="s">
        <v>3</v>
      </c>
      <c r="C11" s="53"/>
      <c r="D11" s="27">
        <f t="shared" si="3"/>
        <v>2354350924</v>
      </c>
      <c r="E11" s="28">
        <f t="shared" si="4"/>
        <v>4.7894808809908956E-2</v>
      </c>
      <c r="F11" s="72">
        <f t="shared" si="0"/>
        <v>8</v>
      </c>
      <c r="G11" s="27">
        <f t="shared" si="5"/>
        <v>4008820503</v>
      </c>
      <c r="H11" s="29">
        <f t="shared" si="6"/>
        <v>6.4891465761657177E-2</v>
      </c>
      <c r="I11" s="73">
        <f t="shared" si="1"/>
        <v>6</v>
      </c>
      <c r="R11" s="63" t="str">
        <f t="shared" si="2"/>
        <v>Ⅵ．神経系の疾患</v>
      </c>
      <c r="S11" s="74">
        <v>2354350924</v>
      </c>
      <c r="T11" s="74">
        <v>4008820503</v>
      </c>
    </row>
    <row r="12" spans="2:20" ht="18.75" customHeight="1">
      <c r="B12" s="52" t="s">
        <v>4</v>
      </c>
      <c r="C12" s="53"/>
      <c r="D12" s="27">
        <f t="shared" si="3"/>
        <v>1728913537</v>
      </c>
      <c r="E12" s="28">
        <f t="shared" si="4"/>
        <v>3.5171470174375101E-2</v>
      </c>
      <c r="F12" s="72">
        <f t="shared" si="0"/>
        <v>10</v>
      </c>
      <c r="G12" s="27">
        <f t="shared" si="5"/>
        <v>2402913135</v>
      </c>
      <c r="H12" s="29">
        <f t="shared" si="6"/>
        <v>3.8896367475520471E-2</v>
      </c>
      <c r="I12" s="73">
        <f t="shared" si="1"/>
        <v>10</v>
      </c>
      <c r="R12" s="63" t="str">
        <f t="shared" si="2"/>
        <v>Ⅶ．眼及び付属器の疾患</v>
      </c>
      <c r="S12" s="74">
        <v>1728913537</v>
      </c>
      <c r="T12" s="74">
        <v>2402913135</v>
      </c>
    </row>
    <row r="13" spans="2:20" ht="18.75" customHeight="1">
      <c r="B13" s="52" t="s">
        <v>5</v>
      </c>
      <c r="C13" s="53"/>
      <c r="D13" s="27">
        <f t="shared" si="3"/>
        <v>124033147</v>
      </c>
      <c r="E13" s="28">
        <f t="shared" si="4"/>
        <v>2.5232193727362678E-3</v>
      </c>
      <c r="F13" s="72">
        <f t="shared" si="0"/>
        <v>18</v>
      </c>
      <c r="G13" s="27">
        <f t="shared" si="5"/>
        <v>195564145</v>
      </c>
      <c r="H13" s="29">
        <f t="shared" si="6"/>
        <v>3.1656303917769251E-3</v>
      </c>
      <c r="I13" s="73">
        <f t="shared" si="1"/>
        <v>18</v>
      </c>
      <c r="R13" s="63" t="str">
        <f t="shared" si="2"/>
        <v>Ⅷ．耳及び乳様突起の疾患</v>
      </c>
      <c r="S13" s="74">
        <v>124033147</v>
      </c>
      <c r="T13" s="74">
        <v>195564145</v>
      </c>
    </row>
    <row r="14" spans="2:20" ht="18.75" customHeight="1">
      <c r="B14" s="52" t="s">
        <v>6</v>
      </c>
      <c r="C14" s="53"/>
      <c r="D14" s="27">
        <f t="shared" si="3"/>
        <v>9874886581</v>
      </c>
      <c r="E14" s="28">
        <f t="shared" si="4"/>
        <v>0.20088585775182025</v>
      </c>
      <c r="F14" s="72">
        <f t="shared" si="0"/>
        <v>1</v>
      </c>
      <c r="G14" s="27">
        <f t="shared" si="5"/>
        <v>11815987234</v>
      </c>
      <c r="H14" s="29">
        <f t="shared" si="6"/>
        <v>0.19126741405894504</v>
      </c>
      <c r="I14" s="73">
        <f t="shared" si="1"/>
        <v>1</v>
      </c>
      <c r="R14" s="63" t="str">
        <f t="shared" si="2"/>
        <v>Ⅸ．循環器系の疾患</v>
      </c>
      <c r="S14" s="74">
        <v>9874886581</v>
      </c>
      <c r="T14" s="74">
        <v>11815987234</v>
      </c>
    </row>
    <row r="15" spans="2:20" ht="18.75" customHeight="1">
      <c r="B15" s="52" t="s">
        <v>7</v>
      </c>
      <c r="C15" s="53"/>
      <c r="D15" s="27">
        <f t="shared" si="3"/>
        <v>3617043401</v>
      </c>
      <c r="E15" s="28">
        <f t="shared" si="4"/>
        <v>7.35818948577599E-2</v>
      </c>
      <c r="F15" s="72">
        <f t="shared" si="0"/>
        <v>5</v>
      </c>
      <c r="G15" s="27">
        <f t="shared" si="5"/>
        <v>3015473862</v>
      </c>
      <c r="H15" s="29">
        <f t="shared" si="6"/>
        <v>4.8811993134815879E-2</v>
      </c>
      <c r="I15" s="73">
        <f t="shared" si="1"/>
        <v>9</v>
      </c>
      <c r="R15" s="63" t="str">
        <f t="shared" si="2"/>
        <v>Ⅹ．呼吸器系の疾患</v>
      </c>
      <c r="S15" s="74">
        <v>3617043401</v>
      </c>
      <c r="T15" s="74">
        <v>3015473862</v>
      </c>
    </row>
    <row r="16" spans="2:20" ht="18.75" customHeight="1">
      <c r="B16" s="52" t="s">
        <v>163</v>
      </c>
      <c r="C16" s="53"/>
      <c r="D16" s="27">
        <f t="shared" si="3"/>
        <v>3537714411</v>
      </c>
      <c r="E16" s="28">
        <f t="shared" si="4"/>
        <v>7.1968096859168426E-2</v>
      </c>
      <c r="F16" s="72">
        <f t="shared" si="0"/>
        <v>6</v>
      </c>
      <c r="G16" s="27">
        <f t="shared" si="5"/>
        <v>4480321246</v>
      </c>
      <c r="H16" s="29">
        <f t="shared" si="6"/>
        <v>7.2523729241172813E-2</v>
      </c>
      <c r="I16" s="73">
        <f t="shared" si="1"/>
        <v>5</v>
      </c>
      <c r="R16" s="63" t="str">
        <f t="shared" si="2"/>
        <v>ⅩⅠ．消化器系の疾患※</v>
      </c>
      <c r="S16" s="74">
        <v>3537714411</v>
      </c>
      <c r="T16" s="74">
        <v>4480321246</v>
      </c>
    </row>
    <row r="17" spans="2:20" ht="18.75" customHeight="1">
      <c r="B17" s="52" t="s">
        <v>8</v>
      </c>
      <c r="C17" s="53"/>
      <c r="D17" s="27">
        <f t="shared" si="3"/>
        <v>800303525</v>
      </c>
      <c r="E17" s="28">
        <f t="shared" si="4"/>
        <v>1.6280658897972845E-2</v>
      </c>
      <c r="F17" s="72">
        <f t="shared" si="0"/>
        <v>15</v>
      </c>
      <c r="G17" s="27">
        <f t="shared" si="5"/>
        <v>1013824862</v>
      </c>
      <c r="H17" s="29">
        <f t="shared" si="6"/>
        <v>1.6410957106100646E-2</v>
      </c>
      <c r="I17" s="73">
        <f t="shared" si="1"/>
        <v>14</v>
      </c>
      <c r="R17" s="63" t="str">
        <f t="shared" si="2"/>
        <v>ⅩⅡ．皮膚及び皮下組織の疾患</v>
      </c>
      <c r="S17" s="74">
        <v>800303525</v>
      </c>
      <c r="T17" s="74">
        <v>1013824862</v>
      </c>
    </row>
    <row r="18" spans="2:20" ht="18.75" customHeight="1">
      <c r="B18" s="52" t="s">
        <v>16</v>
      </c>
      <c r="C18" s="53"/>
      <c r="D18" s="27">
        <f t="shared" si="3"/>
        <v>4423504178</v>
      </c>
      <c r="E18" s="28">
        <f t="shared" si="4"/>
        <v>8.9987811381657679E-2</v>
      </c>
      <c r="F18" s="72">
        <f t="shared" si="0"/>
        <v>4</v>
      </c>
      <c r="G18" s="27">
        <f t="shared" si="5"/>
        <v>10876843545</v>
      </c>
      <c r="H18" s="29">
        <f t="shared" si="6"/>
        <v>0.17606533392230292</v>
      </c>
      <c r="I18" s="73">
        <f t="shared" si="1"/>
        <v>2</v>
      </c>
      <c r="R18" s="63" t="str">
        <f t="shared" si="2"/>
        <v>ⅩⅢ．筋骨格系及び結合組織の疾患</v>
      </c>
      <c r="S18" s="74">
        <v>4423504178</v>
      </c>
      <c r="T18" s="74">
        <v>10876843545</v>
      </c>
    </row>
    <row r="19" spans="2:20" ht="18.75" customHeight="1">
      <c r="B19" s="52" t="s">
        <v>31</v>
      </c>
      <c r="C19" s="53"/>
      <c r="D19" s="27">
        <f t="shared" si="3"/>
        <v>4844164772</v>
      </c>
      <c r="E19" s="28">
        <f t="shared" si="4"/>
        <v>9.8545354149862582E-2</v>
      </c>
      <c r="F19" s="72">
        <f t="shared" si="0"/>
        <v>3</v>
      </c>
      <c r="G19" s="27">
        <f t="shared" si="5"/>
        <v>3307118464</v>
      </c>
      <c r="H19" s="29">
        <f t="shared" si="6"/>
        <v>5.3532894380230192E-2</v>
      </c>
      <c r="I19" s="73">
        <f t="shared" si="1"/>
        <v>8</v>
      </c>
      <c r="R19" s="63" t="str">
        <f t="shared" si="2"/>
        <v>ⅩⅣ．腎尿路生殖器系の疾患</v>
      </c>
      <c r="S19" s="74">
        <v>4844164772</v>
      </c>
      <c r="T19" s="74">
        <v>3307118464</v>
      </c>
    </row>
    <row r="20" spans="2:20" ht="18.75" customHeight="1">
      <c r="B20" s="52" t="s">
        <v>164</v>
      </c>
      <c r="C20" s="53"/>
      <c r="D20" s="27">
        <f t="shared" si="3"/>
        <v>6453</v>
      </c>
      <c r="E20" s="28">
        <f t="shared" si="4"/>
        <v>1.3127405863746356E-7</v>
      </c>
      <c r="F20" s="72">
        <f t="shared" si="0"/>
        <v>21</v>
      </c>
      <c r="G20" s="27">
        <f t="shared" si="5"/>
        <v>14363</v>
      </c>
      <c r="H20" s="29">
        <f t="shared" si="6"/>
        <v>2.3249634700211521E-7</v>
      </c>
      <c r="I20" s="73">
        <f t="shared" si="1"/>
        <v>22</v>
      </c>
      <c r="R20" s="63" t="str">
        <f t="shared" si="2"/>
        <v>ⅩⅤ．妊娠，分娩及び産じょく※</v>
      </c>
      <c r="S20" s="74">
        <v>6453</v>
      </c>
      <c r="T20" s="74">
        <v>14363</v>
      </c>
    </row>
    <row r="21" spans="2:20" ht="18.75" customHeight="1">
      <c r="B21" s="52" t="s">
        <v>165</v>
      </c>
      <c r="C21" s="53"/>
      <c r="D21" s="27">
        <f t="shared" si="3"/>
        <v>4690</v>
      </c>
      <c r="E21" s="28">
        <f t="shared" si="4"/>
        <v>9.5409163956253544E-8</v>
      </c>
      <c r="F21" s="72">
        <f t="shared" si="0"/>
        <v>22</v>
      </c>
      <c r="G21" s="27">
        <f t="shared" si="5"/>
        <v>28847</v>
      </c>
      <c r="H21" s="29">
        <f t="shared" si="6"/>
        <v>4.6695134177887748E-7</v>
      </c>
      <c r="I21" s="73">
        <f t="shared" si="1"/>
        <v>21</v>
      </c>
      <c r="R21" s="63" t="str">
        <f t="shared" si="2"/>
        <v>ⅩⅥ．周産期に発生した病態※</v>
      </c>
      <c r="S21" s="74">
        <v>4690</v>
      </c>
      <c r="T21" s="74">
        <v>28847</v>
      </c>
    </row>
    <row r="22" spans="2:20" ht="18.75" customHeight="1">
      <c r="B22" s="52" t="s">
        <v>9</v>
      </c>
      <c r="C22" s="53"/>
      <c r="D22" s="27">
        <f t="shared" si="3"/>
        <v>18991792</v>
      </c>
      <c r="E22" s="28">
        <f t="shared" si="4"/>
        <v>3.8635202489361713E-4</v>
      </c>
      <c r="F22" s="72">
        <f t="shared" si="0"/>
        <v>19</v>
      </c>
      <c r="G22" s="27">
        <f t="shared" si="5"/>
        <v>23673651</v>
      </c>
      <c r="H22" s="29">
        <f t="shared" si="6"/>
        <v>3.8320945329687196E-4</v>
      </c>
      <c r="I22" s="73">
        <f t="shared" si="1"/>
        <v>19</v>
      </c>
      <c r="R22" s="63" t="str">
        <f t="shared" si="2"/>
        <v>ⅩⅦ．先天奇形，変形及び染色体異常</v>
      </c>
      <c r="S22" s="74">
        <v>18991792</v>
      </c>
      <c r="T22" s="74">
        <v>23673651</v>
      </c>
    </row>
    <row r="23" spans="2:20" ht="18.75" customHeight="1">
      <c r="B23" s="52" t="s">
        <v>10</v>
      </c>
      <c r="C23" s="53"/>
      <c r="D23" s="27">
        <f t="shared" si="3"/>
        <v>850422419</v>
      </c>
      <c r="E23" s="28">
        <f t="shared" si="4"/>
        <v>1.7300232837195041E-2</v>
      </c>
      <c r="F23" s="72">
        <f t="shared" si="0"/>
        <v>14</v>
      </c>
      <c r="G23" s="27">
        <f t="shared" si="5"/>
        <v>1324105606</v>
      </c>
      <c r="H23" s="29">
        <f t="shared" si="6"/>
        <v>2.1433524781732372E-2</v>
      </c>
      <c r="I23" s="73">
        <f t="shared" si="1"/>
        <v>12</v>
      </c>
      <c r="R23" s="63" t="str">
        <f t="shared" si="2"/>
        <v>ⅩⅧ．症状，徴候及び異常臨床所見・異常検査所見で他に分類されないもの</v>
      </c>
      <c r="S23" s="74">
        <v>850422419</v>
      </c>
      <c r="T23" s="74">
        <v>1324105606</v>
      </c>
    </row>
    <row r="24" spans="2:20" ht="18.75" customHeight="1">
      <c r="B24" s="52" t="s">
        <v>19</v>
      </c>
      <c r="C24" s="53"/>
      <c r="D24" s="27">
        <f t="shared" si="3"/>
        <v>2317211520</v>
      </c>
      <c r="E24" s="28">
        <f t="shared" si="4"/>
        <v>4.7139278002771741E-2</v>
      </c>
      <c r="F24" s="72">
        <f t="shared" si="0"/>
        <v>9</v>
      </c>
      <c r="G24" s="27">
        <f t="shared" si="5"/>
        <v>5191316248</v>
      </c>
      <c r="H24" s="29">
        <f t="shared" si="6"/>
        <v>8.403272741020168E-2</v>
      </c>
      <c r="I24" s="73">
        <f t="shared" si="1"/>
        <v>3</v>
      </c>
      <c r="R24" s="63" t="str">
        <f t="shared" si="2"/>
        <v>ⅩⅨ．損傷，中毒及びその他の外因の影響</v>
      </c>
      <c r="S24" s="74">
        <v>2317211520</v>
      </c>
      <c r="T24" s="74">
        <v>5191316248</v>
      </c>
    </row>
    <row r="25" spans="2:20" ht="18.75" customHeight="1">
      <c r="B25" s="52" t="s">
        <v>11</v>
      </c>
      <c r="C25" s="53"/>
      <c r="D25" s="27">
        <f t="shared" si="3"/>
        <v>202450274</v>
      </c>
      <c r="E25" s="28">
        <f t="shared" si="4"/>
        <v>4.1184672462802668E-3</v>
      </c>
      <c r="F25" s="72">
        <f t="shared" si="0"/>
        <v>17</v>
      </c>
      <c r="G25" s="27">
        <f t="shared" si="5"/>
        <v>368540593</v>
      </c>
      <c r="H25" s="29">
        <f t="shared" si="6"/>
        <v>5.9656298541038303E-3</v>
      </c>
      <c r="I25" s="73">
        <f t="shared" si="1"/>
        <v>17</v>
      </c>
      <c r="R25" s="63" t="str">
        <f t="shared" si="2"/>
        <v>ⅩⅩⅠ．健康状態に影響を及ぼす要因及び保健サービスの利用</v>
      </c>
      <c r="S25" s="74">
        <v>202450274</v>
      </c>
      <c r="T25" s="74">
        <v>368540593</v>
      </c>
    </row>
    <row r="26" spans="2:20" ht="18.75" customHeight="1">
      <c r="B26" s="52" t="s">
        <v>12</v>
      </c>
      <c r="C26" s="53"/>
      <c r="D26" s="27">
        <f t="shared" si="3"/>
        <v>914838942</v>
      </c>
      <c r="E26" s="28">
        <f t="shared" si="4"/>
        <v>1.8610664949007146E-2</v>
      </c>
      <c r="F26" s="72">
        <f t="shared" si="0"/>
        <v>12</v>
      </c>
      <c r="G26" s="27">
        <f t="shared" si="5"/>
        <v>1079712884</v>
      </c>
      <c r="H26" s="29">
        <f t="shared" si="6"/>
        <v>1.7477497830614676E-2</v>
      </c>
      <c r="I26" s="73">
        <f t="shared" si="1"/>
        <v>13</v>
      </c>
      <c r="R26" s="63" t="str">
        <f t="shared" si="2"/>
        <v>ⅩⅩⅡ．特殊目的用コード</v>
      </c>
      <c r="S26" s="74">
        <v>914838942</v>
      </c>
      <c r="T26" s="74">
        <v>1079712884</v>
      </c>
    </row>
    <row r="27" spans="2:20" ht="18.75" customHeight="1" thickBot="1">
      <c r="B27" s="54" t="s">
        <v>35</v>
      </c>
      <c r="C27" s="55"/>
      <c r="D27" s="27">
        <f t="shared" si="3"/>
        <v>2892602</v>
      </c>
      <c r="E27" s="28">
        <f t="shared" si="4"/>
        <v>5.8844507138206159E-5</v>
      </c>
      <c r="F27" s="72">
        <f t="shared" si="0"/>
        <v>20</v>
      </c>
      <c r="G27" s="27">
        <f t="shared" si="5"/>
        <v>6689362</v>
      </c>
      <c r="H27" s="29">
        <f t="shared" si="6"/>
        <v>1.0828185119924552E-4</v>
      </c>
      <c r="I27" s="73">
        <f t="shared" si="1"/>
        <v>20</v>
      </c>
      <c r="R27" s="63" t="str">
        <f t="shared" si="2"/>
        <v>分類外</v>
      </c>
      <c r="S27" s="74">
        <v>2892602</v>
      </c>
      <c r="T27" s="74">
        <v>6689362</v>
      </c>
    </row>
    <row r="28" spans="2:20" ht="18.75" customHeight="1" thickTop="1">
      <c r="B28" s="32" t="s">
        <v>13</v>
      </c>
      <c r="C28" s="33"/>
      <c r="D28" s="34">
        <f>S28</f>
        <v>49156703670</v>
      </c>
      <c r="E28" s="35"/>
      <c r="F28" s="36"/>
      <c r="G28" s="34">
        <f>T28</f>
        <v>61777314720</v>
      </c>
      <c r="H28" s="35"/>
      <c r="I28" s="37"/>
      <c r="R28" s="67" t="s">
        <v>156</v>
      </c>
      <c r="S28" s="68">
        <f>SUM(S6:S27)</f>
        <v>49156703670</v>
      </c>
      <c r="T28" s="68">
        <f>SUM(T6:T27)</f>
        <v>61777314720</v>
      </c>
    </row>
    <row r="29" spans="2:20" ht="13.5" customHeight="1">
      <c r="B29" s="56" t="s">
        <v>161</v>
      </c>
      <c r="C29" s="4"/>
    </row>
    <row r="30" spans="2:20" ht="13.5" customHeight="1">
      <c r="B30" s="57" t="s">
        <v>144</v>
      </c>
      <c r="C30" s="4"/>
    </row>
    <row r="31" spans="2:20" ht="13.5" customHeight="1">
      <c r="B31" s="58" t="s">
        <v>145</v>
      </c>
      <c r="C31" s="2"/>
    </row>
    <row r="32" spans="2:20" ht="13.5" customHeight="1">
      <c r="B32" s="58" t="s">
        <v>14</v>
      </c>
      <c r="C32" s="2"/>
    </row>
    <row r="33" spans="2:3" ht="13.5" customHeight="1">
      <c r="B33" s="58" t="s">
        <v>41</v>
      </c>
      <c r="C33" s="2"/>
    </row>
    <row r="34" spans="2:3" ht="13.5" customHeight="1">
      <c r="B34" s="58" t="s">
        <v>37</v>
      </c>
      <c r="C34" s="2"/>
    </row>
    <row r="35" spans="2:3" ht="13.5" customHeight="1">
      <c r="B35" s="58" t="s">
        <v>42</v>
      </c>
      <c r="C35" s="2"/>
    </row>
    <row r="36" spans="2:3" ht="13.5" customHeight="1">
      <c r="B36" s="58" t="s">
        <v>157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391" priority="5" stopIfTrue="1" operator="equal">
      <formula>0</formula>
    </cfRule>
  </conditionalFormatting>
  <conditionalFormatting sqref="G6:I27">
    <cfRule type="cellIs" dxfId="390" priority="7" stopIfTrue="1" operator="equal">
      <formula>0</formula>
    </cfRule>
  </conditionalFormatting>
  <conditionalFormatting sqref="I6:I27">
    <cfRule type="expression" dxfId="389" priority="8" stopIfTrue="1">
      <formula>$I6&lt;=5</formula>
    </cfRule>
  </conditionalFormatting>
  <conditionalFormatting sqref="F6:F27">
    <cfRule type="expression" dxfId="388" priority="6" stopIfTrue="1">
      <formula>$F6&lt;=5</formula>
    </cfRule>
  </conditionalFormatting>
  <conditionalFormatting sqref="E6:E27">
    <cfRule type="expression" dxfId="387" priority="4">
      <formula>$F6&lt;=5</formula>
    </cfRule>
  </conditionalFormatting>
  <conditionalFormatting sqref="D6:D27">
    <cfRule type="expression" dxfId="386" priority="3">
      <formula>$F6&lt;=5</formula>
    </cfRule>
  </conditionalFormatting>
  <conditionalFormatting sqref="G6:G27">
    <cfRule type="expression" dxfId="385" priority="2">
      <formula>$I6&lt;=5</formula>
    </cfRule>
  </conditionalFormatting>
  <conditionalFormatting sqref="H6:H27">
    <cfRule type="expression" dxfId="38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A6318-3DFB-47F8-994B-45B8EE610EC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87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162714715</v>
      </c>
      <c r="E6" s="28">
        <f>IFERROR(S6/$S$28,"-")</f>
        <v>2.111209770210409E-2</v>
      </c>
      <c r="F6" s="72">
        <f t="shared" ref="F6:F27" si="0">_xlfn.IFS(D6&gt;0,RANK(D6,$D$6:$D$27),D6=0,"-")</f>
        <v>13</v>
      </c>
      <c r="G6" s="24">
        <f>T6</f>
        <v>191871117</v>
      </c>
      <c r="H6" s="29">
        <f>IFERROR(T6/$T$28,"-")</f>
        <v>1.7811647329033523E-2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162714715</v>
      </c>
      <c r="T6" s="66">
        <v>191871117</v>
      </c>
    </row>
    <row r="7" spans="2:20" ht="18.75" customHeight="1">
      <c r="B7" s="40" t="s">
        <v>45</v>
      </c>
      <c r="C7" s="41"/>
      <c r="D7" s="27">
        <f>S7</f>
        <v>1018043967</v>
      </c>
      <c r="E7" s="28">
        <f>IFERROR(S7/$S$28,"-")</f>
        <v>0.13209035025714563</v>
      </c>
      <c r="F7" s="72">
        <f t="shared" si="0"/>
        <v>2</v>
      </c>
      <c r="G7" s="27">
        <f>T7</f>
        <v>786455588</v>
      </c>
      <c r="H7" s="29">
        <f>IFERROR(T7/$T$28,"-")</f>
        <v>7.3007703256367087E-2</v>
      </c>
      <c r="I7" s="73">
        <f t="shared" si="1"/>
        <v>5</v>
      </c>
      <c r="R7" s="64" t="str">
        <f t="shared" ref="R7:R27" si="2">B7</f>
        <v>Ⅱ．新生物＜腫瘍＞</v>
      </c>
      <c r="S7" s="66">
        <v>1018043967</v>
      </c>
      <c r="T7" s="66">
        <v>786455588</v>
      </c>
    </row>
    <row r="8" spans="2:20" ht="18.75" customHeight="1">
      <c r="B8" s="40" t="s">
        <v>46</v>
      </c>
      <c r="C8" s="41"/>
      <c r="D8" s="27">
        <f t="shared" ref="D8:D27" si="3">S8</f>
        <v>118773381</v>
      </c>
      <c r="E8" s="28">
        <f t="shared" ref="E8:E27" si="4">IFERROR(S8/$S$28,"-")</f>
        <v>1.5410746496290968E-2</v>
      </c>
      <c r="F8" s="72">
        <f t="shared" si="0"/>
        <v>15</v>
      </c>
      <c r="G8" s="27">
        <f t="shared" ref="G8:G27" si="5">T8</f>
        <v>122667606</v>
      </c>
      <c r="H8" s="29">
        <f t="shared" ref="H8:H27" si="6">IFERROR(T8/$T$28,"-")</f>
        <v>1.1387394678943974E-2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118773381</v>
      </c>
      <c r="T8" s="66">
        <v>122667606</v>
      </c>
    </row>
    <row r="9" spans="2:20" ht="18.75" customHeight="1">
      <c r="B9" s="40" t="s">
        <v>47</v>
      </c>
      <c r="C9" s="41"/>
      <c r="D9" s="27">
        <f t="shared" si="3"/>
        <v>563405160</v>
      </c>
      <c r="E9" s="28">
        <f t="shared" si="4"/>
        <v>7.3101346634750194E-2</v>
      </c>
      <c r="F9" s="72">
        <f t="shared" si="0"/>
        <v>7</v>
      </c>
      <c r="G9" s="27">
        <f t="shared" si="5"/>
        <v>673897843</v>
      </c>
      <c r="H9" s="29">
        <f t="shared" si="6"/>
        <v>6.255882022781159E-2</v>
      </c>
      <c r="I9" s="73">
        <f t="shared" si="1"/>
        <v>7</v>
      </c>
      <c r="R9" s="64" t="str">
        <f t="shared" si="2"/>
        <v>Ⅳ．内分泌，栄養及び代謝疾患</v>
      </c>
      <c r="S9" s="66">
        <v>563405160</v>
      </c>
      <c r="T9" s="66">
        <v>673897843</v>
      </c>
    </row>
    <row r="10" spans="2:20" ht="18.75" customHeight="1">
      <c r="B10" s="40" t="s">
        <v>48</v>
      </c>
      <c r="C10" s="41"/>
      <c r="D10" s="27">
        <f t="shared" si="3"/>
        <v>217326355</v>
      </c>
      <c r="E10" s="28">
        <f t="shared" si="4"/>
        <v>2.819791215565327E-2</v>
      </c>
      <c r="F10" s="72">
        <f t="shared" si="0"/>
        <v>11</v>
      </c>
      <c r="G10" s="27">
        <f t="shared" si="5"/>
        <v>388921744</v>
      </c>
      <c r="H10" s="29">
        <f t="shared" si="6"/>
        <v>3.6104115361566692E-2</v>
      </c>
      <c r="I10" s="73">
        <f t="shared" si="1"/>
        <v>11</v>
      </c>
      <c r="R10" s="64" t="str">
        <f t="shared" si="2"/>
        <v>Ⅴ．精神及び行動の障害</v>
      </c>
      <c r="S10" s="66">
        <v>217326355</v>
      </c>
      <c r="T10" s="66">
        <v>388921744</v>
      </c>
    </row>
    <row r="11" spans="2:20" ht="18.75" customHeight="1">
      <c r="B11" s="40" t="s">
        <v>49</v>
      </c>
      <c r="C11" s="41"/>
      <c r="D11" s="27">
        <f t="shared" si="3"/>
        <v>337433708</v>
      </c>
      <c r="E11" s="28">
        <f t="shared" si="4"/>
        <v>4.3781740399319521E-2</v>
      </c>
      <c r="F11" s="72">
        <f t="shared" si="0"/>
        <v>9</v>
      </c>
      <c r="G11" s="27">
        <f t="shared" si="5"/>
        <v>688618886</v>
      </c>
      <c r="H11" s="29">
        <f t="shared" si="6"/>
        <v>6.392539394839683E-2</v>
      </c>
      <c r="I11" s="73">
        <f t="shared" si="1"/>
        <v>6</v>
      </c>
      <c r="R11" s="64" t="str">
        <f t="shared" si="2"/>
        <v>Ⅵ．神経系の疾患</v>
      </c>
      <c r="S11" s="66">
        <v>337433708</v>
      </c>
      <c r="T11" s="66">
        <v>688618886</v>
      </c>
    </row>
    <row r="12" spans="2:20" ht="18.75" customHeight="1">
      <c r="B12" s="40" t="s">
        <v>50</v>
      </c>
      <c r="C12" s="41"/>
      <c r="D12" s="27">
        <f t="shared" si="3"/>
        <v>264795401</v>
      </c>
      <c r="E12" s="28">
        <f t="shared" si="4"/>
        <v>3.435698103259948E-2</v>
      </c>
      <c r="F12" s="72">
        <f t="shared" si="0"/>
        <v>10</v>
      </c>
      <c r="G12" s="27">
        <f t="shared" si="5"/>
        <v>452228205</v>
      </c>
      <c r="H12" s="29">
        <f t="shared" si="6"/>
        <v>4.198093712928077E-2</v>
      </c>
      <c r="I12" s="73">
        <f t="shared" si="1"/>
        <v>10</v>
      </c>
      <c r="R12" s="64" t="str">
        <f t="shared" si="2"/>
        <v>Ⅶ．眼及び付属器の疾患</v>
      </c>
      <c r="S12" s="66">
        <v>264795401</v>
      </c>
      <c r="T12" s="66">
        <v>452228205</v>
      </c>
    </row>
    <row r="13" spans="2:20" ht="18.75" customHeight="1">
      <c r="B13" s="40" t="s">
        <v>51</v>
      </c>
      <c r="C13" s="41"/>
      <c r="D13" s="27">
        <f t="shared" si="3"/>
        <v>20352319</v>
      </c>
      <c r="E13" s="28">
        <f t="shared" si="4"/>
        <v>2.6406963082127475E-3</v>
      </c>
      <c r="F13" s="72">
        <f t="shared" si="0"/>
        <v>18</v>
      </c>
      <c r="G13" s="27">
        <f t="shared" si="5"/>
        <v>32470153</v>
      </c>
      <c r="H13" s="29">
        <f t="shared" si="6"/>
        <v>3.0142468704956768E-3</v>
      </c>
      <c r="I13" s="73">
        <f t="shared" si="1"/>
        <v>18</v>
      </c>
      <c r="R13" s="64" t="str">
        <f t="shared" si="2"/>
        <v>Ⅷ．耳及び乳様突起の疾患</v>
      </c>
      <c r="S13" s="66">
        <v>20352319</v>
      </c>
      <c r="T13" s="66">
        <v>32470153</v>
      </c>
    </row>
    <row r="14" spans="2:20" ht="18.75" customHeight="1">
      <c r="B14" s="40" t="s">
        <v>52</v>
      </c>
      <c r="C14" s="41"/>
      <c r="D14" s="27">
        <f t="shared" si="3"/>
        <v>1557965788</v>
      </c>
      <c r="E14" s="28">
        <f t="shared" si="4"/>
        <v>0.20214475336659984</v>
      </c>
      <c r="F14" s="72">
        <f t="shared" si="0"/>
        <v>1</v>
      </c>
      <c r="G14" s="27">
        <f t="shared" si="5"/>
        <v>2014995759</v>
      </c>
      <c r="H14" s="29">
        <f t="shared" si="6"/>
        <v>0.18705469791373669</v>
      </c>
      <c r="I14" s="73">
        <f t="shared" si="1"/>
        <v>1</v>
      </c>
      <c r="R14" s="64" t="str">
        <f t="shared" si="2"/>
        <v>Ⅸ．循環器系の疾患</v>
      </c>
      <c r="S14" s="66">
        <v>1557965788</v>
      </c>
      <c r="T14" s="66">
        <v>2014995759</v>
      </c>
    </row>
    <row r="15" spans="2:20" ht="18.75" customHeight="1">
      <c r="B15" s="40" t="s">
        <v>53</v>
      </c>
      <c r="C15" s="41"/>
      <c r="D15" s="27">
        <f t="shared" si="3"/>
        <v>621413310</v>
      </c>
      <c r="E15" s="28">
        <f t="shared" si="4"/>
        <v>8.0627855410052462E-2</v>
      </c>
      <c r="F15" s="72">
        <f t="shared" si="0"/>
        <v>5</v>
      </c>
      <c r="G15" s="27">
        <f t="shared" si="5"/>
        <v>599831864</v>
      </c>
      <c r="H15" s="29">
        <f t="shared" si="6"/>
        <v>5.568317829871601E-2</v>
      </c>
      <c r="I15" s="73">
        <f t="shared" si="1"/>
        <v>8</v>
      </c>
      <c r="R15" s="64" t="str">
        <f t="shared" si="2"/>
        <v>Ⅹ．呼吸器系の疾患</v>
      </c>
      <c r="S15" s="66">
        <v>621413310</v>
      </c>
      <c r="T15" s="66">
        <v>599831864</v>
      </c>
    </row>
    <row r="16" spans="2:20" ht="18.75" customHeight="1">
      <c r="B16" s="40" t="s">
        <v>163</v>
      </c>
      <c r="C16" s="41"/>
      <c r="D16" s="27">
        <f t="shared" si="3"/>
        <v>582239389</v>
      </c>
      <c r="E16" s="28">
        <f t="shared" si="4"/>
        <v>7.5545072039620936E-2</v>
      </c>
      <c r="F16" s="72">
        <f t="shared" si="0"/>
        <v>6</v>
      </c>
      <c r="G16" s="27">
        <f t="shared" si="5"/>
        <v>813932119</v>
      </c>
      <c r="H16" s="29">
        <f t="shared" si="6"/>
        <v>7.5558385650097329E-2</v>
      </c>
      <c r="I16" s="73">
        <f t="shared" si="1"/>
        <v>4</v>
      </c>
      <c r="R16" s="64" t="str">
        <f t="shared" si="2"/>
        <v>ⅩⅠ．消化器系の疾患※</v>
      </c>
      <c r="S16" s="66">
        <v>582239389</v>
      </c>
      <c r="T16" s="66">
        <v>813932119</v>
      </c>
    </row>
    <row r="17" spans="2:20" ht="18.75" customHeight="1">
      <c r="B17" s="40" t="s">
        <v>54</v>
      </c>
      <c r="C17" s="41"/>
      <c r="D17" s="27">
        <f t="shared" si="3"/>
        <v>118404917</v>
      </c>
      <c r="E17" s="28">
        <f t="shared" si="4"/>
        <v>1.5362938601548885E-2</v>
      </c>
      <c r="F17" s="72">
        <f t="shared" si="0"/>
        <v>16</v>
      </c>
      <c r="G17" s="27">
        <f t="shared" si="5"/>
        <v>170772906</v>
      </c>
      <c r="H17" s="29">
        <f t="shared" si="6"/>
        <v>1.5853072742710896E-2</v>
      </c>
      <c r="I17" s="73">
        <f t="shared" si="1"/>
        <v>15</v>
      </c>
      <c r="R17" s="64" t="str">
        <f t="shared" si="2"/>
        <v>ⅩⅡ．皮膚及び皮下組織の疾患</v>
      </c>
      <c r="S17" s="66">
        <v>118404917</v>
      </c>
      <c r="T17" s="66">
        <v>170772906</v>
      </c>
    </row>
    <row r="18" spans="2:20" ht="18.75" customHeight="1">
      <c r="B18" s="40" t="s">
        <v>55</v>
      </c>
      <c r="C18" s="41"/>
      <c r="D18" s="27">
        <f t="shared" si="3"/>
        <v>665363045</v>
      </c>
      <c r="E18" s="28">
        <f t="shared" si="4"/>
        <v>8.6330296638564494E-2</v>
      </c>
      <c r="F18" s="72">
        <f t="shared" si="0"/>
        <v>4</v>
      </c>
      <c r="G18" s="27">
        <f t="shared" si="5"/>
        <v>1820882249</v>
      </c>
      <c r="H18" s="29">
        <f t="shared" si="6"/>
        <v>0.16903488630279567</v>
      </c>
      <c r="I18" s="73">
        <f t="shared" si="1"/>
        <v>2</v>
      </c>
      <c r="R18" s="64" t="str">
        <f t="shared" si="2"/>
        <v>ⅩⅢ．筋骨格系及び結合組織の疾患</v>
      </c>
      <c r="S18" s="66">
        <v>665363045</v>
      </c>
      <c r="T18" s="66">
        <v>1820882249</v>
      </c>
    </row>
    <row r="19" spans="2:20" ht="18.75" customHeight="1">
      <c r="B19" s="40" t="s">
        <v>56</v>
      </c>
      <c r="C19" s="41"/>
      <c r="D19" s="27">
        <f t="shared" si="3"/>
        <v>747037254</v>
      </c>
      <c r="E19" s="28">
        <f t="shared" si="4"/>
        <v>9.6927456705802842E-2</v>
      </c>
      <c r="F19" s="72">
        <f t="shared" si="0"/>
        <v>3</v>
      </c>
      <c r="G19" s="27">
        <f t="shared" si="5"/>
        <v>543556196</v>
      </c>
      <c r="H19" s="29">
        <f t="shared" si="6"/>
        <v>5.0459034262374275E-2</v>
      </c>
      <c r="I19" s="73">
        <f t="shared" si="1"/>
        <v>9</v>
      </c>
      <c r="R19" s="64" t="str">
        <f t="shared" si="2"/>
        <v>ⅩⅣ．腎尿路生殖器系の疾患</v>
      </c>
      <c r="S19" s="66">
        <v>747037254</v>
      </c>
      <c r="T19" s="66">
        <v>543556196</v>
      </c>
    </row>
    <row r="20" spans="2:20" ht="18.75" customHeight="1">
      <c r="B20" s="40" t="s">
        <v>164</v>
      </c>
      <c r="C20" s="41"/>
      <c r="D20" s="27">
        <f t="shared" si="3"/>
        <v>932</v>
      </c>
      <c r="E20" s="28">
        <f t="shared" si="4"/>
        <v>1.209262177570173E-7</v>
      </c>
      <c r="F20" s="72">
        <f t="shared" si="0"/>
        <v>21</v>
      </c>
      <c r="G20" s="27">
        <f t="shared" si="5"/>
        <v>2868</v>
      </c>
      <c r="H20" s="29">
        <f t="shared" si="6"/>
        <v>2.6624019987160518E-7</v>
      </c>
      <c r="I20" s="73">
        <f t="shared" si="1"/>
        <v>21</v>
      </c>
      <c r="R20" s="64" t="str">
        <f t="shared" si="2"/>
        <v>ⅩⅤ．妊娠，分娩及び産じょく※</v>
      </c>
      <c r="S20" s="66">
        <v>932</v>
      </c>
      <c r="T20" s="66">
        <v>2868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1918</v>
      </c>
      <c r="H21" s="29">
        <f t="shared" si="6"/>
        <v>1.7805045444691032E-7</v>
      </c>
      <c r="I21" s="73">
        <f t="shared" si="1"/>
        <v>22</v>
      </c>
      <c r="R21" s="64" t="str">
        <f t="shared" si="2"/>
        <v>ⅩⅥ．周産期に発生した病態※</v>
      </c>
      <c r="S21" s="66">
        <v>0</v>
      </c>
      <c r="T21" s="66">
        <v>1918</v>
      </c>
    </row>
    <row r="22" spans="2:20" ht="18.75" customHeight="1">
      <c r="B22" s="40" t="s">
        <v>57</v>
      </c>
      <c r="C22" s="41"/>
      <c r="D22" s="27">
        <f t="shared" si="3"/>
        <v>2916980</v>
      </c>
      <c r="E22" s="28">
        <f t="shared" si="4"/>
        <v>3.7847570673054114E-4</v>
      </c>
      <c r="F22" s="72">
        <f t="shared" si="0"/>
        <v>19</v>
      </c>
      <c r="G22" s="27">
        <f t="shared" si="5"/>
        <v>4599741</v>
      </c>
      <c r="H22" s="29">
        <f t="shared" si="6"/>
        <v>4.2699998716792787E-4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2916980</v>
      </c>
      <c r="T22" s="66">
        <v>4599741</v>
      </c>
    </row>
    <row r="23" spans="2:20" ht="18.75" customHeight="1">
      <c r="B23" s="40" t="s">
        <v>58</v>
      </c>
      <c r="C23" s="41"/>
      <c r="D23" s="27">
        <f t="shared" si="3"/>
        <v>134089854</v>
      </c>
      <c r="E23" s="28">
        <f t="shared" si="4"/>
        <v>1.7398046012672381E-2</v>
      </c>
      <c r="F23" s="72">
        <f t="shared" si="0"/>
        <v>14</v>
      </c>
      <c r="G23" s="27">
        <f t="shared" si="5"/>
        <v>258629902</v>
      </c>
      <c r="H23" s="29">
        <f t="shared" si="6"/>
        <v>2.4008952859572406E-2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134089854</v>
      </c>
      <c r="T23" s="66">
        <v>258629902</v>
      </c>
    </row>
    <row r="24" spans="2:20" ht="18.75" customHeight="1">
      <c r="B24" s="40" t="s">
        <v>59</v>
      </c>
      <c r="C24" s="41"/>
      <c r="D24" s="27">
        <f t="shared" si="3"/>
        <v>352045202</v>
      </c>
      <c r="E24" s="28">
        <f t="shared" si="4"/>
        <v>4.5677569482151445E-2</v>
      </c>
      <c r="F24" s="72">
        <f t="shared" si="0"/>
        <v>8</v>
      </c>
      <c r="G24" s="27">
        <f t="shared" si="5"/>
        <v>923165419</v>
      </c>
      <c r="H24" s="29">
        <f t="shared" si="6"/>
        <v>8.569865609104399E-2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352045202</v>
      </c>
      <c r="T24" s="66">
        <v>923165419</v>
      </c>
    </row>
    <row r="25" spans="2:20" ht="18.75" customHeight="1">
      <c r="B25" s="40" t="s">
        <v>60</v>
      </c>
      <c r="C25" s="41"/>
      <c r="D25" s="27">
        <f t="shared" si="3"/>
        <v>36884386</v>
      </c>
      <c r="E25" s="28">
        <f t="shared" si="4"/>
        <v>4.7857181258260523E-3</v>
      </c>
      <c r="F25" s="72">
        <f t="shared" si="0"/>
        <v>17</v>
      </c>
      <c r="G25" s="27">
        <f t="shared" si="5"/>
        <v>67908347</v>
      </c>
      <c r="H25" s="29">
        <f t="shared" si="6"/>
        <v>6.304020878044045E-3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36884386</v>
      </c>
      <c r="T25" s="66">
        <v>67908347</v>
      </c>
    </row>
    <row r="26" spans="2:20" ht="18.75" customHeight="1">
      <c r="B26" s="40" t="s">
        <v>61</v>
      </c>
      <c r="C26" s="41"/>
      <c r="D26" s="27">
        <f t="shared" si="3"/>
        <v>185257062</v>
      </c>
      <c r="E26" s="28">
        <f t="shared" si="4"/>
        <v>2.4036948305190188E-2</v>
      </c>
      <c r="F26" s="72">
        <f t="shared" si="0"/>
        <v>12</v>
      </c>
      <c r="G26" s="27">
        <f t="shared" si="5"/>
        <v>216584644</v>
      </c>
      <c r="H26" s="29">
        <f t="shared" si="6"/>
        <v>2.0105836439219128E-2</v>
      </c>
      <c r="I26" s="73">
        <f t="shared" si="1"/>
        <v>13</v>
      </c>
      <c r="R26" s="64" t="str">
        <f t="shared" si="2"/>
        <v>ⅩⅩⅡ．特殊目的用コード</v>
      </c>
      <c r="S26" s="66">
        <v>185257062</v>
      </c>
      <c r="T26" s="66">
        <v>216584644</v>
      </c>
    </row>
    <row r="27" spans="2:20" ht="18.75" customHeight="1" thickBot="1">
      <c r="B27" s="42" t="s">
        <v>62</v>
      </c>
      <c r="C27" s="43"/>
      <c r="D27" s="27">
        <f t="shared" si="3"/>
        <v>715825</v>
      </c>
      <c r="E27" s="28">
        <f t="shared" si="4"/>
        <v>9.2877692946262788E-5</v>
      </c>
      <c r="F27" s="72">
        <f t="shared" si="0"/>
        <v>20</v>
      </c>
      <c r="G27" s="27">
        <f t="shared" si="5"/>
        <v>232416</v>
      </c>
      <c r="H27" s="29">
        <f t="shared" si="6"/>
        <v>2.1575481971185143E-5</v>
      </c>
      <c r="I27" s="73">
        <f t="shared" si="1"/>
        <v>20</v>
      </c>
      <c r="R27" s="64" t="str">
        <f t="shared" si="2"/>
        <v>分類外</v>
      </c>
      <c r="S27" s="66">
        <v>715825</v>
      </c>
      <c r="T27" s="66">
        <v>232416</v>
      </c>
    </row>
    <row r="28" spans="2:20" ht="18.75" customHeight="1" thickTop="1">
      <c r="B28" s="44" t="s">
        <v>63</v>
      </c>
      <c r="C28" s="45"/>
      <c r="D28" s="46">
        <f>S28</f>
        <v>7707178950</v>
      </c>
      <c r="E28" s="47"/>
      <c r="F28" s="48"/>
      <c r="G28" s="46">
        <f>T28</f>
        <v>10772227490</v>
      </c>
      <c r="H28" s="47"/>
      <c r="I28" s="49"/>
      <c r="R28" s="69" t="s">
        <v>156</v>
      </c>
      <c r="S28" s="71">
        <f>SUM(S6:S27)</f>
        <v>7707178950</v>
      </c>
      <c r="T28" s="71">
        <f>SUM(T6:T27)</f>
        <v>10772227490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83" priority="5" stopIfTrue="1" operator="equal">
      <formula>0</formula>
    </cfRule>
  </conditionalFormatting>
  <conditionalFormatting sqref="G6:I27">
    <cfRule type="cellIs" dxfId="382" priority="7" stopIfTrue="1" operator="equal">
      <formula>0</formula>
    </cfRule>
  </conditionalFormatting>
  <conditionalFormatting sqref="I6:I27">
    <cfRule type="expression" dxfId="381" priority="8" stopIfTrue="1">
      <formula>$I6&lt;=5</formula>
    </cfRule>
  </conditionalFormatting>
  <conditionalFormatting sqref="F6:F27">
    <cfRule type="expression" dxfId="380" priority="6" stopIfTrue="1">
      <formula>$F6&lt;=5</formula>
    </cfRule>
  </conditionalFormatting>
  <conditionalFormatting sqref="E6:E27">
    <cfRule type="expression" dxfId="379" priority="4">
      <formula>$F6&lt;=5</formula>
    </cfRule>
  </conditionalFormatting>
  <conditionalFormatting sqref="D6:D27">
    <cfRule type="expression" dxfId="378" priority="3">
      <formula>$F6&lt;=5</formula>
    </cfRule>
  </conditionalFormatting>
  <conditionalFormatting sqref="G6:G27">
    <cfRule type="expression" dxfId="377" priority="2">
      <formula>$I6&lt;=5</formula>
    </cfRule>
  </conditionalFormatting>
  <conditionalFormatting sqref="H6:H27">
    <cfRule type="expression" dxfId="37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A3BFC-FE72-4386-B9C5-D3882723F72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88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113181582</v>
      </c>
      <c r="E6" s="28">
        <f>IFERROR(S6/$S$28,"-")</f>
        <v>1.6036121387021176E-2</v>
      </c>
      <c r="F6" s="72">
        <f t="shared" ref="F6:F27" si="0">_xlfn.IFS(D6&gt;0,RANK(D6,$D$6:$D$27),D6=0,"-")</f>
        <v>15</v>
      </c>
      <c r="G6" s="24">
        <f>T6</f>
        <v>111702326</v>
      </c>
      <c r="H6" s="29">
        <f>IFERROR(T6/$T$28,"-")</f>
        <v>1.3640658950123815E-2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113181582</v>
      </c>
      <c r="T6" s="66">
        <v>111702326</v>
      </c>
    </row>
    <row r="7" spans="2:20" ht="18.75" customHeight="1">
      <c r="B7" s="40" t="s">
        <v>45</v>
      </c>
      <c r="C7" s="41"/>
      <c r="D7" s="27">
        <f>S7</f>
        <v>979505178</v>
      </c>
      <c r="E7" s="28">
        <f>IFERROR(S7/$S$28,"-")</f>
        <v>0.1387810954402792</v>
      </c>
      <c r="F7" s="72">
        <f t="shared" si="0"/>
        <v>2</v>
      </c>
      <c r="G7" s="27">
        <f>T7</f>
        <v>587608115</v>
      </c>
      <c r="H7" s="29">
        <f>IFERROR(T7/$T$28,"-")</f>
        <v>7.1756445725580806E-2</v>
      </c>
      <c r="I7" s="73">
        <f t="shared" si="1"/>
        <v>4</v>
      </c>
      <c r="R7" s="64" t="str">
        <f t="shared" ref="R7:R27" si="2">B7</f>
        <v>Ⅱ．新生物＜腫瘍＞</v>
      </c>
      <c r="S7" s="66">
        <v>979505178</v>
      </c>
      <c r="T7" s="66">
        <v>587608115</v>
      </c>
    </row>
    <row r="8" spans="2:20" ht="18.75" customHeight="1">
      <c r="B8" s="40" t="s">
        <v>46</v>
      </c>
      <c r="C8" s="41"/>
      <c r="D8" s="27">
        <f t="shared" ref="D8:D27" si="3">S8</f>
        <v>75955210</v>
      </c>
      <c r="E8" s="28">
        <f t="shared" ref="E8:E27" si="4">IFERROR(S8/$S$28,"-")</f>
        <v>1.0761706507483565E-2</v>
      </c>
      <c r="F8" s="72">
        <f t="shared" si="0"/>
        <v>16</v>
      </c>
      <c r="G8" s="27">
        <f t="shared" ref="G8:G27" si="5">T8</f>
        <v>76656301</v>
      </c>
      <c r="H8" s="29">
        <f t="shared" ref="H8:H27" si="6">IFERROR(T8/$T$28,"-")</f>
        <v>9.3609730053341514E-3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75955210</v>
      </c>
      <c r="T8" s="66">
        <v>76656301</v>
      </c>
    </row>
    <row r="9" spans="2:20" ht="18.75" customHeight="1">
      <c r="B9" s="40" t="s">
        <v>47</v>
      </c>
      <c r="C9" s="41"/>
      <c r="D9" s="27">
        <f t="shared" si="3"/>
        <v>534405709</v>
      </c>
      <c r="E9" s="28">
        <f t="shared" si="4"/>
        <v>7.5717220664410889E-2</v>
      </c>
      <c r="F9" s="72">
        <f t="shared" si="0"/>
        <v>5</v>
      </c>
      <c r="G9" s="27">
        <f t="shared" si="5"/>
        <v>529070903</v>
      </c>
      <c r="H9" s="29">
        <f t="shared" si="6"/>
        <v>6.4608106265012233E-2</v>
      </c>
      <c r="I9" s="73">
        <f t="shared" si="1"/>
        <v>7</v>
      </c>
      <c r="R9" s="64" t="str">
        <f t="shared" si="2"/>
        <v>Ⅳ．内分泌，栄養及び代謝疾患</v>
      </c>
      <c r="S9" s="66">
        <v>534405709</v>
      </c>
      <c r="T9" s="66">
        <v>529070903</v>
      </c>
    </row>
    <row r="10" spans="2:20" ht="18.75" customHeight="1">
      <c r="B10" s="40" t="s">
        <v>48</v>
      </c>
      <c r="C10" s="41"/>
      <c r="D10" s="27">
        <f t="shared" si="3"/>
        <v>186368247</v>
      </c>
      <c r="E10" s="28">
        <f t="shared" si="4"/>
        <v>2.640556686668636E-2</v>
      </c>
      <c r="F10" s="72">
        <f t="shared" si="0"/>
        <v>11</v>
      </c>
      <c r="G10" s="27">
        <f t="shared" si="5"/>
        <v>342119737</v>
      </c>
      <c r="H10" s="29">
        <f t="shared" si="6"/>
        <v>4.1778348040156794E-2</v>
      </c>
      <c r="I10" s="73">
        <f t="shared" si="1"/>
        <v>10</v>
      </c>
      <c r="R10" s="64" t="str">
        <f t="shared" si="2"/>
        <v>Ⅴ．精神及び行動の障害</v>
      </c>
      <c r="S10" s="66">
        <v>186368247</v>
      </c>
      <c r="T10" s="66">
        <v>342119737</v>
      </c>
    </row>
    <row r="11" spans="2:20" ht="18.75" customHeight="1">
      <c r="B11" s="40" t="s">
        <v>49</v>
      </c>
      <c r="C11" s="41"/>
      <c r="D11" s="27">
        <f t="shared" si="3"/>
        <v>344140393</v>
      </c>
      <c r="E11" s="28">
        <f t="shared" si="4"/>
        <v>4.8759497957231002E-2</v>
      </c>
      <c r="F11" s="72">
        <f t="shared" si="0"/>
        <v>8</v>
      </c>
      <c r="G11" s="27">
        <f t="shared" si="5"/>
        <v>545692547</v>
      </c>
      <c r="H11" s="29">
        <f t="shared" si="6"/>
        <v>6.6637877578765992E-2</v>
      </c>
      <c r="I11" s="73">
        <f t="shared" si="1"/>
        <v>6</v>
      </c>
      <c r="R11" s="64" t="str">
        <f t="shared" si="2"/>
        <v>Ⅵ．神経系の疾患</v>
      </c>
      <c r="S11" s="66">
        <v>344140393</v>
      </c>
      <c r="T11" s="66">
        <v>545692547</v>
      </c>
    </row>
    <row r="12" spans="2:20" ht="18.75" customHeight="1">
      <c r="B12" s="40" t="s">
        <v>50</v>
      </c>
      <c r="C12" s="41"/>
      <c r="D12" s="27">
        <f t="shared" si="3"/>
        <v>254873660</v>
      </c>
      <c r="E12" s="28">
        <f t="shared" si="4"/>
        <v>3.6111749614123292E-2</v>
      </c>
      <c r="F12" s="72">
        <f t="shared" si="0"/>
        <v>10</v>
      </c>
      <c r="G12" s="27">
        <f t="shared" si="5"/>
        <v>324404376</v>
      </c>
      <c r="H12" s="29">
        <f t="shared" si="6"/>
        <v>3.9615016207842718E-2</v>
      </c>
      <c r="I12" s="73">
        <f t="shared" si="1"/>
        <v>11</v>
      </c>
      <c r="R12" s="64" t="str">
        <f t="shared" si="2"/>
        <v>Ⅶ．眼及び付属器の疾患</v>
      </c>
      <c r="S12" s="66">
        <v>254873660</v>
      </c>
      <c r="T12" s="66">
        <v>324404376</v>
      </c>
    </row>
    <row r="13" spans="2:20" ht="18.75" customHeight="1">
      <c r="B13" s="40" t="s">
        <v>51</v>
      </c>
      <c r="C13" s="41"/>
      <c r="D13" s="27">
        <f t="shared" si="3"/>
        <v>18875839</v>
      </c>
      <c r="E13" s="28">
        <f t="shared" si="4"/>
        <v>2.6744214044107321E-3</v>
      </c>
      <c r="F13" s="72">
        <f t="shared" si="0"/>
        <v>18</v>
      </c>
      <c r="G13" s="27">
        <f t="shared" si="5"/>
        <v>22589497</v>
      </c>
      <c r="H13" s="29">
        <f t="shared" si="6"/>
        <v>2.7585425967928817E-3</v>
      </c>
      <c r="I13" s="73">
        <f t="shared" si="1"/>
        <v>18</v>
      </c>
      <c r="R13" s="64" t="str">
        <f t="shared" si="2"/>
        <v>Ⅷ．耳及び乳様突起の疾患</v>
      </c>
      <c r="S13" s="66">
        <v>18875839</v>
      </c>
      <c r="T13" s="66">
        <v>22589497</v>
      </c>
    </row>
    <row r="14" spans="2:20" ht="18.75" customHeight="1">
      <c r="B14" s="40" t="s">
        <v>52</v>
      </c>
      <c r="C14" s="41"/>
      <c r="D14" s="27">
        <f t="shared" si="3"/>
        <v>1413595819</v>
      </c>
      <c r="E14" s="28">
        <f t="shared" si="4"/>
        <v>0.20028518549660859</v>
      </c>
      <c r="F14" s="72">
        <f t="shared" si="0"/>
        <v>1</v>
      </c>
      <c r="G14" s="27">
        <f t="shared" si="5"/>
        <v>1620578323</v>
      </c>
      <c r="H14" s="29">
        <f t="shared" si="6"/>
        <v>0.19789879940375271</v>
      </c>
      <c r="I14" s="73">
        <f t="shared" si="1"/>
        <v>1</v>
      </c>
      <c r="R14" s="64" t="str">
        <f t="shared" si="2"/>
        <v>Ⅸ．循環器系の疾患</v>
      </c>
      <c r="S14" s="66">
        <v>1413595819</v>
      </c>
      <c r="T14" s="66">
        <v>1620578323</v>
      </c>
    </row>
    <row r="15" spans="2:20" ht="18.75" customHeight="1">
      <c r="B15" s="40" t="s">
        <v>53</v>
      </c>
      <c r="C15" s="41"/>
      <c r="D15" s="27">
        <f t="shared" si="3"/>
        <v>464962719</v>
      </c>
      <c r="E15" s="28">
        <f t="shared" si="4"/>
        <v>6.5878197411336922E-2</v>
      </c>
      <c r="F15" s="72">
        <f t="shared" si="0"/>
        <v>7</v>
      </c>
      <c r="G15" s="27">
        <f t="shared" si="5"/>
        <v>352109899</v>
      </c>
      <c r="H15" s="29">
        <f t="shared" si="6"/>
        <v>4.2998308246701526E-2</v>
      </c>
      <c r="I15" s="73">
        <f t="shared" si="1"/>
        <v>9</v>
      </c>
      <c r="R15" s="64" t="str">
        <f t="shared" si="2"/>
        <v>Ⅹ．呼吸器系の疾患</v>
      </c>
      <c r="S15" s="66">
        <v>464962719</v>
      </c>
      <c r="T15" s="66">
        <v>352109899</v>
      </c>
    </row>
    <row r="16" spans="2:20" ht="18.75" customHeight="1">
      <c r="B16" s="40" t="s">
        <v>163</v>
      </c>
      <c r="C16" s="41"/>
      <c r="D16" s="27">
        <f t="shared" si="3"/>
        <v>506586551</v>
      </c>
      <c r="E16" s="28">
        <f t="shared" si="4"/>
        <v>7.1775665981311285E-2</v>
      </c>
      <c r="F16" s="72">
        <f t="shared" si="0"/>
        <v>6</v>
      </c>
      <c r="G16" s="27">
        <f t="shared" si="5"/>
        <v>561018856</v>
      </c>
      <c r="H16" s="29">
        <f t="shared" si="6"/>
        <v>6.8509467558308709E-2</v>
      </c>
      <c r="I16" s="73">
        <f t="shared" si="1"/>
        <v>5</v>
      </c>
      <c r="R16" s="64" t="str">
        <f t="shared" si="2"/>
        <v>ⅩⅠ．消化器系の疾患※</v>
      </c>
      <c r="S16" s="66">
        <v>506586551</v>
      </c>
      <c r="T16" s="66">
        <v>561018856</v>
      </c>
    </row>
    <row r="17" spans="2:20" ht="18.75" customHeight="1">
      <c r="B17" s="40" t="s">
        <v>54</v>
      </c>
      <c r="C17" s="41"/>
      <c r="D17" s="27">
        <f t="shared" si="3"/>
        <v>119043420</v>
      </c>
      <c r="E17" s="28">
        <f t="shared" si="4"/>
        <v>1.6866655331307743E-2</v>
      </c>
      <c r="F17" s="72">
        <f t="shared" si="0"/>
        <v>14</v>
      </c>
      <c r="G17" s="27">
        <f t="shared" si="5"/>
        <v>125919167</v>
      </c>
      <c r="H17" s="29">
        <f t="shared" si="6"/>
        <v>1.5376764959493191E-2</v>
      </c>
      <c r="I17" s="73">
        <f t="shared" si="1"/>
        <v>14</v>
      </c>
      <c r="R17" s="64" t="str">
        <f t="shared" si="2"/>
        <v>ⅩⅡ．皮膚及び皮下組織の疾患</v>
      </c>
      <c r="S17" s="66">
        <v>119043420</v>
      </c>
      <c r="T17" s="66">
        <v>125919167</v>
      </c>
    </row>
    <row r="18" spans="2:20" ht="18.75" customHeight="1">
      <c r="B18" s="40" t="s">
        <v>55</v>
      </c>
      <c r="C18" s="41"/>
      <c r="D18" s="27">
        <f t="shared" si="3"/>
        <v>711509312</v>
      </c>
      <c r="E18" s="28">
        <f t="shared" si="4"/>
        <v>0.10081012735117913</v>
      </c>
      <c r="F18" s="72">
        <f t="shared" si="0"/>
        <v>4</v>
      </c>
      <c r="G18" s="27">
        <f t="shared" si="5"/>
        <v>1429597652</v>
      </c>
      <c r="H18" s="29">
        <f t="shared" si="6"/>
        <v>0.17457697350751486</v>
      </c>
      <c r="I18" s="73">
        <f t="shared" si="1"/>
        <v>2</v>
      </c>
      <c r="R18" s="64" t="str">
        <f t="shared" si="2"/>
        <v>ⅩⅢ．筋骨格系及び結合組織の疾患</v>
      </c>
      <c r="S18" s="66">
        <v>711509312</v>
      </c>
      <c r="T18" s="66">
        <v>1429597652</v>
      </c>
    </row>
    <row r="19" spans="2:20" ht="18.75" customHeight="1">
      <c r="B19" s="40" t="s">
        <v>56</v>
      </c>
      <c r="C19" s="41"/>
      <c r="D19" s="27">
        <f t="shared" si="3"/>
        <v>715464311</v>
      </c>
      <c r="E19" s="28">
        <f t="shared" si="4"/>
        <v>0.10137049099806249</v>
      </c>
      <c r="F19" s="72">
        <f t="shared" si="0"/>
        <v>3</v>
      </c>
      <c r="G19" s="27">
        <f t="shared" si="5"/>
        <v>472568396</v>
      </c>
      <c r="H19" s="29">
        <f t="shared" si="6"/>
        <v>5.7708237162787952E-2</v>
      </c>
      <c r="I19" s="73">
        <f t="shared" si="1"/>
        <v>8</v>
      </c>
      <c r="R19" s="64" t="str">
        <f t="shared" si="2"/>
        <v>ⅩⅣ．腎尿路生殖器系の疾患</v>
      </c>
      <c r="S19" s="66">
        <v>715464311</v>
      </c>
      <c r="T19" s="66">
        <v>472568396</v>
      </c>
    </row>
    <row r="20" spans="2:20" ht="18.75" customHeight="1">
      <c r="B20" s="40" t="s">
        <v>164</v>
      </c>
      <c r="C20" s="41"/>
      <c r="D20" s="27">
        <f t="shared" si="3"/>
        <v>1204</v>
      </c>
      <c r="E20" s="28">
        <f t="shared" si="4"/>
        <v>1.7058862236060191E-7</v>
      </c>
      <c r="F20" s="72">
        <f t="shared" si="0"/>
        <v>21</v>
      </c>
      <c r="G20" s="27">
        <f t="shared" si="5"/>
        <v>1829</v>
      </c>
      <c r="H20" s="29">
        <f t="shared" si="6"/>
        <v>2.233504539536308E-7</v>
      </c>
      <c r="I20" s="73">
        <f t="shared" si="1"/>
        <v>21</v>
      </c>
      <c r="R20" s="64" t="str">
        <f t="shared" si="2"/>
        <v>ⅩⅤ．妊娠，分娩及び産じょく※</v>
      </c>
      <c r="S20" s="66">
        <v>1204</v>
      </c>
      <c r="T20" s="66">
        <v>1829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3508377</v>
      </c>
      <c r="E22" s="28">
        <f t="shared" si="4"/>
        <v>4.9708405245151282E-4</v>
      </c>
      <c r="F22" s="72">
        <f t="shared" si="0"/>
        <v>19</v>
      </c>
      <c r="G22" s="27">
        <f t="shared" si="5"/>
        <v>3046138</v>
      </c>
      <c r="H22" s="29">
        <f t="shared" si="6"/>
        <v>3.7198267091602242E-4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3508377</v>
      </c>
      <c r="T22" s="66">
        <v>3046138</v>
      </c>
    </row>
    <row r="23" spans="2:20" ht="18.75" customHeight="1">
      <c r="B23" s="40" t="s">
        <v>58</v>
      </c>
      <c r="C23" s="41"/>
      <c r="D23" s="27">
        <f t="shared" si="3"/>
        <v>120684034</v>
      </c>
      <c r="E23" s="28">
        <f t="shared" si="4"/>
        <v>1.709910556559804E-2</v>
      </c>
      <c r="F23" s="72">
        <f t="shared" si="0"/>
        <v>13</v>
      </c>
      <c r="G23" s="27">
        <f t="shared" si="5"/>
        <v>155835305</v>
      </c>
      <c r="H23" s="29">
        <f t="shared" si="6"/>
        <v>1.9030008810143526E-2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120684034</v>
      </c>
      <c r="T23" s="66">
        <v>155835305</v>
      </c>
    </row>
    <row r="24" spans="2:20" ht="18.75" customHeight="1">
      <c r="B24" s="40" t="s">
        <v>59</v>
      </c>
      <c r="C24" s="41"/>
      <c r="D24" s="27">
        <f t="shared" si="3"/>
        <v>338786584</v>
      </c>
      <c r="E24" s="28">
        <f t="shared" si="4"/>
        <v>4.8000944052171375E-2</v>
      </c>
      <c r="F24" s="72">
        <f t="shared" si="0"/>
        <v>9</v>
      </c>
      <c r="G24" s="27">
        <f t="shared" si="5"/>
        <v>716772580</v>
      </c>
      <c r="H24" s="29">
        <f t="shared" si="6"/>
        <v>8.75295140101231E-2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338786584</v>
      </c>
      <c r="T24" s="66">
        <v>716772580</v>
      </c>
    </row>
    <row r="25" spans="2:20" ht="18.75" customHeight="1">
      <c r="B25" s="40" t="s">
        <v>60</v>
      </c>
      <c r="C25" s="41"/>
      <c r="D25" s="27">
        <f t="shared" si="3"/>
        <v>25224017</v>
      </c>
      <c r="E25" s="28">
        <f t="shared" si="4"/>
        <v>3.5738623840784072E-3</v>
      </c>
      <c r="F25" s="72">
        <f t="shared" si="0"/>
        <v>17</v>
      </c>
      <c r="G25" s="27">
        <f t="shared" si="5"/>
        <v>54835057</v>
      </c>
      <c r="H25" s="29">
        <f t="shared" si="6"/>
        <v>6.6962465136813669E-3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25224017</v>
      </c>
      <c r="T25" s="66">
        <v>54835057</v>
      </c>
    </row>
    <row r="26" spans="2:20" ht="18.75" customHeight="1">
      <c r="B26" s="40" t="s">
        <v>61</v>
      </c>
      <c r="C26" s="41"/>
      <c r="D26" s="27">
        <f t="shared" si="3"/>
        <v>130588486</v>
      </c>
      <c r="E26" s="28">
        <f t="shared" si="4"/>
        <v>1.8502416879482349E-2</v>
      </c>
      <c r="F26" s="72">
        <f t="shared" si="0"/>
        <v>12</v>
      </c>
      <c r="G26" s="27">
        <f t="shared" si="5"/>
        <v>155399280</v>
      </c>
      <c r="H26" s="29">
        <f t="shared" si="6"/>
        <v>1.8976763112119946E-2</v>
      </c>
      <c r="I26" s="73">
        <f t="shared" si="1"/>
        <v>13</v>
      </c>
      <c r="R26" s="64" t="str">
        <f t="shared" si="2"/>
        <v>ⅩⅩⅡ．特殊目的用コード</v>
      </c>
      <c r="S26" s="66">
        <v>130588486</v>
      </c>
      <c r="T26" s="66">
        <v>155399280</v>
      </c>
    </row>
    <row r="27" spans="2:20" ht="18.75" customHeight="1" thickBot="1">
      <c r="B27" s="42" t="s">
        <v>62</v>
      </c>
      <c r="C27" s="43"/>
      <c r="D27" s="27">
        <f t="shared" si="3"/>
        <v>654368</v>
      </c>
      <c r="E27" s="28">
        <f t="shared" si="4"/>
        <v>9.2714066143573373E-5</v>
      </c>
      <c r="F27" s="72">
        <f t="shared" si="0"/>
        <v>20</v>
      </c>
      <c r="G27" s="27">
        <f t="shared" si="5"/>
        <v>1398196</v>
      </c>
      <c r="H27" s="29">
        <f t="shared" si="6"/>
        <v>1.7074232439374015E-4</v>
      </c>
      <c r="I27" s="73">
        <f t="shared" si="1"/>
        <v>20</v>
      </c>
      <c r="R27" s="64" t="str">
        <f t="shared" si="2"/>
        <v>分類外</v>
      </c>
      <c r="S27" s="66">
        <v>654368</v>
      </c>
      <c r="T27" s="66">
        <v>1398196</v>
      </c>
    </row>
    <row r="28" spans="2:20" ht="18.75" customHeight="1" thickTop="1">
      <c r="B28" s="44" t="s">
        <v>63</v>
      </c>
      <c r="C28" s="45"/>
      <c r="D28" s="46">
        <f>S28</f>
        <v>7057915020</v>
      </c>
      <c r="E28" s="47"/>
      <c r="F28" s="48"/>
      <c r="G28" s="46">
        <f>T28</f>
        <v>8188924480</v>
      </c>
      <c r="H28" s="47"/>
      <c r="I28" s="49"/>
      <c r="R28" s="69" t="s">
        <v>156</v>
      </c>
      <c r="S28" s="71">
        <f>SUM(S6:S27)</f>
        <v>7057915020</v>
      </c>
      <c r="T28" s="71">
        <f>SUM(T6:T27)</f>
        <v>8188924480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75" priority="5" stopIfTrue="1" operator="equal">
      <formula>0</formula>
    </cfRule>
  </conditionalFormatting>
  <conditionalFormatting sqref="G6:I27">
    <cfRule type="cellIs" dxfId="374" priority="7" stopIfTrue="1" operator="equal">
      <formula>0</formula>
    </cfRule>
  </conditionalFormatting>
  <conditionalFormatting sqref="I6:I27">
    <cfRule type="expression" dxfId="373" priority="8" stopIfTrue="1">
      <formula>$I6&lt;=5</formula>
    </cfRule>
  </conditionalFormatting>
  <conditionalFormatting sqref="F6:F27">
    <cfRule type="expression" dxfId="372" priority="6" stopIfTrue="1">
      <formula>$F6&lt;=5</formula>
    </cfRule>
  </conditionalFormatting>
  <conditionalFormatting sqref="E6:E27">
    <cfRule type="expression" dxfId="371" priority="4">
      <formula>$F6&lt;=5</formula>
    </cfRule>
  </conditionalFormatting>
  <conditionalFormatting sqref="D6:D27">
    <cfRule type="expression" dxfId="370" priority="3">
      <formula>$F6&lt;=5</formula>
    </cfRule>
  </conditionalFormatting>
  <conditionalFormatting sqref="G6:G27">
    <cfRule type="expression" dxfId="369" priority="2">
      <formula>$I6&lt;=5</formula>
    </cfRule>
  </conditionalFormatting>
  <conditionalFormatting sqref="H6:H27">
    <cfRule type="expression" dxfId="36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29D75-3D4B-4214-AE1D-3B6DC81FE68B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89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104608244</v>
      </c>
      <c r="E6" s="28">
        <f>IFERROR(S6/$S$28,"-")</f>
        <v>1.869189256239415E-2</v>
      </c>
      <c r="F6" s="72">
        <f t="shared" ref="F6:F27" si="0">_xlfn.IFS(D6&gt;0,RANK(D6,$D$6:$D$27),D6=0,"-")</f>
        <v>11</v>
      </c>
      <c r="G6" s="24">
        <f>T6</f>
        <v>113355174</v>
      </c>
      <c r="H6" s="29">
        <f>IFERROR(T6/$T$28,"-")</f>
        <v>1.5992608763836264E-2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104608244</v>
      </c>
      <c r="T6" s="66">
        <v>113355174</v>
      </c>
    </row>
    <row r="7" spans="2:20" ht="18.75" customHeight="1">
      <c r="B7" s="40" t="s">
        <v>45</v>
      </c>
      <c r="C7" s="41"/>
      <c r="D7" s="27">
        <f>S7</f>
        <v>905078524</v>
      </c>
      <c r="E7" s="28">
        <f>IFERROR(S7/$S$28,"-")</f>
        <v>0.16172368337564558</v>
      </c>
      <c r="F7" s="72">
        <f t="shared" si="0"/>
        <v>2</v>
      </c>
      <c r="G7" s="27">
        <f>T7</f>
        <v>652993269</v>
      </c>
      <c r="H7" s="29">
        <f>IFERROR(T7/$T$28,"-")</f>
        <v>9.2126944964466204E-2</v>
      </c>
      <c r="I7" s="73">
        <f t="shared" si="1"/>
        <v>3</v>
      </c>
      <c r="R7" s="64" t="str">
        <f t="shared" ref="R7:R27" si="2">B7</f>
        <v>Ⅱ．新生物＜腫瘍＞</v>
      </c>
      <c r="S7" s="66">
        <v>905078524</v>
      </c>
      <c r="T7" s="66">
        <v>652993269</v>
      </c>
    </row>
    <row r="8" spans="2:20" ht="18.75" customHeight="1">
      <c r="B8" s="40" t="s">
        <v>46</v>
      </c>
      <c r="C8" s="41"/>
      <c r="D8" s="27">
        <f t="shared" ref="D8:D27" si="3">S8</f>
        <v>55812150</v>
      </c>
      <c r="E8" s="28">
        <f t="shared" ref="E8:E27" si="4">IFERROR(S8/$S$28,"-")</f>
        <v>9.9727772074658539E-3</v>
      </c>
      <c r="F8" s="72">
        <f t="shared" si="0"/>
        <v>16</v>
      </c>
      <c r="G8" s="27">
        <f t="shared" ref="G8:G27" si="5">T8</f>
        <v>61826901</v>
      </c>
      <c r="H8" s="29">
        <f t="shared" ref="H8:H27" si="6">IFERROR(T8/$T$28,"-")</f>
        <v>8.7227905342321388E-3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55812150</v>
      </c>
      <c r="T8" s="66">
        <v>61826901</v>
      </c>
    </row>
    <row r="9" spans="2:20" ht="18.75" customHeight="1">
      <c r="B9" s="40" t="s">
        <v>47</v>
      </c>
      <c r="C9" s="41"/>
      <c r="D9" s="27">
        <f t="shared" si="3"/>
        <v>383522557</v>
      </c>
      <c r="E9" s="28">
        <f t="shared" si="4"/>
        <v>6.8529612548497487E-2</v>
      </c>
      <c r="F9" s="72">
        <f t="shared" si="0"/>
        <v>6</v>
      </c>
      <c r="G9" s="27">
        <f t="shared" si="5"/>
        <v>463180223</v>
      </c>
      <c r="H9" s="29">
        <f t="shared" si="6"/>
        <v>6.5347348799318458E-2</v>
      </c>
      <c r="I9" s="73">
        <f t="shared" si="1"/>
        <v>6</v>
      </c>
      <c r="R9" s="64" t="str">
        <f t="shared" si="2"/>
        <v>Ⅳ．内分泌，栄養及び代謝疾患</v>
      </c>
      <c r="S9" s="66">
        <v>383522557</v>
      </c>
      <c r="T9" s="66">
        <v>463180223</v>
      </c>
    </row>
    <row r="10" spans="2:20" ht="18.75" customHeight="1">
      <c r="B10" s="40" t="s">
        <v>48</v>
      </c>
      <c r="C10" s="41"/>
      <c r="D10" s="27">
        <f t="shared" si="3"/>
        <v>100611889</v>
      </c>
      <c r="E10" s="28">
        <f t="shared" si="4"/>
        <v>1.7977805073255276E-2</v>
      </c>
      <c r="F10" s="72">
        <f t="shared" si="0"/>
        <v>13</v>
      </c>
      <c r="G10" s="27">
        <f t="shared" si="5"/>
        <v>215100689</v>
      </c>
      <c r="H10" s="29">
        <f t="shared" si="6"/>
        <v>3.0347279639909672E-2</v>
      </c>
      <c r="I10" s="73">
        <f t="shared" si="1"/>
        <v>11</v>
      </c>
      <c r="R10" s="64" t="str">
        <f t="shared" si="2"/>
        <v>Ⅴ．精神及び行動の障害</v>
      </c>
      <c r="S10" s="66">
        <v>100611889</v>
      </c>
      <c r="T10" s="66">
        <v>215100689</v>
      </c>
    </row>
    <row r="11" spans="2:20" ht="18.75" customHeight="1">
      <c r="B11" s="40" t="s">
        <v>49</v>
      </c>
      <c r="C11" s="41"/>
      <c r="D11" s="27">
        <f t="shared" si="3"/>
        <v>241619888</v>
      </c>
      <c r="E11" s="28">
        <f t="shared" si="4"/>
        <v>4.3173776891176067E-2</v>
      </c>
      <c r="F11" s="72">
        <f t="shared" si="0"/>
        <v>9</v>
      </c>
      <c r="G11" s="27">
        <f t="shared" si="5"/>
        <v>436619319</v>
      </c>
      <c r="H11" s="29">
        <f t="shared" si="6"/>
        <v>6.1600028486565782E-2</v>
      </c>
      <c r="I11" s="73">
        <f t="shared" si="1"/>
        <v>7</v>
      </c>
      <c r="R11" s="64" t="str">
        <f t="shared" si="2"/>
        <v>Ⅵ．神経系の疾患</v>
      </c>
      <c r="S11" s="66">
        <v>241619888</v>
      </c>
      <c r="T11" s="66">
        <v>436619319</v>
      </c>
    </row>
    <row r="12" spans="2:20" ht="18.75" customHeight="1">
      <c r="B12" s="40" t="s">
        <v>50</v>
      </c>
      <c r="C12" s="41"/>
      <c r="D12" s="27">
        <f t="shared" si="3"/>
        <v>183232595</v>
      </c>
      <c r="E12" s="28">
        <f t="shared" si="4"/>
        <v>3.2740861032603506E-2</v>
      </c>
      <c r="F12" s="72">
        <f t="shared" si="0"/>
        <v>10</v>
      </c>
      <c r="G12" s="27">
        <f t="shared" si="5"/>
        <v>234542487</v>
      </c>
      <c r="H12" s="29">
        <f t="shared" si="6"/>
        <v>3.3090207537312351E-2</v>
      </c>
      <c r="I12" s="73">
        <f t="shared" si="1"/>
        <v>10</v>
      </c>
      <c r="R12" s="64" t="str">
        <f t="shared" si="2"/>
        <v>Ⅶ．眼及び付属器の疾患</v>
      </c>
      <c r="S12" s="66">
        <v>183232595</v>
      </c>
      <c r="T12" s="66">
        <v>234542487</v>
      </c>
    </row>
    <row r="13" spans="2:20" ht="18.75" customHeight="1">
      <c r="B13" s="40" t="s">
        <v>51</v>
      </c>
      <c r="C13" s="41"/>
      <c r="D13" s="27">
        <f t="shared" si="3"/>
        <v>15225872</v>
      </c>
      <c r="E13" s="28">
        <f t="shared" si="4"/>
        <v>2.7206303510148334E-3</v>
      </c>
      <c r="F13" s="72">
        <f t="shared" si="0"/>
        <v>18</v>
      </c>
      <c r="G13" s="27">
        <f t="shared" si="5"/>
        <v>20685362</v>
      </c>
      <c r="H13" s="29">
        <f t="shared" si="6"/>
        <v>2.9183749619080077E-3</v>
      </c>
      <c r="I13" s="73">
        <f t="shared" si="1"/>
        <v>18</v>
      </c>
      <c r="R13" s="64" t="str">
        <f t="shared" si="2"/>
        <v>Ⅷ．耳及び乳様突起の疾患</v>
      </c>
      <c r="S13" s="66">
        <v>15225872</v>
      </c>
      <c r="T13" s="66">
        <v>20685362</v>
      </c>
    </row>
    <row r="14" spans="2:20" ht="18.75" customHeight="1">
      <c r="B14" s="40" t="s">
        <v>52</v>
      </c>
      <c r="C14" s="41"/>
      <c r="D14" s="27">
        <f t="shared" si="3"/>
        <v>1103480899</v>
      </c>
      <c r="E14" s="28">
        <f t="shared" si="4"/>
        <v>0.1971751519771435</v>
      </c>
      <c r="F14" s="72">
        <f t="shared" si="0"/>
        <v>1</v>
      </c>
      <c r="G14" s="27">
        <f t="shared" si="5"/>
        <v>1321319445</v>
      </c>
      <c r="H14" s="29">
        <f t="shared" si="6"/>
        <v>0.1864171187804296</v>
      </c>
      <c r="I14" s="73">
        <f t="shared" si="1"/>
        <v>2</v>
      </c>
      <c r="R14" s="64" t="str">
        <f t="shared" si="2"/>
        <v>Ⅸ．循環器系の疾患</v>
      </c>
      <c r="S14" s="66">
        <v>1103480899</v>
      </c>
      <c r="T14" s="66">
        <v>1321319445</v>
      </c>
    </row>
    <row r="15" spans="2:20" ht="18.75" customHeight="1">
      <c r="B15" s="40" t="s">
        <v>53</v>
      </c>
      <c r="C15" s="41"/>
      <c r="D15" s="27">
        <f t="shared" si="3"/>
        <v>366878603</v>
      </c>
      <c r="E15" s="28">
        <f t="shared" si="4"/>
        <v>6.5555592642557461E-2</v>
      </c>
      <c r="F15" s="72">
        <f t="shared" si="0"/>
        <v>7</v>
      </c>
      <c r="G15" s="27">
        <f t="shared" si="5"/>
        <v>330710739</v>
      </c>
      <c r="H15" s="29">
        <f t="shared" si="6"/>
        <v>4.665801547643663E-2</v>
      </c>
      <c r="I15" s="73">
        <f t="shared" si="1"/>
        <v>9</v>
      </c>
      <c r="R15" s="64" t="str">
        <f t="shared" si="2"/>
        <v>Ⅹ．呼吸器系の疾患</v>
      </c>
      <c r="S15" s="66">
        <v>366878603</v>
      </c>
      <c r="T15" s="66">
        <v>330710739</v>
      </c>
    </row>
    <row r="16" spans="2:20" ht="18.75" customHeight="1">
      <c r="B16" s="40" t="s">
        <v>163</v>
      </c>
      <c r="C16" s="41"/>
      <c r="D16" s="27">
        <f t="shared" si="3"/>
        <v>414792430</v>
      </c>
      <c r="E16" s="28">
        <f t="shared" si="4"/>
        <v>7.4117060384403327E-2</v>
      </c>
      <c r="F16" s="72">
        <f t="shared" si="0"/>
        <v>5</v>
      </c>
      <c r="G16" s="27">
        <f t="shared" si="5"/>
        <v>560340468</v>
      </c>
      <c r="H16" s="29">
        <f t="shared" si="6"/>
        <v>7.9055111143571735E-2</v>
      </c>
      <c r="I16" s="73">
        <f t="shared" si="1"/>
        <v>4</v>
      </c>
      <c r="R16" s="64" t="str">
        <f t="shared" si="2"/>
        <v>ⅩⅠ．消化器系の疾患※</v>
      </c>
      <c r="S16" s="66">
        <v>414792430</v>
      </c>
      <c r="T16" s="66">
        <v>560340468</v>
      </c>
    </row>
    <row r="17" spans="2:20" ht="18.75" customHeight="1">
      <c r="B17" s="40" t="s">
        <v>54</v>
      </c>
      <c r="C17" s="41"/>
      <c r="D17" s="27">
        <f t="shared" si="3"/>
        <v>90641638</v>
      </c>
      <c r="E17" s="28">
        <f t="shared" si="4"/>
        <v>1.6196273777193154E-2</v>
      </c>
      <c r="F17" s="72">
        <f t="shared" si="0"/>
        <v>15</v>
      </c>
      <c r="G17" s="27">
        <f t="shared" si="5"/>
        <v>117665332</v>
      </c>
      <c r="H17" s="29">
        <f t="shared" si="6"/>
        <v>1.660070337630026E-2</v>
      </c>
      <c r="I17" s="73">
        <f t="shared" si="1"/>
        <v>13</v>
      </c>
      <c r="R17" s="64" t="str">
        <f t="shared" si="2"/>
        <v>ⅩⅡ．皮膚及び皮下組織の疾患</v>
      </c>
      <c r="S17" s="66">
        <v>90641638</v>
      </c>
      <c r="T17" s="66">
        <v>117665332</v>
      </c>
    </row>
    <row r="18" spans="2:20" ht="18.75" customHeight="1">
      <c r="B18" s="40" t="s">
        <v>55</v>
      </c>
      <c r="C18" s="41"/>
      <c r="D18" s="27">
        <f t="shared" si="3"/>
        <v>556086441</v>
      </c>
      <c r="E18" s="28">
        <f t="shared" si="4"/>
        <v>9.9364138170373401E-2</v>
      </c>
      <c r="F18" s="72">
        <f t="shared" si="0"/>
        <v>4</v>
      </c>
      <c r="G18" s="27">
        <f t="shared" si="5"/>
        <v>1350715757</v>
      </c>
      <c r="H18" s="29">
        <f t="shared" si="6"/>
        <v>0.19056446998043453</v>
      </c>
      <c r="I18" s="73">
        <f t="shared" si="1"/>
        <v>1</v>
      </c>
      <c r="R18" s="64" t="str">
        <f t="shared" si="2"/>
        <v>ⅩⅢ．筋骨格系及び結合組織の疾患</v>
      </c>
      <c r="S18" s="66">
        <v>556086441</v>
      </c>
      <c r="T18" s="66">
        <v>1350715757</v>
      </c>
    </row>
    <row r="19" spans="2:20" ht="18.75" customHeight="1">
      <c r="B19" s="40" t="s">
        <v>56</v>
      </c>
      <c r="C19" s="41"/>
      <c r="D19" s="27">
        <f t="shared" si="3"/>
        <v>557066638</v>
      </c>
      <c r="E19" s="28">
        <f t="shared" si="4"/>
        <v>9.9539284376001139E-2</v>
      </c>
      <c r="F19" s="72">
        <f t="shared" si="0"/>
        <v>3</v>
      </c>
      <c r="G19" s="27">
        <f t="shared" si="5"/>
        <v>387066815</v>
      </c>
      <c r="H19" s="29">
        <f t="shared" si="6"/>
        <v>5.4608959779455582E-2</v>
      </c>
      <c r="I19" s="73">
        <f t="shared" si="1"/>
        <v>8</v>
      </c>
      <c r="R19" s="64" t="str">
        <f t="shared" si="2"/>
        <v>ⅩⅣ．腎尿路生殖器系の疾患</v>
      </c>
      <c r="S19" s="66">
        <v>557066638</v>
      </c>
      <c r="T19" s="66">
        <v>387066815</v>
      </c>
    </row>
    <row r="20" spans="2:20" ht="18.75" customHeight="1">
      <c r="B20" s="40" t="s">
        <v>164</v>
      </c>
      <c r="C20" s="41"/>
      <c r="D20" s="27">
        <f t="shared" si="3"/>
        <v>279</v>
      </c>
      <c r="E20" s="28">
        <f t="shared" si="4"/>
        <v>4.9853030941882247E-8</v>
      </c>
      <c r="F20" s="72">
        <f t="shared" si="0"/>
        <v>22</v>
      </c>
      <c r="G20" s="27">
        <f t="shared" si="5"/>
        <v>0</v>
      </c>
      <c r="H20" s="29">
        <f t="shared" si="6"/>
        <v>0</v>
      </c>
      <c r="I20" s="73" t="str">
        <f t="shared" si="1"/>
        <v>-</v>
      </c>
      <c r="R20" s="64" t="str">
        <f t="shared" si="2"/>
        <v>ⅩⅤ．妊娠，分娩及び産じょく※</v>
      </c>
      <c r="S20" s="66">
        <v>279</v>
      </c>
      <c r="T20" s="66">
        <v>0</v>
      </c>
    </row>
    <row r="21" spans="2:20" ht="18.75" customHeight="1">
      <c r="B21" s="40" t="s">
        <v>165</v>
      </c>
      <c r="C21" s="41"/>
      <c r="D21" s="27">
        <f t="shared" si="3"/>
        <v>2140</v>
      </c>
      <c r="E21" s="28">
        <f t="shared" si="4"/>
        <v>3.8238525525314698E-7</v>
      </c>
      <c r="F21" s="72">
        <f t="shared" si="0"/>
        <v>21</v>
      </c>
      <c r="G21" s="27">
        <f t="shared" si="5"/>
        <v>2042</v>
      </c>
      <c r="H21" s="29">
        <f t="shared" si="6"/>
        <v>2.8809366121879578E-7</v>
      </c>
      <c r="I21" s="73">
        <f t="shared" si="1"/>
        <v>21</v>
      </c>
      <c r="R21" s="64" t="str">
        <f t="shared" si="2"/>
        <v>ⅩⅥ．周産期に発生した病態※</v>
      </c>
      <c r="S21" s="66">
        <v>2140</v>
      </c>
      <c r="T21" s="66">
        <v>2042</v>
      </c>
    </row>
    <row r="22" spans="2:20" ht="18.75" customHeight="1">
      <c r="B22" s="40" t="s">
        <v>57</v>
      </c>
      <c r="C22" s="41"/>
      <c r="D22" s="27">
        <f t="shared" si="3"/>
        <v>1147783</v>
      </c>
      <c r="E22" s="28">
        <f t="shared" si="4"/>
        <v>2.050912595468331E-4</v>
      </c>
      <c r="F22" s="72">
        <f t="shared" si="0"/>
        <v>19</v>
      </c>
      <c r="G22" s="27">
        <f t="shared" si="5"/>
        <v>2841044</v>
      </c>
      <c r="H22" s="29">
        <f t="shared" si="6"/>
        <v>4.0082603704392382E-4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1147783</v>
      </c>
      <c r="T22" s="66">
        <v>2841044</v>
      </c>
    </row>
    <row r="23" spans="2:20" ht="18.75" customHeight="1">
      <c r="B23" s="40" t="s">
        <v>58</v>
      </c>
      <c r="C23" s="41"/>
      <c r="D23" s="27">
        <f t="shared" si="3"/>
        <v>93274558</v>
      </c>
      <c r="E23" s="28">
        <f t="shared" si="4"/>
        <v>1.6666736294137601E-2</v>
      </c>
      <c r="F23" s="72">
        <f t="shared" si="0"/>
        <v>14</v>
      </c>
      <c r="G23" s="27">
        <f t="shared" si="5"/>
        <v>136458671</v>
      </c>
      <c r="H23" s="29">
        <f t="shared" si="6"/>
        <v>1.9252144041841876E-2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93274558</v>
      </c>
      <c r="T23" s="66">
        <v>136458671</v>
      </c>
    </row>
    <row r="24" spans="2:20" ht="18.75" customHeight="1">
      <c r="B24" s="40" t="s">
        <v>59</v>
      </c>
      <c r="C24" s="41"/>
      <c r="D24" s="27">
        <f t="shared" si="3"/>
        <v>288900820</v>
      </c>
      <c r="E24" s="28">
        <f t="shared" si="4"/>
        <v>5.162215598062779E-2</v>
      </c>
      <c r="F24" s="72">
        <f t="shared" si="0"/>
        <v>8</v>
      </c>
      <c r="G24" s="27">
        <f t="shared" si="5"/>
        <v>526071772</v>
      </c>
      <c r="H24" s="29">
        <f t="shared" si="6"/>
        <v>7.4220344201439553E-2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288900820</v>
      </c>
      <c r="T24" s="66">
        <v>526071772</v>
      </c>
    </row>
    <row r="25" spans="2:20" ht="18.75" customHeight="1">
      <c r="B25" s="40" t="s">
        <v>60</v>
      </c>
      <c r="C25" s="41"/>
      <c r="D25" s="27">
        <f t="shared" si="3"/>
        <v>29946819</v>
      </c>
      <c r="E25" s="28">
        <f t="shared" si="4"/>
        <v>5.3510383305302766E-3</v>
      </c>
      <c r="F25" s="72">
        <f t="shared" si="0"/>
        <v>17</v>
      </c>
      <c r="G25" s="27">
        <f t="shared" si="5"/>
        <v>39188828</v>
      </c>
      <c r="H25" s="29">
        <f t="shared" si="6"/>
        <v>5.5289191662064923E-3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29946819</v>
      </c>
      <c r="T25" s="66">
        <v>39188828</v>
      </c>
    </row>
    <row r="26" spans="2:20" ht="18.75" customHeight="1">
      <c r="B26" s="40" t="s">
        <v>61</v>
      </c>
      <c r="C26" s="41"/>
      <c r="D26" s="27">
        <f t="shared" si="3"/>
        <v>104394753</v>
      </c>
      <c r="E26" s="28">
        <f t="shared" si="4"/>
        <v>1.8653744987380483E-2</v>
      </c>
      <c r="F26" s="72">
        <f t="shared" si="0"/>
        <v>12</v>
      </c>
      <c r="G26" s="27">
        <f t="shared" si="5"/>
        <v>116130117</v>
      </c>
      <c r="H26" s="29">
        <f t="shared" si="6"/>
        <v>1.6384109003083798E-2</v>
      </c>
      <c r="I26" s="73">
        <f t="shared" si="1"/>
        <v>14</v>
      </c>
      <c r="R26" s="64" t="str">
        <f t="shared" si="2"/>
        <v>ⅩⅩⅡ．特殊目的用コード</v>
      </c>
      <c r="S26" s="66">
        <v>104394753</v>
      </c>
      <c r="T26" s="66">
        <v>116130117</v>
      </c>
    </row>
    <row r="27" spans="2:20" ht="18.75" customHeight="1" thickBot="1">
      <c r="B27" s="42" t="s">
        <v>62</v>
      </c>
      <c r="C27" s="43"/>
      <c r="D27" s="27">
        <f t="shared" si="3"/>
        <v>124580</v>
      </c>
      <c r="E27" s="28">
        <f t="shared" si="4"/>
        <v>2.2260539766092079E-5</v>
      </c>
      <c r="F27" s="72">
        <f t="shared" si="0"/>
        <v>20</v>
      </c>
      <c r="G27" s="27">
        <f t="shared" si="5"/>
        <v>1158226</v>
      </c>
      <c r="H27" s="29">
        <f t="shared" si="6"/>
        <v>1.6340723254593584E-4</v>
      </c>
      <c r="I27" s="73">
        <f t="shared" si="1"/>
        <v>20</v>
      </c>
      <c r="R27" s="64" t="str">
        <f t="shared" si="2"/>
        <v>分類外</v>
      </c>
      <c r="S27" s="66">
        <v>124580</v>
      </c>
      <c r="T27" s="66">
        <v>1158226</v>
      </c>
    </row>
    <row r="28" spans="2:20" ht="18.75" customHeight="1" thickTop="1">
      <c r="B28" s="44" t="s">
        <v>63</v>
      </c>
      <c r="C28" s="45"/>
      <c r="D28" s="46">
        <f>S28</f>
        <v>5596450100</v>
      </c>
      <c r="E28" s="47"/>
      <c r="F28" s="48"/>
      <c r="G28" s="46">
        <f>T28</f>
        <v>7087972680</v>
      </c>
      <c r="H28" s="47"/>
      <c r="I28" s="49"/>
      <c r="R28" s="69" t="s">
        <v>156</v>
      </c>
      <c r="S28" s="71">
        <f>SUM(S6:S27)</f>
        <v>5596450100</v>
      </c>
      <c r="T28" s="71">
        <f>SUM(T6:T27)</f>
        <v>7087972680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67" priority="5" stopIfTrue="1" operator="equal">
      <formula>0</formula>
    </cfRule>
  </conditionalFormatting>
  <conditionalFormatting sqref="G6:I27">
    <cfRule type="cellIs" dxfId="366" priority="7" stopIfTrue="1" operator="equal">
      <formula>0</formula>
    </cfRule>
  </conditionalFormatting>
  <conditionalFormatting sqref="I6:I27">
    <cfRule type="expression" dxfId="365" priority="8" stopIfTrue="1">
      <formula>$I6&lt;=5</formula>
    </cfRule>
  </conditionalFormatting>
  <conditionalFormatting sqref="F6:F27">
    <cfRule type="expression" dxfId="364" priority="6" stopIfTrue="1">
      <formula>$F6&lt;=5</formula>
    </cfRule>
  </conditionalFormatting>
  <conditionalFormatting sqref="E6:E27">
    <cfRule type="expression" dxfId="363" priority="4">
      <formula>$F6&lt;=5</formula>
    </cfRule>
  </conditionalFormatting>
  <conditionalFormatting sqref="D6:D27">
    <cfRule type="expression" dxfId="362" priority="3">
      <formula>$F6&lt;=5</formula>
    </cfRule>
  </conditionalFormatting>
  <conditionalFormatting sqref="G6:G27">
    <cfRule type="expression" dxfId="361" priority="2">
      <formula>$I6&lt;=5</formula>
    </cfRule>
  </conditionalFormatting>
  <conditionalFormatting sqref="H6:H27">
    <cfRule type="expression" dxfId="36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C19A2-29A3-4230-8AE8-6E2488EF7D5B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90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170421757</v>
      </c>
      <c r="E6" s="28">
        <f>IFERROR(S6/$S$28,"-")</f>
        <v>2.2678353118595177E-2</v>
      </c>
      <c r="F6" s="72">
        <f t="shared" ref="F6:F27" si="0">_xlfn.IFS(D6&gt;0,RANK(D6,$D$6:$D$27),D6=0,"-")</f>
        <v>12</v>
      </c>
      <c r="G6" s="24">
        <f>T6</f>
        <v>141454139</v>
      </c>
      <c r="H6" s="29">
        <f>IFERROR(T6/$T$28,"-")</f>
        <v>1.4876122068874089E-2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170421757</v>
      </c>
      <c r="T6" s="66">
        <v>141454139</v>
      </c>
    </row>
    <row r="7" spans="2:20" ht="18.75" customHeight="1">
      <c r="B7" s="40" t="s">
        <v>45</v>
      </c>
      <c r="C7" s="41"/>
      <c r="D7" s="27">
        <f>S7</f>
        <v>1139906320</v>
      </c>
      <c r="E7" s="28">
        <f>IFERROR(S7/$S$28,"-")</f>
        <v>0.15168954071444266</v>
      </c>
      <c r="F7" s="72">
        <f t="shared" si="0"/>
        <v>2</v>
      </c>
      <c r="G7" s="27">
        <f>T7</f>
        <v>677236178</v>
      </c>
      <c r="H7" s="29">
        <f>IFERROR(T7/$T$28,"-")</f>
        <v>7.1222009653501478E-2</v>
      </c>
      <c r="I7" s="73">
        <f t="shared" si="1"/>
        <v>4</v>
      </c>
      <c r="R7" s="64" t="str">
        <f t="shared" ref="R7:R27" si="2">B7</f>
        <v>Ⅱ．新生物＜腫瘍＞</v>
      </c>
      <c r="S7" s="66">
        <v>1139906320</v>
      </c>
      <c r="T7" s="66">
        <v>677236178</v>
      </c>
    </row>
    <row r="8" spans="2:20" ht="18.75" customHeight="1">
      <c r="B8" s="40" t="s">
        <v>46</v>
      </c>
      <c r="C8" s="41"/>
      <c r="D8" s="27">
        <f t="shared" ref="D8:D27" si="3">S8</f>
        <v>122305793</v>
      </c>
      <c r="E8" s="28">
        <f t="shared" ref="E8:E27" si="4">IFERROR(S8/$S$28,"-")</f>
        <v>1.6275468642796626E-2</v>
      </c>
      <c r="F8" s="72">
        <f t="shared" si="0"/>
        <v>14</v>
      </c>
      <c r="G8" s="27">
        <f t="shared" ref="G8:G27" si="5">T8</f>
        <v>89798931</v>
      </c>
      <c r="H8" s="29">
        <f t="shared" ref="H8:H27" si="6">IFERROR(T8/$T$28,"-")</f>
        <v>9.4437665002534959E-3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122305793</v>
      </c>
      <c r="T8" s="66">
        <v>89798931</v>
      </c>
    </row>
    <row r="9" spans="2:20" ht="18.75" customHeight="1">
      <c r="B9" s="40" t="s">
        <v>47</v>
      </c>
      <c r="C9" s="41"/>
      <c r="D9" s="27">
        <f t="shared" si="3"/>
        <v>508888963</v>
      </c>
      <c r="E9" s="28">
        <f t="shared" si="4"/>
        <v>6.7718839449998833E-2</v>
      </c>
      <c r="F9" s="72">
        <f t="shared" si="0"/>
        <v>6</v>
      </c>
      <c r="G9" s="27">
        <f t="shared" si="5"/>
        <v>640815446</v>
      </c>
      <c r="H9" s="29">
        <f t="shared" si="6"/>
        <v>6.7391798258487096E-2</v>
      </c>
      <c r="I9" s="73">
        <f t="shared" si="1"/>
        <v>7</v>
      </c>
      <c r="R9" s="64" t="str">
        <f t="shared" si="2"/>
        <v>Ⅳ．内分泌，栄養及び代謝疾患</v>
      </c>
      <c r="S9" s="66">
        <v>508888963</v>
      </c>
      <c r="T9" s="66">
        <v>640815446</v>
      </c>
    </row>
    <row r="10" spans="2:20" ht="18.75" customHeight="1">
      <c r="B10" s="40" t="s">
        <v>48</v>
      </c>
      <c r="C10" s="41"/>
      <c r="D10" s="27">
        <f t="shared" si="3"/>
        <v>190084099</v>
      </c>
      <c r="E10" s="28">
        <f t="shared" si="4"/>
        <v>2.5294859032300696E-2</v>
      </c>
      <c r="F10" s="72">
        <f t="shared" si="0"/>
        <v>11</v>
      </c>
      <c r="G10" s="27">
        <f t="shared" si="5"/>
        <v>384277263</v>
      </c>
      <c r="H10" s="29">
        <f t="shared" si="6"/>
        <v>4.041278334514363E-2</v>
      </c>
      <c r="I10" s="73">
        <f t="shared" si="1"/>
        <v>11</v>
      </c>
      <c r="R10" s="64" t="str">
        <f t="shared" si="2"/>
        <v>Ⅴ．精神及び行動の障害</v>
      </c>
      <c r="S10" s="66">
        <v>190084099</v>
      </c>
      <c r="T10" s="66">
        <v>384277263</v>
      </c>
    </row>
    <row r="11" spans="2:20" ht="18.75" customHeight="1">
      <c r="B11" s="40" t="s">
        <v>49</v>
      </c>
      <c r="C11" s="41"/>
      <c r="D11" s="27">
        <f t="shared" si="3"/>
        <v>372383294</v>
      </c>
      <c r="E11" s="28">
        <f t="shared" si="4"/>
        <v>4.9553765818748395E-2</v>
      </c>
      <c r="F11" s="72">
        <f t="shared" si="0"/>
        <v>8</v>
      </c>
      <c r="G11" s="27">
        <f t="shared" si="5"/>
        <v>654319014</v>
      </c>
      <c r="H11" s="29">
        <f t="shared" si="6"/>
        <v>6.8811910298710546E-2</v>
      </c>
      <c r="I11" s="73">
        <f t="shared" si="1"/>
        <v>6</v>
      </c>
      <c r="R11" s="64" t="str">
        <f t="shared" si="2"/>
        <v>Ⅵ．神経系の疾患</v>
      </c>
      <c r="S11" s="66">
        <v>372383294</v>
      </c>
      <c r="T11" s="66">
        <v>654319014</v>
      </c>
    </row>
    <row r="12" spans="2:20" ht="18.75" customHeight="1">
      <c r="B12" s="40" t="s">
        <v>50</v>
      </c>
      <c r="C12" s="41"/>
      <c r="D12" s="27">
        <f t="shared" si="3"/>
        <v>280650270</v>
      </c>
      <c r="E12" s="28">
        <f t="shared" si="4"/>
        <v>3.7346674731730867E-2</v>
      </c>
      <c r="F12" s="72">
        <f t="shared" si="0"/>
        <v>10</v>
      </c>
      <c r="G12" s="27">
        <f t="shared" si="5"/>
        <v>388624630</v>
      </c>
      <c r="H12" s="29">
        <f t="shared" si="6"/>
        <v>4.086997719346358E-2</v>
      </c>
      <c r="I12" s="73">
        <f t="shared" si="1"/>
        <v>10</v>
      </c>
      <c r="R12" s="64" t="str">
        <f t="shared" si="2"/>
        <v>Ⅶ．眼及び付属器の疾患</v>
      </c>
      <c r="S12" s="66">
        <v>280650270</v>
      </c>
      <c r="T12" s="66">
        <v>388624630</v>
      </c>
    </row>
    <row r="13" spans="2:20" ht="18.75" customHeight="1">
      <c r="B13" s="40" t="s">
        <v>51</v>
      </c>
      <c r="C13" s="41"/>
      <c r="D13" s="27">
        <f t="shared" si="3"/>
        <v>18730812</v>
      </c>
      <c r="E13" s="28">
        <f t="shared" si="4"/>
        <v>2.4925454132832345E-3</v>
      </c>
      <c r="F13" s="72">
        <f t="shared" si="0"/>
        <v>18</v>
      </c>
      <c r="G13" s="27">
        <f t="shared" si="5"/>
        <v>37151603</v>
      </c>
      <c r="H13" s="29">
        <f t="shared" si="6"/>
        <v>3.9070739477078771E-3</v>
      </c>
      <c r="I13" s="73">
        <f t="shared" si="1"/>
        <v>18</v>
      </c>
      <c r="R13" s="64" t="str">
        <f t="shared" si="2"/>
        <v>Ⅷ．耳及び乳様突起の疾患</v>
      </c>
      <c r="S13" s="66">
        <v>18730812</v>
      </c>
      <c r="T13" s="66">
        <v>37151603</v>
      </c>
    </row>
    <row r="14" spans="2:20" ht="18.75" customHeight="1">
      <c r="B14" s="40" t="s">
        <v>52</v>
      </c>
      <c r="C14" s="41"/>
      <c r="D14" s="27">
        <f t="shared" si="3"/>
        <v>1524934265</v>
      </c>
      <c r="E14" s="28">
        <f t="shared" si="4"/>
        <v>0.20292595472017927</v>
      </c>
      <c r="F14" s="72">
        <f t="shared" si="0"/>
        <v>1</v>
      </c>
      <c r="G14" s="27">
        <f t="shared" si="5"/>
        <v>1854194372</v>
      </c>
      <c r="H14" s="29">
        <f t="shared" si="6"/>
        <v>0.19499762970733103</v>
      </c>
      <c r="I14" s="73">
        <f t="shared" si="1"/>
        <v>1</v>
      </c>
      <c r="R14" s="64" t="str">
        <f t="shared" si="2"/>
        <v>Ⅸ．循環器系の疾患</v>
      </c>
      <c r="S14" s="66">
        <v>1524934265</v>
      </c>
      <c r="T14" s="66">
        <v>1854194372</v>
      </c>
    </row>
    <row r="15" spans="2:20" ht="18.75" customHeight="1">
      <c r="B15" s="40" t="s">
        <v>53</v>
      </c>
      <c r="C15" s="41"/>
      <c r="D15" s="27">
        <f t="shared" si="3"/>
        <v>585372629</v>
      </c>
      <c r="E15" s="28">
        <f t="shared" si="4"/>
        <v>7.7896668947160352E-2</v>
      </c>
      <c r="F15" s="72">
        <f t="shared" si="0"/>
        <v>5</v>
      </c>
      <c r="G15" s="27">
        <f t="shared" si="5"/>
        <v>470958342</v>
      </c>
      <c r="H15" s="29">
        <f t="shared" si="6"/>
        <v>4.9528658789875009E-2</v>
      </c>
      <c r="I15" s="73">
        <f t="shared" si="1"/>
        <v>8</v>
      </c>
      <c r="R15" s="64" t="str">
        <f t="shared" si="2"/>
        <v>Ⅹ．呼吸器系の疾患</v>
      </c>
      <c r="S15" s="66">
        <v>585372629</v>
      </c>
      <c r="T15" s="66">
        <v>470958342</v>
      </c>
    </row>
    <row r="16" spans="2:20" ht="18.75" customHeight="1">
      <c r="B16" s="40" t="s">
        <v>163</v>
      </c>
      <c r="C16" s="41"/>
      <c r="D16" s="27">
        <f t="shared" si="3"/>
        <v>496034862</v>
      </c>
      <c r="E16" s="28">
        <f t="shared" si="4"/>
        <v>6.6008319346042343E-2</v>
      </c>
      <c r="F16" s="72">
        <f t="shared" si="0"/>
        <v>7</v>
      </c>
      <c r="G16" s="27">
        <f t="shared" si="5"/>
        <v>656001578</v>
      </c>
      <c r="H16" s="29">
        <f t="shared" si="6"/>
        <v>6.8988858301997275E-2</v>
      </c>
      <c r="I16" s="73">
        <f t="shared" si="1"/>
        <v>5</v>
      </c>
      <c r="R16" s="64" t="str">
        <f t="shared" si="2"/>
        <v>ⅩⅠ．消化器系の疾患※</v>
      </c>
      <c r="S16" s="66">
        <v>496034862</v>
      </c>
      <c r="T16" s="66">
        <v>656001578</v>
      </c>
    </row>
    <row r="17" spans="2:20" ht="18.75" customHeight="1">
      <c r="B17" s="40" t="s">
        <v>54</v>
      </c>
      <c r="C17" s="41"/>
      <c r="D17" s="27">
        <f t="shared" si="3"/>
        <v>120456179</v>
      </c>
      <c r="E17" s="28">
        <f t="shared" si="4"/>
        <v>1.6029336927201782E-2</v>
      </c>
      <c r="F17" s="72">
        <f t="shared" si="0"/>
        <v>16</v>
      </c>
      <c r="G17" s="27">
        <f t="shared" si="5"/>
        <v>155938399</v>
      </c>
      <c r="H17" s="29">
        <f t="shared" si="6"/>
        <v>1.639936925952229E-2</v>
      </c>
      <c r="I17" s="73">
        <f t="shared" si="1"/>
        <v>14</v>
      </c>
      <c r="R17" s="64" t="str">
        <f t="shared" si="2"/>
        <v>ⅩⅡ．皮膚及び皮下組織の疾患</v>
      </c>
      <c r="S17" s="66">
        <v>120456179</v>
      </c>
      <c r="T17" s="66">
        <v>155938399</v>
      </c>
    </row>
    <row r="18" spans="2:20" ht="18.75" customHeight="1">
      <c r="B18" s="40" t="s">
        <v>55</v>
      </c>
      <c r="C18" s="41"/>
      <c r="D18" s="27">
        <f t="shared" si="3"/>
        <v>647860466</v>
      </c>
      <c r="E18" s="28">
        <f t="shared" si="4"/>
        <v>8.6212046385166802E-2</v>
      </c>
      <c r="F18" s="72">
        <f t="shared" si="0"/>
        <v>4</v>
      </c>
      <c r="G18" s="27">
        <f t="shared" si="5"/>
        <v>1653455906</v>
      </c>
      <c r="H18" s="29">
        <f t="shared" si="6"/>
        <v>0.17388683050947559</v>
      </c>
      <c r="I18" s="73">
        <f t="shared" si="1"/>
        <v>2</v>
      </c>
      <c r="R18" s="64" t="str">
        <f t="shared" si="2"/>
        <v>ⅩⅢ．筋骨格系及び結合組織の疾患</v>
      </c>
      <c r="S18" s="66">
        <v>647860466</v>
      </c>
      <c r="T18" s="66">
        <v>1653455906</v>
      </c>
    </row>
    <row r="19" spans="2:20" ht="18.75" customHeight="1">
      <c r="B19" s="40" t="s">
        <v>56</v>
      </c>
      <c r="C19" s="41"/>
      <c r="D19" s="27">
        <f t="shared" si="3"/>
        <v>687281671</v>
      </c>
      <c r="E19" s="28">
        <f t="shared" si="4"/>
        <v>9.1457902448900077E-2</v>
      </c>
      <c r="F19" s="72">
        <f t="shared" si="0"/>
        <v>3</v>
      </c>
      <c r="G19" s="27">
        <f t="shared" si="5"/>
        <v>412660405</v>
      </c>
      <c r="H19" s="29">
        <f t="shared" si="6"/>
        <v>4.3397716045417513E-2</v>
      </c>
      <c r="I19" s="73">
        <f t="shared" si="1"/>
        <v>9</v>
      </c>
      <c r="R19" s="64" t="str">
        <f t="shared" si="2"/>
        <v>ⅩⅣ．腎尿路生殖器系の疾患</v>
      </c>
      <c r="S19" s="66">
        <v>687281671</v>
      </c>
      <c r="T19" s="66">
        <v>412660405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293</v>
      </c>
      <c r="H20" s="29">
        <f t="shared" si="6"/>
        <v>3.0813547040713372E-8</v>
      </c>
      <c r="I20" s="73">
        <f t="shared" si="1"/>
        <v>21</v>
      </c>
      <c r="R20" s="64" t="str">
        <f t="shared" si="2"/>
        <v>ⅩⅤ．妊娠，分娩及び産じょく※</v>
      </c>
      <c r="S20" s="66">
        <v>0</v>
      </c>
      <c r="T20" s="66">
        <v>293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1427493</v>
      </c>
      <c r="E22" s="28">
        <f t="shared" si="4"/>
        <v>1.8995925695287124E-4</v>
      </c>
      <c r="F22" s="72">
        <f t="shared" si="0"/>
        <v>19</v>
      </c>
      <c r="G22" s="27">
        <f t="shared" si="5"/>
        <v>2130985</v>
      </c>
      <c r="H22" s="29">
        <f t="shared" si="6"/>
        <v>2.2410650696435012E-4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1427493</v>
      </c>
      <c r="T22" s="66">
        <v>2130985</v>
      </c>
    </row>
    <row r="23" spans="2:20" ht="18.75" customHeight="1">
      <c r="B23" s="40" t="s">
        <v>58</v>
      </c>
      <c r="C23" s="41"/>
      <c r="D23" s="27">
        <f t="shared" si="3"/>
        <v>122033752</v>
      </c>
      <c r="E23" s="28">
        <f t="shared" si="4"/>
        <v>1.6239267620290234E-2</v>
      </c>
      <c r="F23" s="72">
        <f t="shared" si="0"/>
        <v>15</v>
      </c>
      <c r="G23" s="27">
        <f t="shared" si="5"/>
        <v>203671487</v>
      </c>
      <c r="H23" s="29">
        <f t="shared" si="6"/>
        <v>2.1419252373810725E-2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122033752</v>
      </c>
      <c r="T23" s="66">
        <v>203671487</v>
      </c>
    </row>
    <row r="24" spans="2:20" ht="18.75" customHeight="1">
      <c r="B24" s="40" t="s">
        <v>59</v>
      </c>
      <c r="C24" s="41"/>
      <c r="D24" s="27">
        <f t="shared" si="3"/>
        <v>355773641</v>
      </c>
      <c r="E24" s="28">
        <f t="shared" si="4"/>
        <v>4.7343487139886196E-2</v>
      </c>
      <c r="F24" s="72">
        <f t="shared" si="0"/>
        <v>9</v>
      </c>
      <c r="G24" s="27">
        <f t="shared" si="5"/>
        <v>856316812</v>
      </c>
      <c r="H24" s="29">
        <f t="shared" si="6"/>
        <v>9.0055148014729386E-2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355773641</v>
      </c>
      <c r="T24" s="66">
        <v>856316812</v>
      </c>
    </row>
    <row r="25" spans="2:20" ht="18.75" customHeight="1">
      <c r="B25" s="40" t="s">
        <v>60</v>
      </c>
      <c r="C25" s="41"/>
      <c r="D25" s="27">
        <f t="shared" si="3"/>
        <v>26917473</v>
      </c>
      <c r="E25" s="28">
        <f t="shared" si="4"/>
        <v>3.5819602408761193E-3</v>
      </c>
      <c r="F25" s="72">
        <f t="shared" si="0"/>
        <v>17</v>
      </c>
      <c r="G25" s="27">
        <f t="shared" si="5"/>
        <v>48114257</v>
      </c>
      <c r="H25" s="29">
        <f t="shared" si="6"/>
        <v>5.0599690150118521E-3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26917473</v>
      </c>
      <c r="T25" s="66">
        <v>48114257</v>
      </c>
    </row>
    <row r="26" spans="2:20" ht="18.75" customHeight="1">
      <c r="B26" s="40" t="s">
        <v>61</v>
      </c>
      <c r="C26" s="41"/>
      <c r="D26" s="27">
        <f t="shared" si="3"/>
        <v>142968464</v>
      </c>
      <c r="E26" s="28">
        <f t="shared" si="4"/>
        <v>1.9025090273040446E-2</v>
      </c>
      <c r="F26" s="72">
        <f t="shared" si="0"/>
        <v>13</v>
      </c>
      <c r="G26" s="27">
        <f t="shared" si="5"/>
        <v>180621204</v>
      </c>
      <c r="H26" s="29">
        <f t="shared" si="6"/>
        <v>1.8995153467591421E-2</v>
      </c>
      <c r="I26" s="73">
        <f t="shared" si="1"/>
        <v>13</v>
      </c>
      <c r="R26" s="64" t="str">
        <f t="shared" si="2"/>
        <v>ⅩⅩⅡ．特殊目的用コード</v>
      </c>
      <c r="S26" s="66">
        <v>142968464</v>
      </c>
      <c r="T26" s="66">
        <v>180621204</v>
      </c>
    </row>
    <row r="27" spans="2:20" ht="18.75" customHeight="1" thickBot="1">
      <c r="B27" s="42" t="s">
        <v>62</v>
      </c>
      <c r="C27" s="43"/>
      <c r="D27" s="27">
        <f t="shared" si="3"/>
        <v>300287</v>
      </c>
      <c r="E27" s="28">
        <f t="shared" si="4"/>
        <v>3.9959772407014849E-5</v>
      </c>
      <c r="F27" s="72">
        <f t="shared" si="0"/>
        <v>20</v>
      </c>
      <c r="G27" s="27">
        <f t="shared" si="5"/>
        <v>1063426</v>
      </c>
      <c r="H27" s="29">
        <f t="shared" si="6"/>
        <v>1.118359285847019E-4</v>
      </c>
      <c r="I27" s="73">
        <f t="shared" si="1"/>
        <v>20</v>
      </c>
      <c r="R27" s="64" t="str">
        <f t="shared" si="2"/>
        <v>分類外</v>
      </c>
      <c r="S27" s="66">
        <v>300287</v>
      </c>
      <c r="T27" s="66">
        <v>1063426</v>
      </c>
    </row>
    <row r="28" spans="2:20" ht="18.75" customHeight="1" thickTop="1">
      <c r="B28" s="44" t="s">
        <v>63</v>
      </c>
      <c r="C28" s="45"/>
      <c r="D28" s="46">
        <f>S28</f>
        <v>7514732490</v>
      </c>
      <c r="E28" s="47"/>
      <c r="F28" s="48"/>
      <c r="G28" s="46">
        <f>T28</f>
        <v>9508804670</v>
      </c>
      <c r="H28" s="47"/>
      <c r="I28" s="49"/>
      <c r="R28" s="69" t="s">
        <v>156</v>
      </c>
      <c r="S28" s="71">
        <f>SUM(S6:S27)</f>
        <v>7514732490</v>
      </c>
      <c r="T28" s="71">
        <f>SUM(T6:T27)</f>
        <v>9508804670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59" priority="5" stopIfTrue="1" operator="equal">
      <formula>0</formula>
    </cfRule>
  </conditionalFormatting>
  <conditionalFormatting sqref="G6:I27">
    <cfRule type="cellIs" dxfId="358" priority="7" stopIfTrue="1" operator="equal">
      <formula>0</formula>
    </cfRule>
  </conditionalFormatting>
  <conditionalFormatting sqref="I6:I27">
    <cfRule type="expression" dxfId="357" priority="8" stopIfTrue="1">
      <formula>$I6&lt;=5</formula>
    </cfRule>
  </conditionalFormatting>
  <conditionalFormatting sqref="F6:F27">
    <cfRule type="expression" dxfId="356" priority="6" stopIfTrue="1">
      <formula>$F6&lt;=5</formula>
    </cfRule>
  </conditionalFormatting>
  <conditionalFormatting sqref="E6:E27">
    <cfRule type="expression" dxfId="355" priority="4">
      <formula>$F6&lt;=5</formula>
    </cfRule>
  </conditionalFormatting>
  <conditionalFormatting sqref="D6:D27">
    <cfRule type="expression" dxfId="354" priority="3">
      <formula>$F6&lt;=5</formula>
    </cfRule>
  </conditionalFormatting>
  <conditionalFormatting sqref="G6:G27">
    <cfRule type="expression" dxfId="353" priority="2">
      <formula>$I6&lt;=5</formula>
    </cfRule>
  </conditionalFormatting>
  <conditionalFormatting sqref="H6:H27">
    <cfRule type="expression" dxfId="35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14" t="s">
        <v>160</v>
      </c>
      <c r="C1" s="3"/>
    </row>
    <row r="2" spans="2:20" ht="16.5" customHeight="1">
      <c r="B2" s="16" t="s">
        <v>136</v>
      </c>
      <c r="C2" s="12"/>
      <c r="D2" s="12"/>
      <c r="E2" s="12"/>
      <c r="F2" s="12"/>
      <c r="G2" s="12"/>
      <c r="H2" s="12"/>
      <c r="I2" s="12"/>
    </row>
    <row r="3" spans="2:20" ht="18.75" customHeight="1">
      <c r="B3" s="59" t="s">
        <v>159</v>
      </c>
      <c r="C3" s="13"/>
      <c r="D3" s="13"/>
      <c r="E3" s="13"/>
      <c r="F3" s="13"/>
      <c r="G3" s="13"/>
      <c r="H3" s="13"/>
      <c r="I3" s="13"/>
      <c r="R3" s="59" t="s">
        <v>146</v>
      </c>
      <c r="S3" s="14"/>
      <c r="T3" s="14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75" t="s">
        <v>149</v>
      </c>
      <c r="S4" s="77" t="s">
        <v>152</v>
      </c>
      <c r="T4" s="78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76"/>
      <c r="S5" s="60" t="s">
        <v>150</v>
      </c>
      <c r="T5" s="60" t="s">
        <v>151</v>
      </c>
    </row>
    <row r="6" spans="2:20" ht="18.75" customHeight="1">
      <c r="B6" s="50" t="s">
        <v>0</v>
      </c>
      <c r="C6" s="51"/>
      <c r="D6" s="27">
        <f>S6</f>
        <v>1179870384</v>
      </c>
      <c r="E6" s="28">
        <f>IFERROR(S6/$S$28,"-")</f>
        <v>1.7781936075819932E-2</v>
      </c>
      <c r="F6" s="72">
        <f t="shared" ref="F6:F27" si="0">_xlfn.IFS(D6&gt;0,RANK(D6,$D$6:$D$27),D6=0,"-")</f>
        <v>11</v>
      </c>
      <c r="G6" s="24">
        <f>T6</f>
        <v>1348081451</v>
      </c>
      <c r="H6" s="29">
        <f>IFERROR(T6/$T$28,"-")</f>
        <v>1.6690196248690801E-2</v>
      </c>
      <c r="I6" s="73">
        <f t="shared" ref="I6:I27" si="1">_xlfn.IFS(G6&gt;0,RANK(G6,$G$6:$G$27),G6=0,"-")</f>
        <v>14</v>
      </c>
      <c r="R6" s="63" t="str">
        <f>B6</f>
        <v>Ⅰ．感染症及び寄生虫症</v>
      </c>
      <c r="S6" s="74">
        <v>1179870384</v>
      </c>
      <c r="T6" s="74">
        <v>1348081451</v>
      </c>
    </row>
    <row r="7" spans="2:20" ht="18.75" customHeight="1">
      <c r="B7" s="52" t="s">
        <v>1</v>
      </c>
      <c r="C7" s="53"/>
      <c r="D7" s="27">
        <f>S7</f>
        <v>11174904313</v>
      </c>
      <c r="E7" s="28">
        <f>IFERROR(S7/$S$28,"-")</f>
        <v>0.16841802018413107</v>
      </c>
      <c r="F7" s="72">
        <f t="shared" si="0"/>
        <v>2</v>
      </c>
      <c r="G7" s="27">
        <f>T7</f>
        <v>7068458915</v>
      </c>
      <c r="H7" s="29">
        <f>IFERROR(T7/$T$28,"-")</f>
        <v>8.7512491459359201E-2</v>
      </c>
      <c r="I7" s="73">
        <f t="shared" si="1"/>
        <v>3</v>
      </c>
      <c r="R7" s="63" t="str">
        <f t="shared" ref="R7:R27" si="2">B7</f>
        <v>Ⅱ．新生物＜腫瘍＞</v>
      </c>
      <c r="S7" s="74">
        <v>11174904313</v>
      </c>
      <c r="T7" s="74">
        <v>7068458915</v>
      </c>
    </row>
    <row r="8" spans="2:20" ht="18.75" customHeight="1">
      <c r="B8" s="52" t="s">
        <v>22</v>
      </c>
      <c r="C8" s="53"/>
      <c r="D8" s="27">
        <f t="shared" ref="D8:D27" si="3">S8</f>
        <v>841854774</v>
      </c>
      <c r="E8" s="28">
        <f t="shared" ref="E8:E27" si="4">IFERROR(S8/$S$28,"-")</f>
        <v>1.2687671442045313E-2</v>
      </c>
      <c r="F8" s="72">
        <f t="shared" si="0"/>
        <v>16</v>
      </c>
      <c r="G8" s="27">
        <f t="shared" ref="G8:G27" si="5">T8</f>
        <v>918798007</v>
      </c>
      <c r="H8" s="29">
        <f t="shared" ref="H8:H27" si="6">IFERROR(T8/$T$28,"-")</f>
        <v>1.1375365367100496E-2</v>
      </c>
      <c r="I8" s="73">
        <f t="shared" si="1"/>
        <v>16</v>
      </c>
      <c r="R8" s="63" t="str">
        <f t="shared" si="2"/>
        <v>Ⅲ．血液及び造血器の疾患並びに免疫機構の障害</v>
      </c>
      <c r="S8" s="74">
        <v>841854774</v>
      </c>
      <c r="T8" s="74">
        <v>918798007</v>
      </c>
    </row>
    <row r="9" spans="2:20" ht="18.75" customHeight="1">
      <c r="B9" s="52" t="s">
        <v>23</v>
      </c>
      <c r="C9" s="53"/>
      <c r="D9" s="27">
        <f t="shared" si="3"/>
        <v>4823014996</v>
      </c>
      <c r="E9" s="28">
        <f t="shared" si="4"/>
        <v>7.2688106689177592E-2</v>
      </c>
      <c r="F9" s="72">
        <f t="shared" si="0"/>
        <v>6</v>
      </c>
      <c r="G9" s="27">
        <f t="shared" si="5"/>
        <v>5544448540</v>
      </c>
      <c r="H9" s="29">
        <f t="shared" si="6"/>
        <v>6.864417142949561E-2</v>
      </c>
      <c r="I9" s="73">
        <f t="shared" si="1"/>
        <v>6</v>
      </c>
      <c r="R9" s="63" t="str">
        <f t="shared" si="2"/>
        <v>Ⅳ．内分泌，栄養及び代謝疾患</v>
      </c>
      <c r="S9" s="74">
        <v>4823014996</v>
      </c>
      <c r="T9" s="74">
        <v>5544448540</v>
      </c>
    </row>
    <row r="10" spans="2:20" ht="18.75" customHeight="1">
      <c r="B10" s="52" t="s">
        <v>2</v>
      </c>
      <c r="C10" s="53"/>
      <c r="D10" s="27">
        <f t="shared" si="3"/>
        <v>1106412113</v>
      </c>
      <c r="E10" s="28">
        <f t="shared" si="4"/>
        <v>1.6674839654996255E-2</v>
      </c>
      <c r="F10" s="72">
        <f t="shared" si="0"/>
        <v>14</v>
      </c>
      <c r="G10" s="27">
        <f t="shared" si="5"/>
        <v>2107167276</v>
      </c>
      <c r="H10" s="29">
        <f t="shared" si="6"/>
        <v>2.6088212503162182E-2</v>
      </c>
      <c r="I10" s="73">
        <f t="shared" si="1"/>
        <v>11</v>
      </c>
      <c r="R10" s="63" t="str">
        <f t="shared" si="2"/>
        <v>Ⅴ．精神及び行動の障害</v>
      </c>
      <c r="S10" s="74">
        <v>1106412113</v>
      </c>
      <c r="T10" s="74">
        <v>2107167276</v>
      </c>
    </row>
    <row r="11" spans="2:20" ht="18.75" customHeight="1">
      <c r="B11" s="52" t="s">
        <v>3</v>
      </c>
      <c r="C11" s="53"/>
      <c r="D11" s="27">
        <f t="shared" si="3"/>
        <v>2852755679</v>
      </c>
      <c r="E11" s="28">
        <f t="shared" si="4"/>
        <v>4.2994145638212994E-2</v>
      </c>
      <c r="F11" s="72">
        <f t="shared" si="0"/>
        <v>8</v>
      </c>
      <c r="G11" s="27">
        <f t="shared" si="5"/>
        <v>4607141988</v>
      </c>
      <c r="H11" s="29">
        <f t="shared" si="6"/>
        <v>5.7039657261261048E-2</v>
      </c>
      <c r="I11" s="73">
        <f t="shared" si="1"/>
        <v>8</v>
      </c>
      <c r="R11" s="63" t="str">
        <f t="shared" si="2"/>
        <v>Ⅵ．神経系の疾患</v>
      </c>
      <c r="S11" s="74">
        <v>2852755679</v>
      </c>
      <c r="T11" s="74">
        <v>4607141988</v>
      </c>
    </row>
    <row r="12" spans="2:20" ht="18.75" customHeight="1">
      <c r="B12" s="52" t="s">
        <v>4</v>
      </c>
      <c r="C12" s="53"/>
      <c r="D12" s="27">
        <f t="shared" si="3"/>
        <v>2393202466</v>
      </c>
      <c r="E12" s="28">
        <f t="shared" si="4"/>
        <v>3.6068176508197387E-2</v>
      </c>
      <c r="F12" s="72">
        <f t="shared" si="0"/>
        <v>10</v>
      </c>
      <c r="G12" s="27">
        <f t="shared" si="5"/>
        <v>3497284975</v>
      </c>
      <c r="H12" s="29">
        <f t="shared" si="6"/>
        <v>4.3298847059314451E-2</v>
      </c>
      <c r="I12" s="73">
        <f t="shared" si="1"/>
        <v>10</v>
      </c>
      <c r="R12" s="63" t="str">
        <f t="shared" si="2"/>
        <v>Ⅶ．眼及び付属器の疾患</v>
      </c>
      <c r="S12" s="74">
        <v>2393202466</v>
      </c>
      <c r="T12" s="74">
        <v>3497284975</v>
      </c>
    </row>
    <row r="13" spans="2:20" ht="18.75" customHeight="1">
      <c r="B13" s="52" t="s">
        <v>5</v>
      </c>
      <c r="C13" s="53"/>
      <c r="D13" s="27">
        <f t="shared" si="3"/>
        <v>166088488</v>
      </c>
      <c r="E13" s="28">
        <f t="shared" si="4"/>
        <v>2.5031350194019159E-3</v>
      </c>
      <c r="F13" s="72">
        <f t="shared" si="0"/>
        <v>18</v>
      </c>
      <c r="G13" s="27">
        <f t="shared" si="5"/>
        <v>307988857</v>
      </c>
      <c r="H13" s="29">
        <f t="shared" si="6"/>
        <v>3.8131186078755475E-3</v>
      </c>
      <c r="I13" s="73">
        <f t="shared" si="1"/>
        <v>18</v>
      </c>
      <c r="R13" s="63" t="str">
        <f t="shared" si="2"/>
        <v>Ⅷ．耳及び乳様突起の疾患</v>
      </c>
      <c r="S13" s="74">
        <v>166088488</v>
      </c>
      <c r="T13" s="74">
        <v>307988857</v>
      </c>
    </row>
    <row r="14" spans="2:20" ht="18.75" customHeight="1">
      <c r="B14" s="52" t="s">
        <v>6</v>
      </c>
      <c r="C14" s="53"/>
      <c r="D14" s="27">
        <f t="shared" si="3"/>
        <v>13000102192</v>
      </c>
      <c r="E14" s="28">
        <f t="shared" si="4"/>
        <v>0.19592574683802777</v>
      </c>
      <c r="F14" s="72">
        <f t="shared" si="0"/>
        <v>1</v>
      </c>
      <c r="G14" s="27">
        <f t="shared" si="5"/>
        <v>14998372439</v>
      </c>
      <c r="H14" s="29">
        <f t="shared" si="6"/>
        <v>0.18569039669834111</v>
      </c>
      <c r="I14" s="73">
        <f t="shared" si="1"/>
        <v>1</v>
      </c>
      <c r="R14" s="63" t="str">
        <f t="shared" si="2"/>
        <v>Ⅸ．循環器系の疾患</v>
      </c>
      <c r="S14" s="74">
        <v>13000102192</v>
      </c>
      <c r="T14" s="74">
        <v>14998372439</v>
      </c>
    </row>
    <row r="15" spans="2:20" ht="18.75" customHeight="1">
      <c r="B15" s="52" t="s">
        <v>7</v>
      </c>
      <c r="C15" s="53"/>
      <c r="D15" s="27">
        <f t="shared" si="3"/>
        <v>5195861099</v>
      </c>
      <c r="E15" s="28">
        <f t="shared" si="4"/>
        <v>7.8307304916009748E-2</v>
      </c>
      <c r="F15" s="72">
        <f t="shared" si="0"/>
        <v>5</v>
      </c>
      <c r="G15" s="27">
        <f t="shared" si="5"/>
        <v>4478398806</v>
      </c>
      <c r="H15" s="29">
        <f t="shared" si="6"/>
        <v>5.5445726144067065E-2</v>
      </c>
      <c r="I15" s="73">
        <f t="shared" si="1"/>
        <v>9</v>
      </c>
      <c r="R15" s="63" t="str">
        <f t="shared" si="2"/>
        <v>Ⅹ．呼吸器系の疾患</v>
      </c>
      <c r="S15" s="74">
        <v>5195861099</v>
      </c>
      <c r="T15" s="74">
        <v>4478398806</v>
      </c>
    </row>
    <row r="16" spans="2:20" ht="18.75" customHeight="1">
      <c r="B16" s="52" t="s">
        <v>163</v>
      </c>
      <c r="C16" s="53"/>
      <c r="D16" s="27">
        <f t="shared" si="3"/>
        <v>4790975773</v>
      </c>
      <c r="E16" s="28">
        <f t="shared" si="4"/>
        <v>7.2205240585382802E-2</v>
      </c>
      <c r="F16" s="72">
        <f t="shared" si="0"/>
        <v>7</v>
      </c>
      <c r="G16" s="27">
        <f t="shared" si="5"/>
        <v>6150082811</v>
      </c>
      <c r="H16" s="29">
        <f t="shared" si="6"/>
        <v>7.6142349548054114E-2</v>
      </c>
      <c r="I16" s="73">
        <f t="shared" si="1"/>
        <v>5</v>
      </c>
      <c r="R16" s="63" t="str">
        <f t="shared" si="2"/>
        <v>ⅩⅠ．消化器系の疾患※</v>
      </c>
      <c r="S16" s="74">
        <v>4790975773</v>
      </c>
      <c r="T16" s="74">
        <v>6150082811</v>
      </c>
    </row>
    <row r="17" spans="2:20" ht="18.75" customHeight="1">
      <c r="B17" s="52" t="s">
        <v>8</v>
      </c>
      <c r="C17" s="53"/>
      <c r="D17" s="27">
        <f t="shared" si="3"/>
        <v>1100033288</v>
      </c>
      <c r="E17" s="28">
        <f t="shared" si="4"/>
        <v>1.657870379132257E-2</v>
      </c>
      <c r="F17" s="72">
        <f t="shared" si="0"/>
        <v>15</v>
      </c>
      <c r="G17" s="27">
        <f t="shared" si="5"/>
        <v>1492372647</v>
      </c>
      <c r="H17" s="29">
        <f t="shared" si="6"/>
        <v>1.8476622711581365E-2</v>
      </c>
      <c r="I17" s="73">
        <f t="shared" si="1"/>
        <v>13</v>
      </c>
      <c r="R17" s="63" t="str">
        <f t="shared" si="2"/>
        <v>ⅩⅡ．皮膚及び皮下組織の疾患</v>
      </c>
      <c r="S17" s="74">
        <v>1100033288</v>
      </c>
      <c r="T17" s="74">
        <v>1492372647</v>
      </c>
    </row>
    <row r="18" spans="2:20" ht="18.75" customHeight="1">
      <c r="B18" s="52" t="s">
        <v>16</v>
      </c>
      <c r="C18" s="53"/>
      <c r="D18" s="27">
        <f t="shared" si="3"/>
        <v>5336095800</v>
      </c>
      <c r="E18" s="28">
        <f t="shared" si="4"/>
        <v>8.0420795111720705E-2</v>
      </c>
      <c r="F18" s="72">
        <f t="shared" si="0"/>
        <v>4</v>
      </c>
      <c r="G18" s="27">
        <f t="shared" si="5"/>
        <v>13385003442</v>
      </c>
      <c r="H18" s="29">
        <f t="shared" si="6"/>
        <v>0.16571575409680633</v>
      </c>
      <c r="I18" s="73">
        <f t="shared" si="1"/>
        <v>2</v>
      </c>
      <c r="R18" s="63" t="str">
        <f t="shared" si="2"/>
        <v>ⅩⅢ．筋骨格系及び結合組織の疾患</v>
      </c>
      <c r="S18" s="74">
        <v>5336095800</v>
      </c>
      <c r="T18" s="74">
        <v>13385003442</v>
      </c>
    </row>
    <row r="19" spans="2:20" ht="18.75" customHeight="1">
      <c r="B19" s="52" t="s">
        <v>31</v>
      </c>
      <c r="C19" s="53"/>
      <c r="D19" s="27">
        <f t="shared" si="3"/>
        <v>6978082674</v>
      </c>
      <c r="E19" s="28">
        <f t="shared" si="4"/>
        <v>0.10516733170315311</v>
      </c>
      <c r="F19" s="72">
        <f t="shared" si="0"/>
        <v>3</v>
      </c>
      <c r="G19" s="27">
        <f t="shared" si="5"/>
        <v>5017107661</v>
      </c>
      <c r="H19" s="29">
        <f t="shared" si="6"/>
        <v>6.2115320554840932E-2</v>
      </c>
      <c r="I19" s="73">
        <f t="shared" si="1"/>
        <v>7</v>
      </c>
      <c r="R19" s="63" t="str">
        <f t="shared" si="2"/>
        <v>ⅩⅣ．腎尿路生殖器系の疾患</v>
      </c>
      <c r="S19" s="74">
        <v>6978082674</v>
      </c>
      <c r="T19" s="74">
        <v>5017107661</v>
      </c>
    </row>
    <row r="20" spans="2:20" ht="18.75" customHeight="1">
      <c r="B20" s="52" t="s">
        <v>164</v>
      </c>
      <c r="C20" s="53"/>
      <c r="D20" s="27">
        <f t="shared" si="3"/>
        <v>23579</v>
      </c>
      <c r="E20" s="28">
        <f t="shared" si="4"/>
        <v>3.5536129766247121E-7</v>
      </c>
      <c r="F20" s="72">
        <f t="shared" si="0"/>
        <v>21</v>
      </c>
      <c r="G20" s="27">
        <f t="shared" si="5"/>
        <v>279820</v>
      </c>
      <c r="H20" s="29">
        <f t="shared" si="6"/>
        <v>3.4643683516632411E-6</v>
      </c>
      <c r="I20" s="73">
        <f t="shared" si="1"/>
        <v>21</v>
      </c>
      <c r="R20" s="63" t="str">
        <f t="shared" si="2"/>
        <v>ⅩⅤ．妊娠，分娩及び産じょく※</v>
      </c>
      <c r="S20" s="74">
        <v>23579</v>
      </c>
      <c r="T20" s="74">
        <v>279820</v>
      </c>
    </row>
    <row r="21" spans="2:20" ht="18.75" customHeight="1">
      <c r="B21" s="52" t="s">
        <v>165</v>
      </c>
      <c r="C21" s="53"/>
      <c r="D21" s="27">
        <f t="shared" si="3"/>
        <v>10739</v>
      </c>
      <c r="E21" s="28">
        <f t="shared" si="4"/>
        <v>1.6184846582116623E-7</v>
      </c>
      <c r="F21" s="72">
        <f t="shared" si="0"/>
        <v>22</v>
      </c>
      <c r="G21" s="27">
        <f t="shared" si="5"/>
        <v>14032</v>
      </c>
      <c r="H21" s="29">
        <f t="shared" si="6"/>
        <v>1.737260264117597E-7</v>
      </c>
      <c r="I21" s="73">
        <f t="shared" si="1"/>
        <v>22</v>
      </c>
      <c r="R21" s="63" t="str">
        <f t="shared" si="2"/>
        <v>ⅩⅥ．周産期に発生した病態※</v>
      </c>
      <c r="S21" s="74">
        <v>10739</v>
      </c>
      <c r="T21" s="74">
        <v>14032</v>
      </c>
    </row>
    <row r="22" spans="2:20" ht="18.75" customHeight="1">
      <c r="B22" s="52" t="s">
        <v>9</v>
      </c>
      <c r="C22" s="53"/>
      <c r="D22" s="27">
        <f t="shared" si="3"/>
        <v>17677152</v>
      </c>
      <c r="E22" s="28">
        <f t="shared" si="4"/>
        <v>2.6641399862999907E-4</v>
      </c>
      <c r="F22" s="72">
        <f t="shared" si="0"/>
        <v>19</v>
      </c>
      <c r="G22" s="27">
        <f t="shared" si="5"/>
        <v>26326706</v>
      </c>
      <c r="H22" s="29">
        <f t="shared" si="6"/>
        <v>3.2594313154864826E-4</v>
      </c>
      <c r="I22" s="73">
        <f t="shared" si="1"/>
        <v>19</v>
      </c>
      <c r="R22" s="63" t="str">
        <f t="shared" si="2"/>
        <v>ⅩⅦ．先天奇形，変形及び染色体異常</v>
      </c>
      <c r="S22" s="74">
        <v>17677152</v>
      </c>
      <c r="T22" s="74">
        <v>26326706</v>
      </c>
    </row>
    <row r="23" spans="2:20" ht="18.75" customHeight="1">
      <c r="B23" s="52" t="s">
        <v>10</v>
      </c>
      <c r="C23" s="53"/>
      <c r="D23" s="27">
        <f t="shared" si="3"/>
        <v>1131879772</v>
      </c>
      <c r="E23" s="28">
        <f t="shared" si="4"/>
        <v>1.7058665107757838E-2</v>
      </c>
      <c r="F23" s="72">
        <f t="shared" si="0"/>
        <v>12</v>
      </c>
      <c r="G23" s="27">
        <f t="shared" si="5"/>
        <v>1533527380</v>
      </c>
      <c r="H23" s="29">
        <f t="shared" si="6"/>
        <v>1.8986147243517434E-2</v>
      </c>
      <c r="I23" s="73">
        <f t="shared" si="1"/>
        <v>12</v>
      </c>
      <c r="R23" s="63" t="str">
        <f t="shared" si="2"/>
        <v>ⅩⅧ．症状，徴候及び異常臨床所見・異常検査所見で他に分類されないもの</v>
      </c>
      <c r="S23" s="74">
        <v>1131879772</v>
      </c>
      <c r="T23" s="74">
        <v>1533527380</v>
      </c>
    </row>
    <row r="24" spans="2:20" ht="18.75" customHeight="1">
      <c r="B24" s="52" t="s">
        <v>19</v>
      </c>
      <c r="C24" s="53"/>
      <c r="D24" s="27">
        <f t="shared" si="3"/>
        <v>2835930247</v>
      </c>
      <c r="E24" s="28">
        <f t="shared" si="4"/>
        <v>4.2740567990761799E-2</v>
      </c>
      <c r="F24" s="72">
        <f t="shared" si="0"/>
        <v>9</v>
      </c>
      <c r="G24" s="27">
        <f t="shared" si="5"/>
        <v>6380241629</v>
      </c>
      <c r="H24" s="29">
        <f t="shared" si="6"/>
        <v>7.8991877547966272E-2</v>
      </c>
      <c r="I24" s="73">
        <f t="shared" si="1"/>
        <v>4</v>
      </c>
      <c r="R24" s="63" t="str">
        <f t="shared" si="2"/>
        <v>ⅩⅨ．損傷，中毒及びその他の外因の影響</v>
      </c>
      <c r="S24" s="74">
        <v>2835930247</v>
      </c>
      <c r="T24" s="74">
        <v>6380241629</v>
      </c>
    </row>
    <row r="25" spans="2:20" ht="18.75" customHeight="1">
      <c r="B25" s="52" t="s">
        <v>11</v>
      </c>
      <c r="C25" s="53"/>
      <c r="D25" s="27">
        <f t="shared" si="3"/>
        <v>302184035</v>
      </c>
      <c r="E25" s="28">
        <f t="shared" si="4"/>
        <v>4.5542436409721204E-3</v>
      </c>
      <c r="F25" s="72">
        <f t="shared" si="0"/>
        <v>17</v>
      </c>
      <c r="G25" s="27">
        <f t="shared" si="5"/>
        <v>559055772</v>
      </c>
      <c r="H25" s="29">
        <f t="shared" si="6"/>
        <v>6.9215035498944345E-3</v>
      </c>
      <c r="I25" s="73">
        <f t="shared" si="1"/>
        <v>17</v>
      </c>
      <c r="R25" s="63" t="str">
        <f t="shared" si="2"/>
        <v>ⅩⅩⅠ．健康状態に影響を及ぼす要因及び保健サービスの利用</v>
      </c>
      <c r="S25" s="74">
        <v>302184035</v>
      </c>
      <c r="T25" s="74">
        <v>559055772</v>
      </c>
    </row>
    <row r="26" spans="2:20" ht="18.75" customHeight="1">
      <c r="B26" s="52" t="s">
        <v>12</v>
      </c>
      <c r="C26" s="53"/>
      <c r="D26" s="27">
        <f t="shared" si="3"/>
        <v>1116939788</v>
      </c>
      <c r="E26" s="28">
        <f t="shared" si="4"/>
        <v>1.6833503222126702E-2</v>
      </c>
      <c r="F26" s="72">
        <f t="shared" si="0"/>
        <v>13</v>
      </c>
      <c r="G26" s="27">
        <f t="shared" si="5"/>
        <v>1345509356</v>
      </c>
      <c r="H26" s="29">
        <f t="shared" si="6"/>
        <v>1.6658351904056855E-2</v>
      </c>
      <c r="I26" s="73">
        <f t="shared" si="1"/>
        <v>15</v>
      </c>
      <c r="R26" s="63" t="str">
        <f t="shared" si="2"/>
        <v>ⅩⅩⅡ．特殊目的用コード</v>
      </c>
      <c r="S26" s="74">
        <v>1116939788</v>
      </c>
      <c r="T26" s="74">
        <v>1345509356</v>
      </c>
    </row>
    <row r="27" spans="2:20" ht="18.75" customHeight="1" thickBot="1">
      <c r="B27" s="54" t="s">
        <v>35</v>
      </c>
      <c r="C27" s="55"/>
      <c r="D27" s="27">
        <f t="shared" si="3"/>
        <v>8289689</v>
      </c>
      <c r="E27" s="28">
        <f t="shared" si="4"/>
        <v>1.2493467238891868E-4</v>
      </c>
      <c r="F27" s="72">
        <f t="shared" si="0"/>
        <v>20</v>
      </c>
      <c r="G27" s="27">
        <f t="shared" si="5"/>
        <v>5194280</v>
      </c>
      <c r="H27" s="29">
        <f t="shared" si="6"/>
        <v>6.4308838688004213E-5</v>
      </c>
      <c r="I27" s="73">
        <f t="shared" si="1"/>
        <v>20</v>
      </c>
      <c r="R27" s="63" t="str">
        <f t="shared" si="2"/>
        <v>分類外</v>
      </c>
      <c r="S27" s="74">
        <v>8289689</v>
      </c>
      <c r="T27" s="74">
        <v>5194280</v>
      </c>
    </row>
    <row r="28" spans="2:20" ht="18.75" customHeight="1" thickTop="1">
      <c r="B28" s="32" t="s">
        <v>13</v>
      </c>
      <c r="C28" s="33"/>
      <c r="D28" s="34">
        <f>S28</f>
        <v>66352189040</v>
      </c>
      <c r="E28" s="35"/>
      <c r="F28" s="36"/>
      <c r="G28" s="34">
        <f>T28</f>
        <v>80770856790</v>
      </c>
      <c r="H28" s="35"/>
      <c r="I28" s="37"/>
      <c r="R28" s="67" t="s">
        <v>156</v>
      </c>
      <c r="S28" s="68">
        <f>SUM(S6:S27)</f>
        <v>66352189040</v>
      </c>
      <c r="T28" s="68">
        <f>SUM(T6:T27)</f>
        <v>80770856790</v>
      </c>
    </row>
    <row r="29" spans="2:20" ht="13.5" customHeight="1">
      <c r="B29" s="56" t="s">
        <v>161</v>
      </c>
      <c r="C29" s="4"/>
    </row>
    <row r="30" spans="2:20" ht="13.5" customHeight="1">
      <c r="B30" s="57" t="s">
        <v>144</v>
      </c>
      <c r="C30" s="4"/>
    </row>
    <row r="31" spans="2:20" ht="13.5" customHeight="1">
      <c r="B31" s="58" t="s">
        <v>145</v>
      </c>
      <c r="C31" s="2"/>
    </row>
    <row r="32" spans="2:20" ht="13.5" customHeight="1">
      <c r="B32" s="58" t="s">
        <v>14</v>
      </c>
      <c r="C32" s="2"/>
    </row>
    <row r="33" spans="2:3" ht="13.5" customHeight="1">
      <c r="B33" s="58" t="s">
        <v>41</v>
      </c>
      <c r="C33" s="2"/>
    </row>
    <row r="34" spans="2:3" ht="13.5" customHeight="1">
      <c r="B34" s="58" t="s">
        <v>37</v>
      </c>
      <c r="C34" s="2"/>
    </row>
    <row r="35" spans="2:3" ht="13.5" customHeight="1">
      <c r="B35" s="58" t="s">
        <v>42</v>
      </c>
      <c r="C35" s="2"/>
    </row>
    <row r="36" spans="2:3" ht="13.5" customHeight="1">
      <c r="B36" s="58" t="s">
        <v>157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639" priority="5" stopIfTrue="1" operator="equal">
      <formula>0</formula>
    </cfRule>
  </conditionalFormatting>
  <conditionalFormatting sqref="G6:I27">
    <cfRule type="cellIs" dxfId="638" priority="7" stopIfTrue="1" operator="equal">
      <formula>0</formula>
    </cfRule>
  </conditionalFormatting>
  <conditionalFormatting sqref="I6:I27">
    <cfRule type="expression" dxfId="637" priority="8" stopIfTrue="1">
      <formula>$I6&lt;=5</formula>
    </cfRule>
  </conditionalFormatting>
  <conditionalFormatting sqref="F6:F27">
    <cfRule type="expression" dxfId="636" priority="6" stopIfTrue="1">
      <formula>$F6&lt;=5</formula>
    </cfRule>
  </conditionalFormatting>
  <conditionalFormatting sqref="E6:E27">
    <cfRule type="expression" dxfId="635" priority="4">
      <formula>$F6&lt;=5</formula>
    </cfRule>
  </conditionalFormatting>
  <conditionalFormatting sqref="D6:D27">
    <cfRule type="expression" dxfId="634" priority="3">
      <formula>$F6&lt;=5</formula>
    </cfRule>
  </conditionalFormatting>
  <conditionalFormatting sqref="G6:G27">
    <cfRule type="expression" dxfId="633" priority="2">
      <formula>$I6&lt;=5</formula>
    </cfRule>
  </conditionalFormatting>
  <conditionalFormatting sqref="H6:H27">
    <cfRule type="expression" dxfId="63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7B5D5-6234-4027-AE11-0BEA5C4ACD7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91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152951637</v>
      </c>
      <c r="E6" s="28">
        <f>IFERROR(S6/$S$28,"-")</f>
        <v>1.5063134875902773E-2</v>
      </c>
      <c r="F6" s="72">
        <f t="shared" ref="F6:F27" si="0">_xlfn.IFS(D6&gt;0,RANK(D6,$D$6:$D$27),D6=0,"-")</f>
        <v>14</v>
      </c>
      <c r="G6" s="24">
        <f>T6</f>
        <v>193942668</v>
      </c>
      <c r="H6" s="29">
        <f>IFERROR(T6/$T$28,"-")</f>
        <v>1.6549150372130096E-2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152951637</v>
      </c>
      <c r="T6" s="66">
        <v>193942668</v>
      </c>
    </row>
    <row r="7" spans="2:20" ht="18.75" customHeight="1">
      <c r="B7" s="40" t="s">
        <v>45</v>
      </c>
      <c r="C7" s="41"/>
      <c r="D7" s="27">
        <f>S7</f>
        <v>1599927052</v>
      </c>
      <c r="E7" s="28">
        <f>IFERROR(S7/$S$28,"-")</f>
        <v>0.15756560340626827</v>
      </c>
      <c r="F7" s="72">
        <f t="shared" si="0"/>
        <v>2</v>
      </c>
      <c r="G7" s="27">
        <f>T7</f>
        <v>996582160</v>
      </c>
      <c r="H7" s="29">
        <f>IFERROR(T7/$T$28,"-")</f>
        <v>8.5038471390020354E-2</v>
      </c>
      <c r="I7" s="73">
        <f t="shared" si="1"/>
        <v>3</v>
      </c>
      <c r="R7" s="64" t="str">
        <f t="shared" ref="R7:R27" si="2">B7</f>
        <v>Ⅱ．新生物＜腫瘍＞</v>
      </c>
      <c r="S7" s="66">
        <v>1599927052</v>
      </c>
      <c r="T7" s="66">
        <v>996582160</v>
      </c>
    </row>
    <row r="8" spans="2:20" ht="18.75" customHeight="1">
      <c r="B8" s="40" t="s">
        <v>46</v>
      </c>
      <c r="C8" s="41"/>
      <c r="D8" s="27">
        <f t="shared" ref="D8:D27" si="3">S8</f>
        <v>107031484</v>
      </c>
      <c r="E8" s="28">
        <f t="shared" ref="E8:E27" si="4">IFERROR(S8/$S$28,"-")</f>
        <v>1.0540780805504094E-2</v>
      </c>
      <c r="F8" s="72">
        <f t="shared" si="0"/>
        <v>16</v>
      </c>
      <c r="G8" s="27">
        <f t="shared" ref="G8:G27" si="5">T8</f>
        <v>163992159</v>
      </c>
      <c r="H8" s="29">
        <f t="shared" ref="H8:H27" si="6">IFERROR(T8/$T$28,"-")</f>
        <v>1.3993469962686437E-2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107031484</v>
      </c>
      <c r="T8" s="66">
        <v>163992159</v>
      </c>
    </row>
    <row r="9" spans="2:20" ht="18.75" customHeight="1">
      <c r="B9" s="40" t="s">
        <v>47</v>
      </c>
      <c r="C9" s="41"/>
      <c r="D9" s="27">
        <f t="shared" si="3"/>
        <v>691205838</v>
      </c>
      <c r="E9" s="28">
        <f t="shared" si="4"/>
        <v>6.8072019162536995E-2</v>
      </c>
      <c r="F9" s="72">
        <f t="shared" si="0"/>
        <v>7</v>
      </c>
      <c r="G9" s="27">
        <f t="shared" si="5"/>
        <v>741285306</v>
      </c>
      <c r="H9" s="29">
        <f t="shared" si="6"/>
        <v>6.3253961204887993E-2</v>
      </c>
      <c r="I9" s="73">
        <f t="shared" si="1"/>
        <v>6</v>
      </c>
      <c r="R9" s="64" t="str">
        <f t="shared" si="2"/>
        <v>Ⅳ．内分泌，栄養及び代謝疾患</v>
      </c>
      <c r="S9" s="66">
        <v>691205838</v>
      </c>
      <c r="T9" s="66">
        <v>741285306</v>
      </c>
    </row>
    <row r="10" spans="2:20" ht="18.75" customHeight="1">
      <c r="B10" s="40" t="s">
        <v>48</v>
      </c>
      <c r="C10" s="41"/>
      <c r="D10" s="27">
        <f t="shared" si="3"/>
        <v>264128280</v>
      </c>
      <c r="E10" s="28">
        <f t="shared" si="4"/>
        <v>2.6012143342932725E-2</v>
      </c>
      <c r="F10" s="72">
        <f t="shared" si="0"/>
        <v>11</v>
      </c>
      <c r="G10" s="27">
        <f t="shared" si="5"/>
        <v>456207814</v>
      </c>
      <c r="H10" s="29">
        <f t="shared" si="6"/>
        <v>3.8928265722459582E-2</v>
      </c>
      <c r="I10" s="73">
        <f t="shared" si="1"/>
        <v>11</v>
      </c>
      <c r="R10" s="64" t="str">
        <f t="shared" si="2"/>
        <v>Ⅴ．精神及び行動の障害</v>
      </c>
      <c r="S10" s="66">
        <v>264128280</v>
      </c>
      <c r="T10" s="66">
        <v>456207814</v>
      </c>
    </row>
    <row r="11" spans="2:20" ht="18.75" customHeight="1">
      <c r="B11" s="40" t="s">
        <v>49</v>
      </c>
      <c r="C11" s="41"/>
      <c r="D11" s="27">
        <f t="shared" si="3"/>
        <v>560169268</v>
      </c>
      <c r="E11" s="28">
        <f t="shared" si="4"/>
        <v>5.5167145659380731E-2</v>
      </c>
      <c r="F11" s="72">
        <f t="shared" si="0"/>
        <v>8</v>
      </c>
      <c r="G11" s="27">
        <f t="shared" si="5"/>
        <v>738127877</v>
      </c>
      <c r="H11" s="29">
        <f t="shared" si="6"/>
        <v>6.2984537421822764E-2</v>
      </c>
      <c r="I11" s="73">
        <f t="shared" si="1"/>
        <v>7</v>
      </c>
      <c r="R11" s="64" t="str">
        <f t="shared" si="2"/>
        <v>Ⅵ．神経系の疾患</v>
      </c>
      <c r="S11" s="66">
        <v>560169268</v>
      </c>
      <c r="T11" s="66">
        <v>738127877</v>
      </c>
    </row>
    <row r="12" spans="2:20" ht="18.75" customHeight="1">
      <c r="B12" s="40" t="s">
        <v>50</v>
      </c>
      <c r="C12" s="41"/>
      <c r="D12" s="27">
        <f t="shared" si="3"/>
        <v>348702687</v>
      </c>
      <c r="E12" s="28">
        <f t="shared" si="4"/>
        <v>3.434128400908E-2</v>
      </c>
      <c r="F12" s="72">
        <f t="shared" si="0"/>
        <v>10</v>
      </c>
      <c r="G12" s="27">
        <f t="shared" si="5"/>
        <v>460748844</v>
      </c>
      <c r="H12" s="29">
        <f t="shared" si="6"/>
        <v>3.9315752339454835E-2</v>
      </c>
      <c r="I12" s="73">
        <f t="shared" si="1"/>
        <v>10</v>
      </c>
      <c r="R12" s="64" t="str">
        <f t="shared" si="2"/>
        <v>Ⅶ．眼及び付属器の疾患</v>
      </c>
      <c r="S12" s="66">
        <v>348702687</v>
      </c>
      <c r="T12" s="66">
        <v>460748844</v>
      </c>
    </row>
    <row r="13" spans="2:20" ht="18.75" customHeight="1">
      <c r="B13" s="40" t="s">
        <v>51</v>
      </c>
      <c r="C13" s="41"/>
      <c r="D13" s="27">
        <f t="shared" si="3"/>
        <v>26004812</v>
      </c>
      <c r="E13" s="28">
        <f t="shared" si="4"/>
        <v>2.5610316977417833E-3</v>
      </c>
      <c r="F13" s="72">
        <f t="shared" si="0"/>
        <v>18</v>
      </c>
      <c r="G13" s="27">
        <f t="shared" si="5"/>
        <v>35542140</v>
      </c>
      <c r="H13" s="29">
        <f t="shared" si="6"/>
        <v>3.0328149317163152E-3</v>
      </c>
      <c r="I13" s="73">
        <f t="shared" si="1"/>
        <v>18</v>
      </c>
      <c r="R13" s="64" t="str">
        <f t="shared" si="2"/>
        <v>Ⅷ．耳及び乳様突起の疾患</v>
      </c>
      <c r="S13" s="66">
        <v>26004812</v>
      </c>
      <c r="T13" s="66">
        <v>35542140</v>
      </c>
    </row>
    <row r="14" spans="2:20" ht="18.75" customHeight="1">
      <c r="B14" s="40" t="s">
        <v>52</v>
      </c>
      <c r="C14" s="41"/>
      <c r="D14" s="27">
        <f t="shared" si="3"/>
        <v>2165495266</v>
      </c>
      <c r="E14" s="28">
        <f t="shared" si="4"/>
        <v>0.21326445342253481</v>
      </c>
      <c r="F14" s="72">
        <f t="shared" si="0"/>
        <v>1</v>
      </c>
      <c r="G14" s="27">
        <f t="shared" si="5"/>
        <v>2235451402</v>
      </c>
      <c r="H14" s="29">
        <f t="shared" si="6"/>
        <v>0.19075132761031754</v>
      </c>
      <c r="I14" s="73">
        <f t="shared" si="1"/>
        <v>1</v>
      </c>
      <c r="R14" s="64" t="str">
        <f t="shared" si="2"/>
        <v>Ⅸ．循環器系の疾患</v>
      </c>
      <c r="S14" s="66">
        <v>2165495266</v>
      </c>
      <c r="T14" s="66">
        <v>2235451402</v>
      </c>
    </row>
    <row r="15" spans="2:20" ht="18.75" customHeight="1">
      <c r="B15" s="40" t="s">
        <v>53</v>
      </c>
      <c r="C15" s="41"/>
      <c r="D15" s="27">
        <f t="shared" si="3"/>
        <v>718807941</v>
      </c>
      <c r="E15" s="28">
        <f t="shared" si="4"/>
        <v>7.0790356857396458E-2</v>
      </c>
      <c r="F15" s="72">
        <f t="shared" si="0"/>
        <v>5</v>
      </c>
      <c r="G15" s="27">
        <f t="shared" si="5"/>
        <v>510192435</v>
      </c>
      <c r="H15" s="29">
        <f t="shared" si="6"/>
        <v>4.3534779698597377E-2</v>
      </c>
      <c r="I15" s="73">
        <f t="shared" si="1"/>
        <v>9</v>
      </c>
      <c r="R15" s="64" t="str">
        <f t="shared" si="2"/>
        <v>Ⅹ．呼吸器系の疾患</v>
      </c>
      <c r="S15" s="66">
        <v>718807941</v>
      </c>
      <c r="T15" s="66">
        <v>510192435</v>
      </c>
    </row>
    <row r="16" spans="2:20" ht="18.75" customHeight="1">
      <c r="B16" s="40" t="s">
        <v>163</v>
      </c>
      <c r="C16" s="41"/>
      <c r="D16" s="27">
        <f t="shared" si="3"/>
        <v>699985741</v>
      </c>
      <c r="E16" s="28">
        <f t="shared" si="4"/>
        <v>6.8936690281332175E-2</v>
      </c>
      <c r="F16" s="72">
        <f t="shared" si="0"/>
        <v>6</v>
      </c>
      <c r="G16" s="27">
        <f t="shared" si="5"/>
        <v>816770339</v>
      </c>
      <c r="H16" s="29">
        <f t="shared" si="6"/>
        <v>6.9695107832623379E-2</v>
      </c>
      <c r="I16" s="73">
        <f t="shared" si="1"/>
        <v>5</v>
      </c>
      <c r="R16" s="64" t="str">
        <f t="shared" si="2"/>
        <v>ⅩⅠ．消化器系の疾患※</v>
      </c>
      <c r="S16" s="66">
        <v>699985741</v>
      </c>
      <c r="T16" s="66">
        <v>816770339</v>
      </c>
    </row>
    <row r="17" spans="2:20" ht="18.75" customHeight="1">
      <c r="B17" s="40" t="s">
        <v>54</v>
      </c>
      <c r="C17" s="41"/>
      <c r="D17" s="27">
        <f t="shared" si="3"/>
        <v>172576881</v>
      </c>
      <c r="E17" s="28">
        <f t="shared" si="4"/>
        <v>1.6995887627967152E-2</v>
      </c>
      <c r="F17" s="72">
        <f t="shared" si="0"/>
        <v>13</v>
      </c>
      <c r="G17" s="27">
        <f t="shared" si="5"/>
        <v>199700072</v>
      </c>
      <c r="H17" s="29">
        <f t="shared" si="6"/>
        <v>1.7040430323734677E-2</v>
      </c>
      <c r="I17" s="73">
        <f t="shared" si="1"/>
        <v>13</v>
      </c>
      <c r="R17" s="64" t="str">
        <f t="shared" si="2"/>
        <v>ⅩⅡ．皮膚及び皮下組織の疾患</v>
      </c>
      <c r="S17" s="66">
        <v>172576881</v>
      </c>
      <c r="T17" s="66">
        <v>199700072</v>
      </c>
    </row>
    <row r="18" spans="2:20" ht="18.75" customHeight="1">
      <c r="B18" s="40" t="s">
        <v>55</v>
      </c>
      <c r="C18" s="41"/>
      <c r="D18" s="27">
        <f t="shared" si="3"/>
        <v>856746227</v>
      </c>
      <c r="E18" s="28">
        <f t="shared" si="4"/>
        <v>8.4374932003649067E-2</v>
      </c>
      <c r="F18" s="72">
        <f t="shared" si="0"/>
        <v>4</v>
      </c>
      <c r="G18" s="27">
        <f t="shared" si="5"/>
        <v>2118280903</v>
      </c>
      <c r="H18" s="29">
        <f t="shared" si="6"/>
        <v>0.18075315533020578</v>
      </c>
      <c r="I18" s="73">
        <f t="shared" si="1"/>
        <v>2</v>
      </c>
      <c r="R18" s="64" t="str">
        <f t="shared" si="2"/>
        <v>ⅩⅢ．筋骨格系及び結合組織の疾患</v>
      </c>
      <c r="S18" s="66">
        <v>856746227</v>
      </c>
      <c r="T18" s="66">
        <v>2118280903</v>
      </c>
    </row>
    <row r="19" spans="2:20" ht="18.75" customHeight="1">
      <c r="B19" s="40" t="s">
        <v>56</v>
      </c>
      <c r="C19" s="41"/>
      <c r="D19" s="27">
        <f t="shared" si="3"/>
        <v>937083558</v>
      </c>
      <c r="E19" s="28">
        <f t="shared" si="4"/>
        <v>9.2286792747075075E-2</v>
      </c>
      <c r="F19" s="72">
        <f t="shared" si="0"/>
        <v>3</v>
      </c>
      <c r="G19" s="27">
        <f t="shared" si="5"/>
        <v>640113230</v>
      </c>
      <c r="H19" s="29">
        <f t="shared" si="6"/>
        <v>5.4620936216366267E-2</v>
      </c>
      <c r="I19" s="73">
        <f t="shared" si="1"/>
        <v>8</v>
      </c>
      <c r="R19" s="64" t="str">
        <f t="shared" si="2"/>
        <v>ⅩⅣ．腎尿路生殖器系の疾患</v>
      </c>
      <c r="S19" s="66">
        <v>937083558</v>
      </c>
      <c r="T19" s="66">
        <v>640113230</v>
      </c>
    </row>
    <row r="20" spans="2:20" ht="18.75" customHeight="1">
      <c r="B20" s="40" t="s">
        <v>164</v>
      </c>
      <c r="C20" s="41"/>
      <c r="D20" s="27">
        <f t="shared" si="3"/>
        <v>4038</v>
      </c>
      <c r="E20" s="28">
        <f t="shared" si="4"/>
        <v>3.9767432256312105E-7</v>
      </c>
      <c r="F20" s="72">
        <f t="shared" si="0"/>
        <v>21</v>
      </c>
      <c r="G20" s="27">
        <f t="shared" si="5"/>
        <v>9373</v>
      </c>
      <c r="H20" s="29">
        <f t="shared" si="6"/>
        <v>7.997991779610632E-7</v>
      </c>
      <c r="I20" s="73">
        <f t="shared" si="1"/>
        <v>22</v>
      </c>
      <c r="R20" s="64" t="str">
        <f t="shared" si="2"/>
        <v>ⅩⅤ．妊娠，分娩及び産じょく※</v>
      </c>
      <c r="S20" s="66">
        <v>4038</v>
      </c>
      <c r="T20" s="66">
        <v>9373</v>
      </c>
    </row>
    <row r="21" spans="2:20" ht="18.75" customHeight="1">
      <c r="B21" s="40" t="s">
        <v>165</v>
      </c>
      <c r="C21" s="41"/>
      <c r="D21" s="27">
        <f t="shared" si="3"/>
        <v>1582</v>
      </c>
      <c r="E21" s="28">
        <f t="shared" si="4"/>
        <v>1.5580009368371904E-7</v>
      </c>
      <c r="F21" s="72">
        <f t="shared" si="0"/>
        <v>22</v>
      </c>
      <c r="G21" s="27">
        <f t="shared" si="5"/>
        <v>24887</v>
      </c>
      <c r="H21" s="29">
        <f t="shared" si="6"/>
        <v>2.1236105987322075E-6</v>
      </c>
      <c r="I21" s="73">
        <f t="shared" si="1"/>
        <v>21</v>
      </c>
      <c r="R21" s="64" t="str">
        <f t="shared" si="2"/>
        <v>ⅩⅥ．周産期に発生した病態※</v>
      </c>
      <c r="S21" s="66">
        <v>1582</v>
      </c>
      <c r="T21" s="66">
        <v>24887</v>
      </c>
    </row>
    <row r="22" spans="2:20" ht="18.75" customHeight="1">
      <c r="B22" s="40" t="s">
        <v>57</v>
      </c>
      <c r="C22" s="41"/>
      <c r="D22" s="27">
        <f t="shared" si="3"/>
        <v>4356549</v>
      </c>
      <c r="E22" s="28">
        <f t="shared" si="4"/>
        <v>4.2904598125013434E-4</v>
      </c>
      <c r="F22" s="72">
        <f t="shared" si="0"/>
        <v>19</v>
      </c>
      <c r="G22" s="27">
        <f t="shared" si="5"/>
        <v>2097098</v>
      </c>
      <c r="H22" s="29">
        <f t="shared" si="6"/>
        <v>1.789456157584327E-4</v>
      </c>
      <c r="I22" s="73">
        <f t="shared" si="1"/>
        <v>20</v>
      </c>
      <c r="R22" s="64" t="str">
        <f t="shared" si="2"/>
        <v>ⅩⅦ．先天奇形，変形及び染色体異常</v>
      </c>
      <c r="S22" s="66">
        <v>4356549</v>
      </c>
      <c r="T22" s="66">
        <v>2097098</v>
      </c>
    </row>
    <row r="23" spans="2:20" ht="18.75" customHeight="1">
      <c r="B23" s="40" t="s">
        <v>58</v>
      </c>
      <c r="C23" s="41"/>
      <c r="D23" s="27">
        <f t="shared" si="3"/>
        <v>191661055</v>
      </c>
      <c r="E23" s="28">
        <f t="shared" si="4"/>
        <v>1.8875354187433899E-2</v>
      </c>
      <c r="F23" s="72">
        <f t="shared" si="0"/>
        <v>12</v>
      </c>
      <c r="G23" s="27">
        <f t="shared" si="5"/>
        <v>237711863</v>
      </c>
      <c r="H23" s="29">
        <f t="shared" si="6"/>
        <v>2.0283980861943121E-2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191661055</v>
      </c>
      <c r="T23" s="66">
        <v>237711863</v>
      </c>
    </row>
    <row r="24" spans="2:20" ht="18.75" customHeight="1">
      <c r="B24" s="40" t="s">
        <v>59</v>
      </c>
      <c r="C24" s="41"/>
      <c r="D24" s="27">
        <f t="shared" si="3"/>
        <v>470992982</v>
      </c>
      <c r="E24" s="28">
        <f t="shared" si="4"/>
        <v>4.6384798179503285E-2</v>
      </c>
      <c r="F24" s="72">
        <f t="shared" si="0"/>
        <v>9</v>
      </c>
      <c r="G24" s="27">
        <f t="shared" si="5"/>
        <v>930334997</v>
      </c>
      <c r="H24" s="29">
        <f t="shared" si="6"/>
        <v>7.9385593281660963E-2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470992982</v>
      </c>
      <c r="T24" s="66">
        <v>930334997</v>
      </c>
    </row>
    <row r="25" spans="2:20" ht="18.75" customHeight="1">
      <c r="B25" s="40" t="s">
        <v>60</v>
      </c>
      <c r="C25" s="41"/>
      <c r="D25" s="27">
        <f t="shared" si="3"/>
        <v>34575474</v>
      </c>
      <c r="E25" s="28">
        <f t="shared" si="4"/>
        <v>3.4050961367629532E-3</v>
      </c>
      <c r="F25" s="72">
        <f t="shared" si="0"/>
        <v>17</v>
      </c>
      <c r="G25" s="27">
        <f t="shared" si="5"/>
        <v>54840012</v>
      </c>
      <c r="H25" s="29">
        <f t="shared" si="6"/>
        <v>4.6795045894564005E-3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34575474</v>
      </c>
      <c r="T25" s="66">
        <v>54840012</v>
      </c>
    </row>
    <row r="26" spans="2:20" ht="18.75" customHeight="1">
      <c r="B26" s="40" t="s">
        <v>61</v>
      </c>
      <c r="C26" s="41"/>
      <c r="D26" s="27">
        <f t="shared" si="3"/>
        <v>150718526</v>
      </c>
      <c r="E26" s="28">
        <f t="shared" si="4"/>
        <v>1.4843211422675123E-2</v>
      </c>
      <c r="F26" s="72">
        <f t="shared" si="0"/>
        <v>15</v>
      </c>
      <c r="G26" s="27">
        <f t="shared" si="5"/>
        <v>184699874</v>
      </c>
      <c r="H26" s="29">
        <f t="shared" si="6"/>
        <v>1.5760461687262559E-2</v>
      </c>
      <c r="I26" s="73">
        <f t="shared" si="1"/>
        <v>15</v>
      </c>
      <c r="R26" s="64" t="str">
        <f t="shared" si="2"/>
        <v>ⅩⅩⅡ．特殊目的用コード</v>
      </c>
      <c r="S26" s="66">
        <v>150718526</v>
      </c>
      <c r="T26" s="66">
        <v>184699874</v>
      </c>
    </row>
    <row r="27" spans="2:20" ht="18.75" customHeight="1" thickBot="1">
      <c r="B27" s="42" t="s">
        <v>62</v>
      </c>
      <c r="C27" s="43"/>
      <c r="D27" s="27">
        <f t="shared" si="3"/>
        <v>910662</v>
      </c>
      <c r="E27" s="28">
        <f t="shared" si="4"/>
        <v>8.9684718656259763E-5</v>
      </c>
      <c r="F27" s="72">
        <f t="shared" si="0"/>
        <v>20</v>
      </c>
      <c r="G27" s="27">
        <f t="shared" si="5"/>
        <v>2536387</v>
      </c>
      <c r="H27" s="29">
        <f t="shared" si="6"/>
        <v>2.1643019711843885E-4</v>
      </c>
      <c r="I27" s="73">
        <f t="shared" si="1"/>
        <v>19</v>
      </c>
      <c r="R27" s="64" t="str">
        <f t="shared" si="2"/>
        <v>分類外</v>
      </c>
      <c r="S27" s="66">
        <v>910662</v>
      </c>
      <c r="T27" s="66">
        <v>2536387</v>
      </c>
    </row>
    <row r="28" spans="2:20" ht="18.75" customHeight="1" thickTop="1">
      <c r="B28" s="44" t="s">
        <v>63</v>
      </c>
      <c r="C28" s="45"/>
      <c r="D28" s="46">
        <f>S28</f>
        <v>10154037540</v>
      </c>
      <c r="E28" s="47"/>
      <c r="F28" s="48"/>
      <c r="G28" s="46">
        <f>T28</f>
        <v>11719191840</v>
      </c>
      <c r="H28" s="47"/>
      <c r="I28" s="49"/>
      <c r="R28" s="69" t="s">
        <v>156</v>
      </c>
      <c r="S28" s="71">
        <f>SUM(S6:S27)</f>
        <v>10154037540</v>
      </c>
      <c r="T28" s="71">
        <f>SUM(T6:T27)</f>
        <v>11719191840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51" priority="5" stopIfTrue="1" operator="equal">
      <formula>0</formula>
    </cfRule>
  </conditionalFormatting>
  <conditionalFormatting sqref="G6:I27">
    <cfRule type="cellIs" dxfId="350" priority="7" stopIfTrue="1" operator="equal">
      <formula>0</formula>
    </cfRule>
  </conditionalFormatting>
  <conditionalFormatting sqref="I6:I27">
    <cfRule type="expression" dxfId="349" priority="8" stopIfTrue="1">
      <formula>$I6&lt;=5</formula>
    </cfRule>
  </conditionalFormatting>
  <conditionalFormatting sqref="F6:F27">
    <cfRule type="expression" dxfId="348" priority="6" stopIfTrue="1">
      <formula>$F6&lt;=5</formula>
    </cfRule>
  </conditionalFormatting>
  <conditionalFormatting sqref="E6:E27">
    <cfRule type="expression" dxfId="347" priority="4">
      <formula>$F6&lt;=5</formula>
    </cfRule>
  </conditionalFormatting>
  <conditionalFormatting sqref="D6:D27">
    <cfRule type="expression" dxfId="346" priority="3">
      <formula>$F6&lt;=5</formula>
    </cfRule>
  </conditionalFormatting>
  <conditionalFormatting sqref="G6:G27">
    <cfRule type="expression" dxfId="345" priority="2">
      <formula>$I6&lt;=5</formula>
    </cfRule>
  </conditionalFormatting>
  <conditionalFormatting sqref="H6:H27">
    <cfRule type="expression" dxfId="34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8A69F-22D1-49D1-9790-46F50F950B2E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92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164042486</v>
      </c>
      <c r="E6" s="28">
        <f>IFERROR(S6/$S$28,"-")</f>
        <v>1.9272137320407907E-2</v>
      </c>
      <c r="F6" s="72">
        <f t="shared" ref="F6:F27" si="0">_xlfn.IFS(D6&gt;0,RANK(D6,$D$6:$D$27),D6=0,"-")</f>
        <v>12</v>
      </c>
      <c r="G6" s="24">
        <f>T6</f>
        <v>153520430</v>
      </c>
      <c r="H6" s="29">
        <f>IFERROR(T6/$T$28,"-")</f>
        <v>1.3388942254965478E-2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164042486</v>
      </c>
      <c r="T6" s="66">
        <v>153520430</v>
      </c>
    </row>
    <row r="7" spans="2:20" ht="18.75" customHeight="1">
      <c r="B7" s="40" t="s">
        <v>45</v>
      </c>
      <c r="C7" s="41"/>
      <c r="D7" s="27">
        <f>S7</f>
        <v>1294509874</v>
      </c>
      <c r="E7" s="28">
        <f>IFERROR(S7/$S$28,"-")</f>
        <v>0.15208238220891104</v>
      </c>
      <c r="F7" s="72">
        <f t="shared" si="0"/>
        <v>2</v>
      </c>
      <c r="G7" s="27">
        <f>T7</f>
        <v>889914237</v>
      </c>
      <c r="H7" s="29">
        <f>IFERROR(T7/$T$28,"-")</f>
        <v>7.7611887428042398E-2</v>
      </c>
      <c r="I7" s="73">
        <f t="shared" si="1"/>
        <v>4</v>
      </c>
      <c r="R7" s="64" t="str">
        <f t="shared" ref="R7:R27" si="2">B7</f>
        <v>Ⅱ．新生物＜腫瘍＞</v>
      </c>
      <c r="S7" s="66">
        <v>1294509874</v>
      </c>
      <c r="T7" s="66">
        <v>889914237</v>
      </c>
    </row>
    <row r="8" spans="2:20" ht="18.75" customHeight="1">
      <c r="B8" s="40" t="s">
        <v>46</v>
      </c>
      <c r="C8" s="41"/>
      <c r="D8" s="27">
        <f t="shared" ref="D8:D27" si="3">S8</f>
        <v>158946528</v>
      </c>
      <c r="E8" s="28">
        <f t="shared" ref="E8:E27" si="4">IFERROR(S8/$S$28,"-")</f>
        <v>1.8673450938911401E-2</v>
      </c>
      <c r="F8" s="72">
        <f t="shared" si="0"/>
        <v>13</v>
      </c>
      <c r="G8" s="27">
        <f t="shared" ref="G8:G27" si="5">T8</f>
        <v>92020511</v>
      </c>
      <c r="H8" s="29">
        <f t="shared" ref="H8:H27" si="6">IFERROR(T8/$T$28,"-")</f>
        <v>8.0253638427889729E-3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158946528</v>
      </c>
      <c r="T8" s="66">
        <v>92020511</v>
      </c>
    </row>
    <row r="9" spans="2:20" ht="18.75" customHeight="1">
      <c r="B9" s="40" t="s">
        <v>47</v>
      </c>
      <c r="C9" s="41"/>
      <c r="D9" s="27">
        <f t="shared" si="3"/>
        <v>557661714</v>
      </c>
      <c r="E9" s="28">
        <f t="shared" si="4"/>
        <v>6.5515546567259664E-2</v>
      </c>
      <c r="F9" s="72">
        <f t="shared" si="0"/>
        <v>7</v>
      </c>
      <c r="G9" s="27">
        <f t="shared" si="5"/>
        <v>687174301</v>
      </c>
      <c r="H9" s="29">
        <f t="shared" si="6"/>
        <v>5.9930375619617962E-2</v>
      </c>
      <c r="I9" s="73">
        <f t="shared" si="1"/>
        <v>7</v>
      </c>
      <c r="R9" s="64" t="str">
        <f t="shared" si="2"/>
        <v>Ⅳ．内分泌，栄養及び代謝疾患</v>
      </c>
      <c r="S9" s="66">
        <v>557661714</v>
      </c>
      <c r="T9" s="66">
        <v>687174301</v>
      </c>
    </row>
    <row r="10" spans="2:20" ht="18.75" customHeight="1">
      <c r="B10" s="40" t="s">
        <v>48</v>
      </c>
      <c r="C10" s="41"/>
      <c r="D10" s="27">
        <f t="shared" si="3"/>
        <v>189635383</v>
      </c>
      <c r="E10" s="28">
        <f t="shared" si="4"/>
        <v>2.227885733202158E-2</v>
      </c>
      <c r="F10" s="72">
        <f t="shared" si="0"/>
        <v>11</v>
      </c>
      <c r="G10" s="27">
        <f t="shared" si="5"/>
        <v>417482722</v>
      </c>
      <c r="H10" s="29">
        <f t="shared" si="6"/>
        <v>3.640982543693895E-2</v>
      </c>
      <c r="I10" s="73">
        <f t="shared" si="1"/>
        <v>11</v>
      </c>
      <c r="R10" s="64" t="str">
        <f t="shared" si="2"/>
        <v>Ⅴ．精神及び行動の障害</v>
      </c>
      <c r="S10" s="66">
        <v>189635383</v>
      </c>
      <c r="T10" s="66">
        <v>417482722</v>
      </c>
    </row>
    <row r="11" spans="2:20" ht="18.75" customHeight="1">
      <c r="B11" s="40" t="s">
        <v>49</v>
      </c>
      <c r="C11" s="41"/>
      <c r="D11" s="27">
        <f t="shared" si="3"/>
        <v>364213017</v>
      </c>
      <c r="E11" s="28">
        <f t="shared" si="4"/>
        <v>4.2788691202253905E-2</v>
      </c>
      <c r="F11" s="72">
        <f t="shared" si="0"/>
        <v>9</v>
      </c>
      <c r="G11" s="27">
        <f t="shared" si="5"/>
        <v>746498291</v>
      </c>
      <c r="H11" s="29">
        <f t="shared" si="6"/>
        <v>6.5104185232085499E-2</v>
      </c>
      <c r="I11" s="73">
        <f t="shared" si="1"/>
        <v>6</v>
      </c>
      <c r="R11" s="64" t="str">
        <f t="shared" si="2"/>
        <v>Ⅵ．神経系の疾患</v>
      </c>
      <c r="S11" s="66">
        <v>364213017</v>
      </c>
      <c r="T11" s="66">
        <v>746498291</v>
      </c>
    </row>
    <row r="12" spans="2:20" ht="18.75" customHeight="1">
      <c r="B12" s="40" t="s">
        <v>50</v>
      </c>
      <c r="C12" s="41"/>
      <c r="D12" s="27">
        <f t="shared" si="3"/>
        <v>322017433</v>
      </c>
      <c r="E12" s="28">
        <f t="shared" si="4"/>
        <v>3.7831444399966316E-2</v>
      </c>
      <c r="F12" s="72">
        <f t="shared" si="0"/>
        <v>10</v>
      </c>
      <c r="G12" s="27">
        <f t="shared" si="5"/>
        <v>456154690</v>
      </c>
      <c r="H12" s="29">
        <f t="shared" si="6"/>
        <v>3.9782514963915085E-2</v>
      </c>
      <c r="I12" s="73">
        <f t="shared" si="1"/>
        <v>10</v>
      </c>
      <c r="R12" s="64" t="str">
        <f t="shared" si="2"/>
        <v>Ⅶ．眼及び付属器の疾患</v>
      </c>
      <c r="S12" s="66">
        <v>322017433</v>
      </c>
      <c r="T12" s="66">
        <v>456154690</v>
      </c>
    </row>
    <row r="13" spans="2:20" ht="18.75" customHeight="1">
      <c r="B13" s="40" t="s">
        <v>51</v>
      </c>
      <c r="C13" s="41"/>
      <c r="D13" s="27">
        <f t="shared" si="3"/>
        <v>20187043</v>
      </c>
      <c r="E13" s="28">
        <f t="shared" si="4"/>
        <v>2.3716262431488586E-3</v>
      </c>
      <c r="F13" s="72">
        <f t="shared" si="0"/>
        <v>18</v>
      </c>
      <c r="G13" s="27">
        <f t="shared" si="5"/>
        <v>37227123</v>
      </c>
      <c r="H13" s="29">
        <f t="shared" si="6"/>
        <v>3.2466805894531253E-3</v>
      </c>
      <c r="I13" s="73">
        <f t="shared" si="1"/>
        <v>18</v>
      </c>
      <c r="R13" s="64" t="str">
        <f t="shared" si="2"/>
        <v>Ⅷ．耳及び乳様突起の疾患</v>
      </c>
      <c r="S13" s="66">
        <v>20187043</v>
      </c>
      <c r="T13" s="66">
        <v>37227123</v>
      </c>
    </row>
    <row r="14" spans="2:20" ht="18.75" customHeight="1">
      <c r="B14" s="40" t="s">
        <v>52</v>
      </c>
      <c r="C14" s="41"/>
      <c r="D14" s="27">
        <f t="shared" si="3"/>
        <v>1641331427</v>
      </c>
      <c r="E14" s="28">
        <f t="shared" si="4"/>
        <v>0.19282787904985216</v>
      </c>
      <c r="F14" s="72">
        <f t="shared" si="0"/>
        <v>1</v>
      </c>
      <c r="G14" s="27">
        <f t="shared" si="5"/>
        <v>2175859118</v>
      </c>
      <c r="H14" s="29">
        <f t="shared" si="6"/>
        <v>0.18976270510603779</v>
      </c>
      <c r="I14" s="73">
        <f t="shared" si="1"/>
        <v>1</v>
      </c>
      <c r="R14" s="64" t="str">
        <f t="shared" si="2"/>
        <v>Ⅸ．循環器系の疾患</v>
      </c>
      <c r="S14" s="66">
        <v>1641331427</v>
      </c>
      <c r="T14" s="66">
        <v>2175859118</v>
      </c>
    </row>
    <row r="15" spans="2:20" ht="18.75" customHeight="1">
      <c r="B15" s="40" t="s">
        <v>53</v>
      </c>
      <c r="C15" s="41"/>
      <c r="D15" s="27">
        <f t="shared" si="3"/>
        <v>656485454</v>
      </c>
      <c r="E15" s="28">
        <f t="shared" si="4"/>
        <v>7.7125616215901097E-2</v>
      </c>
      <c r="F15" s="72">
        <f t="shared" si="0"/>
        <v>5</v>
      </c>
      <c r="G15" s="27">
        <f t="shared" si="5"/>
        <v>560870697</v>
      </c>
      <c r="H15" s="29">
        <f t="shared" si="6"/>
        <v>4.8915088204450959E-2</v>
      </c>
      <c r="I15" s="73">
        <f t="shared" si="1"/>
        <v>9</v>
      </c>
      <c r="R15" s="64" t="str">
        <f t="shared" si="2"/>
        <v>Ⅹ．呼吸器系の疾患</v>
      </c>
      <c r="S15" s="66">
        <v>656485454</v>
      </c>
      <c r="T15" s="66">
        <v>560870697</v>
      </c>
    </row>
    <row r="16" spans="2:20" ht="18.75" customHeight="1">
      <c r="B16" s="40" t="s">
        <v>163</v>
      </c>
      <c r="C16" s="41"/>
      <c r="D16" s="27">
        <f t="shared" si="3"/>
        <v>628216458</v>
      </c>
      <c r="E16" s="28">
        <f t="shared" si="4"/>
        <v>7.380450114317498E-2</v>
      </c>
      <c r="F16" s="72">
        <f t="shared" si="0"/>
        <v>6</v>
      </c>
      <c r="G16" s="27">
        <f t="shared" si="5"/>
        <v>830769430</v>
      </c>
      <c r="H16" s="29">
        <f t="shared" si="6"/>
        <v>7.2453704861695514E-2</v>
      </c>
      <c r="I16" s="73">
        <f t="shared" si="1"/>
        <v>5</v>
      </c>
      <c r="R16" s="64" t="str">
        <f t="shared" si="2"/>
        <v>ⅩⅠ．消化器系の疾患※</v>
      </c>
      <c r="S16" s="66">
        <v>628216458</v>
      </c>
      <c r="T16" s="66">
        <v>830769430</v>
      </c>
    </row>
    <row r="17" spans="2:20" ht="18.75" customHeight="1">
      <c r="B17" s="40" t="s">
        <v>54</v>
      </c>
      <c r="C17" s="41"/>
      <c r="D17" s="27">
        <f t="shared" si="3"/>
        <v>135664197</v>
      </c>
      <c r="E17" s="28">
        <f t="shared" si="4"/>
        <v>1.5938182222176703E-2</v>
      </c>
      <c r="F17" s="72">
        <f t="shared" si="0"/>
        <v>16</v>
      </c>
      <c r="G17" s="27">
        <f t="shared" si="5"/>
        <v>195247562</v>
      </c>
      <c r="H17" s="29">
        <f t="shared" si="6"/>
        <v>1.7028081103217286E-2</v>
      </c>
      <c r="I17" s="73">
        <f t="shared" si="1"/>
        <v>13</v>
      </c>
      <c r="R17" s="64" t="str">
        <f t="shared" si="2"/>
        <v>ⅩⅡ．皮膚及び皮下組織の疾患</v>
      </c>
      <c r="S17" s="66">
        <v>135664197</v>
      </c>
      <c r="T17" s="66">
        <v>195247562</v>
      </c>
    </row>
    <row r="18" spans="2:20" ht="18.75" customHeight="1">
      <c r="B18" s="40" t="s">
        <v>55</v>
      </c>
      <c r="C18" s="41"/>
      <c r="D18" s="27">
        <f t="shared" si="3"/>
        <v>772026992</v>
      </c>
      <c r="E18" s="28">
        <f t="shared" si="4"/>
        <v>9.0699736194472552E-2</v>
      </c>
      <c r="F18" s="72">
        <f t="shared" si="0"/>
        <v>4</v>
      </c>
      <c r="G18" s="27">
        <f t="shared" si="5"/>
        <v>2006221874</v>
      </c>
      <c r="H18" s="29">
        <f t="shared" si="6"/>
        <v>0.17496817082674032</v>
      </c>
      <c r="I18" s="73">
        <f t="shared" si="1"/>
        <v>2</v>
      </c>
      <c r="R18" s="64" t="str">
        <f t="shared" si="2"/>
        <v>ⅩⅢ．筋骨格系及び結合組織の疾患</v>
      </c>
      <c r="S18" s="66">
        <v>772026992</v>
      </c>
      <c r="T18" s="66">
        <v>2006221874</v>
      </c>
    </row>
    <row r="19" spans="2:20" ht="18.75" customHeight="1">
      <c r="B19" s="40" t="s">
        <v>56</v>
      </c>
      <c r="C19" s="41"/>
      <c r="D19" s="27">
        <f t="shared" si="3"/>
        <v>900733768</v>
      </c>
      <c r="E19" s="28">
        <f t="shared" si="4"/>
        <v>0.10582054252716237</v>
      </c>
      <c r="F19" s="72">
        <f t="shared" si="0"/>
        <v>3</v>
      </c>
      <c r="G19" s="27">
        <f t="shared" si="5"/>
        <v>683656122</v>
      </c>
      <c r="H19" s="29">
        <f t="shared" si="6"/>
        <v>5.9623545476726672E-2</v>
      </c>
      <c r="I19" s="73">
        <f t="shared" si="1"/>
        <v>8</v>
      </c>
      <c r="R19" s="64" t="str">
        <f t="shared" si="2"/>
        <v>ⅩⅣ．腎尿路生殖器系の疾患</v>
      </c>
      <c r="S19" s="66">
        <v>900733768</v>
      </c>
      <c r="T19" s="66">
        <v>683656122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0</v>
      </c>
      <c r="H20" s="29">
        <f t="shared" si="6"/>
        <v>0</v>
      </c>
      <c r="I20" s="73" t="str">
        <f t="shared" si="1"/>
        <v>-</v>
      </c>
      <c r="R20" s="64" t="str">
        <f t="shared" si="2"/>
        <v>ⅩⅤ．妊娠，分娩及び産じょく※</v>
      </c>
      <c r="S20" s="66">
        <v>0</v>
      </c>
      <c r="T20" s="66">
        <v>0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4607527</v>
      </c>
      <c r="E22" s="28">
        <f t="shared" si="4"/>
        <v>5.4130423902187808E-4</v>
      </c>
      <c r="F22" s="72">
        <f t="shared" si="0"/>
        <v>19</v>
      </c>
      <c r="G22" s="27">
        <f t="shared" si="5"/>
        <v>8565029</v>
      </c>
      <c r="H22" s="29">
        <f t="shared" si="6"/>
        <v>7.4697992112909481E-4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4607527</v>
      </c>
      <c r="T22" s="66">
        <v>8565029</v>
      </c>
    </row>
    <row r="23" spans="2:20" ht="18.75" customHeight="1">
      <c r="B23" s="40" t="s">
        <v>58</v>
      </c>
      <c r="C23" s="41"/>
      <c r="D23" s="27">
        <f t="shared" si="3"/>
        <v>145612199</v>
      </c>
      <c r="E23" s="28">
        <f t="shared" si="4"/>
        <v>1.710689933493548E-2</v>
      </c>
      <c r="F23" s="72">
        <f t="shared" si="0"/>
        <v>15</v>
      </c>
      <c r="G23" s="27">
        <f t="shared" si="5"/>
        <v>266136999</v>
      </c>
      <c r="H23" s="29">
        <f t="shared" si="6"/>
        <v>2.3210545407675091E-2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145612199</v>
      </c>
      <c r="T23" s="66">
        <v>266136999</v>
      </c>
    </row>
    <row r="24" spans="2:20" ht="18.75" customHeight="1">
      <c r="B24" s="40" t="s">
        <v>59</v>
      </c>
      <c r="C24" s="41"/>
      <c r="D24" s="27">
        <f t="shared" si="3"/>
        <v>364678028</v>
      </c>
      <c r="E24" s="28">
        <f t="shared" si="4"/>
        <v>4.2843321902300113E-2</v>
      </c>
      <c r="F24" s="72">
        <f t="shared" si="0"/>
        <v>8</v>
      </c>
      <c r="G24" s="27">
        <f t="shared" si="5"/>
        <v>986888367</v>
      </c>
      <c r="H24" s="29">
        <f t="shared" si="6"/>
        <v>8.606927011512526E-2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364678028</v>
      </c>
      <c r="T24" s="66">
        <v>986888367</v>
      </c>
    </row>
    <row r="25" spans="2:20" ht="18.75" customHeight="1">
      <c r="B25" s="40" t="s">
        <v>60</v>
      </c>
      <c r="C25" s="41"/>
      <c r="D25" s="27">
        <f t="shared" si="3"/>
        <v>39067747</v>
      </c>
      <c r="E25" s="28">
        <f t="shared" si="4"/>
        <v>4.5897803876427112E-3</v>
      </c>
      <c r="F25" s="72">
        <f t="shared" si="0"/>
        <v>17</v>
      </c>
      <c r="G25" s="27">
        <f t="shared" si="5"/>
        <v>87736058</v>
      </c>
      <c r="H25" s="29">
        <f t="shared" si="6"/>
        <v>7.6517048202659537E-3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39067747</v>
      </c>
      <c r="T25" s="66">
        <v>87736058</v>
      </c>
    </row>
    <row r="26" spans="2:20" ht="18.75" customHeight="1">
      <c r="B26" s="40" t="s">
        <v>61</v>
      </c>
      <c r="C26" s="41"/>
      <c r="D26" s="27">
        <f t="shared" si="3"/>
        <v>152111942</v>
      </c>
      <c r="E26" s="28">
        <f t="shared" si="4"/>
        <v>1.7870506024262049E-2</v>
      </c>
      <c r="F26" s="72">
        <f t="shared" si="0"/>
        <v>14</v>
      </c>
      <c r="G26" s="27">
        <f t="shared" si="5"/>
        <v>184001874</v>
      </c>
      <c r="H26" s="29">
        <f t="shared" si="6"/>
        <v>1.6047313479980702E-2</v>
      </c>
      <c r="I26" s="73">
        <f t="shared" si="1"/>
        <v>14</v>
      </c>
      <c r="R26" s="64" t="str">
        <f t="shared" si="2"/>
        <v>ⅩⅩⅡ．特殊目的用コード</v>
      </c>
      <c r="S26" s="66">
        <v>152111942</v>
      </c>
      <c r="T26" s="66">
        <v>184001874</v>
      </c>
    </row>
    <row r="27" spans="2:20" ht="18.75" customHeight="1" thickBot="1">
      <c r="B27" s="42" t="s">
        <v>62</v>
      </c>
      <c r="C27" s="43"/>
      <c r="D27" s="27">
        <f t="shared" si="3"/>
        <v>149763</v>
      </c>
      <c r="E27" s="28">
        <f t="shared" si="4"/>
        <v>1.7594546217229661E-5</v>
      </c>
      <c r="F27" s="72">
        <f t="shared" si="0"/>
        <v>20</v>
      </c>
      <c r="G27" s="27">
        <f t="shared" si="5"/>
        <v>265045</v>
      </c>
      <c r="H27" s="29">
        <f t="shared" si="6"/>
        <v>2.3115309147892078E-5</v>
      </c>
      <c r="I27" s="73">
        <f t="shared" si="1"/>
        <v>20</v>
      </c>
      <c r="R27" s="64" t="str">
        <f t="shared" si="2"/>
        <v>分類外</v>
      </c>
      <c r="S27" s="66">
        <v>149763</v>
      </c>
      <c r="T27" s="66">
        <v>265045</v>
      </c>
    </row>
    <row r="28" spans="2:20" ht="18.75" customHeight="1" thickTop="1">
      <c r="B28" s="44" t="s">
        <v>63</v>
      </c>
      <c r="C28" s="45"/>
      <c r="D28" s="46">
        <f>S28</f>
        <v>8511898980</v>
      </c>
      <c r="E28" s="47"/>
      <c r="F28" s="48"/>
      <c r="G28" s="46">
        <f>T28</f>
        <v>11466210480</v>
      </c>
      <c r="H28" s="47"/>
      <c r="I28" s="49"/>
      <c r="R28" s="69" t="s">
        <v>156</v>
      </c>
      <c r="S28" s="71">
        <f>SUM(S6:S27)</f>
        <v>8511898980</v>
      </c>
      <c r="T28" s="71">
        <f>SUM(T6:T27)</f>
        <v>11466210480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43" priority="5" stopIfTrue="1" operator="equal">
      <formula>0</formula>
    </cfRule>
  </conditionalFormatting>
  <conditionalFormatting sqref="G6:I27">
    <cfRule type="cellIs" dxfId="342" priority="7" stopIfTrue="1" operator="equal">
      <formula>0</formula>
    </cfRule>
  </conditionalFormatting>
  <conditionalFormatting sqref="I6:I27">
    <cfRule type="expression" dxfId="341" priority="8" stopIfTrue="1">
      <formula>$I6&lt;=5</formula>
    </cfRule>
  </conditionalFormatting>
  <conditionalFormatting sqref="F6:F27">
    <cfRule type="expression" dxfId="340" priority="6" stopIfTrue="1">
      <formula>$F6&lt;=5</formula>
    </cfRule>
  </conditionalFormatting>
  <conditionalFormatting sqref="E6:E27">
    <cfRule type="expression" dxfId="339" priority="4">
      <formula>$F6&lt;=5</formula>
    </cfRule>
  </conditionalFormatting>
  <conditionalFormatting sqref="D6:D27">
    <cfRule type="expression" dxfId="338" priority="3">
      <formula>$F6&lt;=5</formula>
    </cfRule>
  </conditionalFormatting>
  <conditionalFormatting sqref="G6:G27">
    <cfRule type="expression" dxfId="337" priority="2">
      <formula>$I6&lt;=5</formula>
    </cfRule>
  </conditionalFormatting>
  <conditionalFormatting sqref="H6:H27">
    <cfRule type="expression" dxfId="33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72426-F11B-436E-958B-4FA5658566E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93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35998255</v>
      </c>
      <c r="E6" s="28">
        <f>IFERROR(S6/$S$28,"-")</f>
        <v>1.3768745291219426E-2</v>
      </c>
      <c r="F6" s="72">
        <f t="shared" ref="F6:F27" si="0">_xlfn.IFS(D6&gt;0,RANK(D6,$D$6:$D$27),D6=0,"-")</f>
        <v>16</v>
      </c>
      <c r="G6" s="24">
        <f>T6</f>
        <v>42451303</v>
      </c>
      <c r="H6" s="29">
        <f>IFERROR(T6/$T$28,"-")</f>
        <v>1.3991937951084421E-2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35998255</v>
      </c>
      <c r="T6" s="66">
        <v>42451303</v>
      </c>
    </row>
    <row r="7" spans="2:20" ht="18.75" customHeight="1">
      <c r="B7" s="40" t="s">
        <v>45</v>
      </c>
      <c r="C7" s="41"/>
      <c r="D7" s="27">
        <f>S7</f>
        <v>409766227</v>
      </c>
      <c r="E7" s="28">
        <f>IFERROR(S7/$S$28,"-")</f>
        <v>0.15672889723424097</v>
      </c>
      <c r="F7" s="72">
        <f t="shared" si="0"/>
        <v>2</v>
      </c>
      <c r="G7" s="27">
        <f>T7</f>
        <v>236449522</v>
      </c>
      <c r="H7" s="29">
        <f>IFERROR(T7/$T$28,"-")</f>
        <v>7.7933698298673443E-2</v>
      </c>
      <c r="I7" s="73">
        <f t="shared" si="1"/>
        <v>5</v>
      </c>
      <c r="R7" s="64" t="str">
        <f t="shared" ref="R7:R27" si="2">B7</f>
        <v>Ⅱ．新生物＜腫瘍＞</v>
      </c>
      <c r="S7" s="66">
        <v>409766227</v>
      </c>
      <c r="T7" s="66">
        <v>236449522</v>
      </c>
    </row>
    <row r="8" spans="2:20" ht="18.75" customHeight="1">
      <c r="B8" s="40" t="s">
        <v>46</v>
      </c>
      <c r="C8" s="41"/>
      <c r="D8" s="27">
        <f t="shared" ref="D8:D27" si="3">S8</f>
        <v>37169896</v>
      </c>
      <c r="E8" s="28">
        <f t="shared" ref="E8:E27" si="4">IFERROR(S8/$S$28,"-")</f>
        <v>1.4216878860520206E-2</v>
      </c>
      <c r="F8" s="72">
        <f t="shared" si="0"/>
        <v>15</v>
      </c>
      <c r="G8" s="27">
        <f t="shared" ref="G8:G27" si="5">T8</f>
        <v>52858042</v>
      </c>
      <c r="H8" s="29">
        <f t="shared" ref="H8:H27" si="6">IFERROR(T8/$T$28,"-")</f>
        <v>1.7421996301970149E-2</v>
      </c>
      <c r="I8" s="73">
        <f t="shared" si="1"/>
        <v>13</v>
      </c>
      <c r="R8" s="64" t="str">
        <f t="shared" si="2"/>
        <v>Ⅲ．血液及び造血器の疾患並びに免疫機構の障害</v>
      </c>
      <c r="S8" s="66">
        <v>37169896</v>
      </c>
      <c r="T8" s="66">
        <v>52858042</v>
      </c>
    </row>
    <row r="9" spans="2:20" ht="18.75" customHeight="1">
      <c r="B9" s="40" t="s">
        <v>47</v>
      </c>
      <c r="C9" s="41"/>
      <c r="D9" s="27">
        <f t="shared" si="3"/>
        <v>174154974</v>
      </c>
      <c r="E9" s="28">
        <f t="shared" si="4"/>
        <v>6.6611436532269183E-2</v>
      </c>
      <c r="F9" s="72">
        <f t="shared" si="0"/>
        <v>7</v>
      </c>
      <c r="G9" s="27">
        <f t="shared" si="5"/>
        <v>206762657</v>
      </c>
      <c r="H9" s="29">
        <f t="shared" si="6"/>
        <v>6.8148915649193398E-2</v>
      </c>
      <c r="I9" s="73">
        <f t="shared" si="1"/>
        <v>6</v>
      </c>
      <c r="R9" s="64" t="str">
        <f t="shared" si="2"/>
        <v>Ⅳ．内分泌，栄養及び代謝疾患</v>
      </c>
      <c r="S9" s="66">
        <v>174154974</v>
      </c>
      <c r="T9" s="66">
        <v>206762657</v>
      </c>
    </row>
    <row r="10" spans="2:20" ht="18.75" customHeight="1">
      <c r="B10" s="40" t="s">
        <v>48</v>
      </c>
      <c r="C10" s="41"/>
      <c r="D10" s="27">
        <f t="shared" si="3"/>
        <v>56921074</v>
      </c>
      <c r="E10" s="28">
        <f t="shared" si="4"/>
        <v>2.1771382240851744E-2</v>
      </c>
      <c r="F10" s="72">
        <f t="shared" si="0"/>
        <v>11</v>
      </c>
      <c r="G10" s="27">
        <f t="shared" si="5"/>
        <v>84712845</v>
      </c>
      <c r="H10" s="29">
        <f t="shared" si="6"/>
        <v>2.7921330728054028E-2</v>
      </c>
      <c r="I10" s="73">
        <f t="shared" si="1"/>
        <v>11</v>
      </c>
      <c r="R10" s="64" t="str">
        <f t="shared" si="2"/>
        <v>Ⅴ．精神及び行動の障害</v>
      </c>
      <c r="S10" s="66">
        <v>56921074</v>
      </c>
      <c r="T10" s="66">
        <v>84712845</v>
      </c>
    </row>
    <row r="11" spans="2:20" ht="18.75" customHeight="1">
      <c r="B11" s="40" t="s">
        <v>49</v>
      </c>
      <c r="C11" s="41"/>
      <c r="D11" s="27">
        <f t="shared" si="3"/>
        <v>134391356</v>
      </c>
      <c r="E11" s="28">
        <f t="shared" si="4"/>
        <v>5.1402501318622069E-2</v>
      </c>
      <c r="F11" s="72">
        <f t="shared" si="0"/>
        <v>9</v>
      </c>
      <c r="G11" s="27">
        <f t="shared" si="5"/>
        <v>198944569</v>
      </c>
      <c r="H11" s="29">
        <f t="shared" si="6"/>
        <v>6.5572075965565371E-2</v>
      </c>
      <c r="I11" s="73">
        <f t="shared" si="1"/>
        <v>7</v>
      </c>
      <c r="R11" s="64" t="str">
        <f t="shared" si="2"/>
        <v>Ⅵ．神経系の疾患</v>
      </c>
      <c r="S11" s="66">
        <v>134391356</v>
      </c>
      <c r="T11" s="66">
        <v>198944569</v>
      </c>
    </row>
    <row r="12" spans="2:20" ht="18.75" customHeight="1">
      <c r="B12" s="40" t="s">
        <v>50</v>
      </c>
      <c r="C12" s="41"/>
      <c r="D12" s="27">
        <f t="shared" si="3"/>
        <v>74641491</v>
      </c>
      <c r="E12" s="28">
        <f t="shared" si="4"/>
        <v>2.8549152666868079E-2</v>
      </c>
      <c r="F12" s="72">
        <f t="shared" si="0"/>
        <v>10</v>
      </c>
      <c r="G12" s="27">
        <f t="shared" si="5"/>
        <v>86209903</v>
      </c>
      <c r="H12" s="29">
        <f t="shared" si="6"/>
        <v>2.8414760638678316E-2</v>
      </c>
      <c r="I12" s="73">
        <f t="shared" si="1"/>
        <v>10</v>
      </c>
      <c r="R12" s="64" t="str">
        <f t="shared" si="2"/>
        <v>Ⅶ．眼及び付属器の疾患</v>
      </c>
      <c r="S12" s="66">
        <v>74641491</v>
      </c>
      <c r="T12" s="66">
        <v>86209903</v>
      </c>
    </row>
    <row r="13" spans="2:20" ht="18.75" customHeight="1">
      <c r="B13" s="40" t="s">
        <v>51</v>
      </c>
      <c r="C13" s="41"/>
      <c r="D13" s="27">
        <f t="shared" si="3"/>
        <v>4656450</v>
      </c>
      <c r="E13" s="28">
        <f t="shared" si="4"/>
        <v>1.7810161634584426E-3</v>
      </c>
      <c r="F13" s="72">
        <f t="shared" si="0"/>
        <v>18</v>
      </c>
      <c r="G13" s="27">
        <f t="shared" si="5"/>
        <v>9898267</v>
      </c>
      <c r="H13" s="29">
        <f t="shared" si="6"/>
        <v>3.2624661176422908E-3</v>
      </c>
      <c r="I13" s="73">
        <f t="shared" si="1"/>
        <v>18</v>
      </c>
      <c r="R13" s="64" t="str">
        <f t="shared" si="2"/>
        <v>Ⅷ．耳及び乳様突起の疾患</v>
      </c>
      <c r="S13" s="66">
        <v>4656450</v>
      </c>
      <c r="T13" s="66">
        <v>9898267</v>
      </c>
    </row>
    <row r="14" spans="2:20" ht="18.75" customHeight="1">
      <c r="B14" s="40" t="s">
        <v>52</v>
      </c>
      <c r="C14" s="41"/>
      <c r="D14" s="27">
        <f t="shared" si="3"/>
        <v>468083117</v>
      </c>
      <c r="E14" s="28">
        <f t="shared" si="4"/>
        <v>0.17903415632488467</v>
      </c>
      <c r="F14" s="72">
        <f t="shared" si="0"/>
        <v>1</v>
      </c>
      <c r="G14" s="27">
        <f t="shared" si="5"/>
        <v>593588815</v>
      </c>
      <c r="H14" s="29">
        <f t="shared" si="6"/>
        <v>0.19564671237388706</v>
      </c>
      <c r="I14" s="73">
        <f t="shared" si="1"/>
        <v>1</v>
      </c>
      <c r="R14" s="64" t="str">
        <f t="shared" si="2"/>
        <v>Ⅸ．循環器系の疾患</v>
      </c>
      <c r="S14" s="66">
        <v>468083117</v>
      </c>
      <c r="T14" s="66">
        <v>593588815</v>
      </c>
    </row>
    <row r="15" spans="2:20" ht="18.75" customHeight="1">
      <c r="B15" s="40" t="s">
        <v>53</v>
      </c>
      <c r="C15" s="41"/>
      <c r="D15" s="27">
        <f t="shared" si="3"/>
        <v>203122745</v>
      </c>
      <c r="E15" s="28">
        <f t="shared" si="4"/>
        <v>7.7691136383091747E-2</v>
      </c>
      <c r="F15" s="72">
        <f t="shared" si="0"/>
        <v>6</v>
      </c>
      <c r="G15" s="27">
        <f t="shared" si="5"/>
        <v>190799886</v>
      </c>
      <c r="H15" s="29">
        <f t="shared" si="6"/>
        <v>6.2887590658547779E-2</v>
      </c>
      <c r="I15" s="73">
        <f t="shared" si="1"/>
        <v>8</v>
      </c>
      <c r="R15" s="64" t="str">
        <f t="shared" si="2"/>
        <v>Ⅹ．呼吸器系の疾患</v>
      </c>
      <c r="S15" s="66">
        <v>203122745</v>
      </c>
      <c r="T15" s="66">
        <v>190799886</v>
      </c>
    </row>
    <row r="16" spans="2:20" ht="18.75" customHeight="1">
      <c r="B16" s="40" t="s">
        <v>163</v>
      </c>
      <c r="C16" s="41"/>
      <c r="D16" s="27">
        <f t="shared" si="3"/>
        <v>209858980</v>
      </c>
      <c r="E16" s="28">
        <f t="shared" si="4"/>
        <v>8.0267636381127688E-2</v>
      </c>
      <c r="F16" s="72">
        <f t="shared" si="0"/>
        <v>5</v>
      </c>
      <c r="G16" s="27">
        <f t="shared" si="5"/>
        <v>241488456</v>
      </c>
      <c r="H16" s="29">
        <f t="shared" si="6"/>
        <v>7.959452957793027E-2</v>
      </c>
      <c r="I16" s="73">
        <f t="shared" si="1"/>
        <v>4</v>
      </c>
      <c r="R16" s="64" t="str">
        <f t="shared" si="2"/>
        <v>ⅩⅠ．消化器系の疾患※</v>
      </c>
      <c r="S16" s="66">
        <v>209858980</v>
      </c>
      <c r="T16" s="66">
        <v>241488456</v>
      </c>
    </row>
    <row r="17" spans="2:20" ht="18.75" customHeight="1">
      <c r="B17" s="40" t="s">
        <v>54</v>
      </c>
      <c r="C17" s="41"/>
      <c r="D17" s="27">
        <f t="shared" si="3"/>
        <v>43516293</v>
      </c>
      <c r="E17" s="28">
        <f t="shared" si="4"/>
        <v>1.6644272183056509E-2</v>
      </c>
      <c r="F17" s="72">
        <f t="shared" si="0"/>
        <v>13</v>
      </c>
      <c r="G17" s="27">
        <f t="shared" si="5"/>
        <v>48581424</v>
      </c>
      <c r="H17" s="29">
        <f t="shared" si="6"/>
        <v>1.6012424169484823E-2</v>
      </c>
      <c r="I17" s="73">
        <f t="shared" si="1"/>
        <v>14</v>
      </c>
      <c r="R17" s="64" t="str">
        <f t="shared" si="2"/>
        <v>ⅩⅡ．皮膚及び皮下組織の疾患</v>
      </c>
      <c r="S17" s="66">
        <v>43516293</v>
      </c>
      <c r="T17" s="66">
        <v>48581424</v>
      </c>
    </row>
    <row r="18" spans="2:20" ht="18.75" customHeight="1">
      <c r="B18" s="40" t="s">
        <v>55</v>
      </c>
      <c r="C18" s="41"/>
      <c r="D18" s="27">
        <f t="shared" si="3"/>
        <v>213911695</v>
      </c>
      <c r="E18" s="28">
        <f t="shared" si="4"/>
        <v>8.1817733755928337E-2</v>
      </c>
      <c r="F18" s="72">
        <f t="shared" si="0"/>
        <v>4</v>
      </c>
      <c r="G18" s="27">
        <f t="shared" si="5"/>
        <v>497689204</v>
      </c>
      <c r="H18" s="29">
        <f t="shared" si="6"/>
        <v>0.16403822660738107</v>
      </c>
      <c r="I18" s="73">
        <f t="shared" si="1"/>
        <v>2</v>
      </c>
      <c r="R18" s="64" t="str">
        <f t="shared" si="2"/>
        <v>ⅩⅢ．筋骨格系及び結合組織の疾患</v>
      </c>
      <c r="S18" s="66">
        <v>213911695</v>
      </c>
      <c r="T18" s="66">
        <v>497689204</v>
      </c>
    </row>
    <row r="19" spans="2:20" ht="18.75" customHeight="1">
      <c r="B19" s="40" t="s">
        <v>56</v>
      </c>
      <c r="C19" s="41"/>
      <c r="D19" s="27">
        <f t="shared" si="3"/>
        <v>299497572</v>
      </c>
      <c r="E19" s="28">
        <f t="shared" si="4"/>
        <v>0.11455293552997642</v>
      </c>
      <c r="F19" s="72">
        <f t="shared" si="0"/>
        <v>3</v>
      </c>
      <c r="G19" s="27">
        <f t="shared" si="5"/>
        <v>167497300</v>
      </c>
      <c r="H19" s="29">
        <f t="shared" si="6"/>
        <v>5.5207064635311019E-2</v>
      </c>
      <c r="I19" s="73">
        <f t="shared" si="1"/>
        <v>9</v>
      </c>
      <c r="R19" s="64" t="str">
        <f t="shared" si="2"/>
        <v>ⅩⅣ．腎尿路生殖器系の疾患</v>
      </c>
      <c r="S19" s="66">
        <v>299497572</v>
      </c>
      <c r="T19" s="66">
        <v>167497300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0</v>
      </c>
      <c r="H20" s="29">
        <f t="shared" si="6"/>
        <v>0</v>
      </c>
      <c r="I20" s="73" t="str">
        <f t="shared" si="1"/>
        <v>-</v>
      </c>
      <c r="R20" s="64" t="str">
        <f t="shared" si="2"/>
        <v>ⅩⅤ．妊娠，分娩及び産じょく※</v>
      </c>
      <c r="S20" s="66">
        <v>0</v>
      </c>
      <c r="T20" s="66">
        <v>0</v>
      </c>
    </row>
    <row r="21" spans="2:20" ht="18.75" customHeight="1">
      <c r="B21" s="40" t="s">
        <v>165</v>
      </c>
      <c r="C21" s="41"/>
      <c r="D21" s="27">
        <f t="shared" si="3"/>
        <v>968</v>
      </c>
      <c r="E21" s="28">
        <f t="shared" si="4"/>
        <v>3.7024420883457836E-7</v>
      </c>
      <c r="F21" s="72">
        <f t="shared" si="0"/>
        <v>21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968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1027083</v>
      </c>
      <c r="E22" s="28">
        <f t="shared" si="4"/>
        <v>3.9284249250252608E-4</v>
      </c>
      <c r="F22" s="72">
        <f t="shared" si="0"/>
        <v>19</v>
      </c>
      <c r="G22" s="27">
        <f t="shared" si="5"/>
        <v>393616</v>
      </c>
      <c r="H22" s="29">
        <f t="shared" si="6"/>
        <v>1.2973572680570123E-4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1027083</v>
      </c>
      <c r="T22" s="66">
        <v>393616</v>
      </c>
    </row>
    <row r="23" spans="2:20" ht="18.75" customHeight="1">
      <c r="B23" s="40" t="s">
        <v>58</v>
      </c>
      <c r="C23" s="41"/>
      <c r="D23" s="27">
        <f t="shared" si="3"/>
        <v>43066967</v>
      </c>
      <c r="E23" s="28">
        <f t="shared" si="4"/>
        <v>1.647241231799576E-2</v>
      </c>
      <c r="F23" s="72">
        <f t="shared" si="0"/>
        <v>14</v>
      </c>
      <c r="G23" s="27">
        <f t="shared" si="5"/>
        <v>65661379</v>
      </c>
      <c r="H23" s="29">
        <f t="shared" si="6"/>
        <v>2.1641972703420612E-2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43066967</v>
      </c>
      <c r="T23" s="66">
        <v>65661379</v>
      </c>
    </row>
    <row r="24" spans="2:20" ht="18.75" customHeight="1">
      <c r="B24" s="40" t="s">
        <v>59</v>
      </c>
      <c r="C24" s="41"/>
      <c r="D24" s="27">
        <f t="shared" si="3"/>
        <v>146034263</v>
      </c>
      <c r="E24" s="28">
        <f t="shared" si="4"/>
        <v>5.5855723313198082E-2</v>
      </c>
      <c r="F24" s="72">
        <f t="shared" si="0"/>
        <v>8</v>
      </c>
      <c r="G24" s="27">
        <f t="shared" si="5"/>
        <v>251766301</v>
      </c>
      <c r="H24" s="29">
        <f t="shared" si="6"/>
        <v>8.2982104501387002E-2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146034263</v>
      </c>
      <c r="T24" s="66">
        <v>251766301</v>
      </c>
    </row>
    <row r="25" spans="2:20" ht="18.75" customHeight="1">
      <c r="B25" s="40" t="s">
        <v>60</v>
      </c>
      <c r="C25" s="41"/>
      <c r="D25" s="27">
        <f t="shared" si="3"/>
        <v>9834358</v>
      </c>
      <c r="E25" s="28">
        <f t="shared" si="4"/>
        <v>3.7614815052748E-3</v>
      </c>
      <c r="F25" s="72">
        <f t="shared" si="0"/>
        <v>17</v>
      </c>
      <c r="G25" s="27">
        <f t="shared" si="5"/>
        <v>15918034</v>
      </c>
      <c r="H25" s="29">
        <f t="shared" si="6"/>
        <v>5.2465796875834914E-3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9834358</v>
      </c>
      <c r="T25" s="66">
        <v>15918034</v>
      </c>
    </row>
    <row r="26" spans="2:20" ht="18.75" customHeight="1">
      <c r="B26" s="40" t="s">
        <v>61</v>
      </c>
      <c r="C26" s="41"/>
      <c r="D26" s="27">
        <f t="shared" si="3"/>
        <v>48799709</v>
      </c>
      <c r="E26" s="28">
        <f t="shared" si="4"/>
        <v>1.8665092613701088E-2</v>
      </c>
      <c r="F26" s="72">
        <f t="shared" si="0"/>
        <v>12</v>
      </c>
      <c r="G26" s="27">
        <f t="shared" si="5"/>
        <v>42275891</v>
      </c>
      <c r="H26" s="29">
        <f t="shared" si="6"/>
        <v>1.3934122203476495E-2</v>
      </c>
      <c r="I26" s="73">
        <f t="shared" si="1"/>
        <v>16</v>
      </c>
      <c r="R26" s="64" t="str">
        <f t="shared" si="2"/>
        <v>ⅩⅩⅡ．特殊目的用コード</v>
      </c>
      <c r="S26" s="66">
        <v>48799709</v>
      </c>
      <c r="T26" s="66">
        <v>42275891</v>
      </c>
    </row>
    <row r="27" spans="2:20" ht="18.75" customHeight="1" thickBot="1">
      <c r="B27" s="42" t="s">
        <v>62</v>
      </c>
      <c r="C27" s="43"/>
      <c r="D27" s="27">
        <f t="shared" si="3"/>
        <v>37117</v>
      </c>
      <c r="E27" s="28">
        <f t="shared" si="4"/>
        <v>1.4196647003422568E-5</v>
      </c>
      <c r="F27" s="72">
        <f t="shared" si="0"/>
        <v>20</v>
      </c>
      <c r="G27" s="27">
        <f t="shared" si="5"/>
        <v>35666</v>
      </c>
      <c r="H27" s="29">
        <f t="shared" si="6"/>
        <v>1.1755503923245346E-5</v>
      </c>
      <c r="I27" s="73">
        <f t="shared" si="1"/>
        <v>20</v>
      </c>
      <c r="R27" s="64" t="str">
        <f t="shared" si="2"/>
        <v>分類外</v>
      </c>
      <c r="S27" s="66">
        <v>37117</v>
      </c>
      <c r="T27" s="66">
        <v>35666</v>
      </c>
    </row>
    <row r="28" spans="2:20" ht="18.75" customHeight="1" thickTop="1">
      <c r="B28" s="44" t="s">
        <v>63</v>
      </c>
      <c r="C28" s="45"/>
      <c r="D28" s="46">
        <f>S28</f>
        <v>2614490590</v>
      </c>
      <c r="E28" s="47"/>
      <c r="F28" s="48"/>
      <c r="G28" s="46">
        <f>T28</f>
        <v>3033983080</v>
      </c>
      <c r="H28" s="47"/>
      <c r="I28" s="49"/>
      <c r="R28" s="69" t="s">
        <v>156</v>
      </c>
      <c r="S28" s="71">
        <f>SUM(S6:S27)</f>
        <v>2614490590</v>
      </c>
      <c r="T28" s="71">
        <f>SUM(T6:T27)</f>
        <v>3033983080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35" priority="5" stopIfTrue="1" operator="equal">
      <formula>0</formula>
    </cfRule>
  </conditionalFormatting>
  <conditionalFormatting sqref="G6:I27">
    <cfRule type="cellIs" dxfId="334" priority="7" stopIfTrue="1" operator="equal">
      <formula>0</formula>
    </cfRule>
  </conditionalFormatting>
  <conditionalFormatting sqref="I6:I27">
    <cfRule type="expression" dxfId="333" priority="8" stopIfTrue="1">
      <formula>$I6&lt;=5</formula>
    </cfRule>
  </conditionalFormatting>
  <conditionalFormatting sqref="F6:F27">
    <cfRule type="expression" dxfId="332" priority="6" stopIfTrue="1">
      <formula>$F6&lt;=5</formula>
    </cfRule>
  </conditionalFormatting>
  <conditionalFormatting sqref="E6:E27">
    <cfRule type="expression" dxfId="331" priority="4">
      <formula>$F6&lt;=5</formula>
    </cfRule>
  </conditionalFormatting>
  <conditionalFormatting sqref="D6:D27">
    <cfRule type="expression" dxfId="330" priority="3">
      <formula>$F6&lt;=5</formula>
    </cfRule>
  </conditionalFormatting>
  <conditionalFormatting sqref="G6:G27">
    <cfRule type="expression" dxfId="329" priority="2">
      <formula>$I6&lt;=5</formula>
    </cfRule>
  </conditionalFormatting>
  <conditionalFormatting sqref="H6:H27">
    <cfRule type="expression" dxfId="32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D06AE-2243-495C-B586-E925B644BB1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94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209345163</v>
      </c>
      <c r="E6" s="28">
        <f>IFERROR(S6/$S$28,"-")</f>
        <v>1.8631389868340047E-2</v>
      </c>
      <c r="F6" s="72">
        <f t="shared" ref="F6:F27" si="0">_xlfn.IFS(D6&gt;0,RANK(D6,$D$6:$D$27),D6=0,"-")</f>
        <v>13</v>
      </c>
      <c r="G6" s="24">
        <f>T6</f>
        <v>222361672</v>
      </c>
      <c r="H6" s="29">
        <f>IFERROR(T6/$T$28,"-")</f>
        <v>1.416957238531333E-2</v>
      </c>
      <c r="I6" s="73">
        <f t="shared" ref="I6:I27" si="1">_xlfn.IFS(G6&gt;0,RANK(G6,$G$6:$G$27),G6=0,"-")</f>
        <v>13</v>
      </c>
      <c r="R6" s="64" t="str">
        <f>B6</f>
        <v>Ⅰ．感染症及び寄生虫症</v>
      </c>
      <c r="S6" s="66">
        <v>209345163</v>
      </c>
      <c r="T6" s="66">
        <v>222361672</v>
      </c>
    </row>
    <row r="7" spans="2:20" ht="18.75" customHeight="1">
      <c r="B7" s="40" t="s">
        <v>45</v>
      </c>
      <c r="C7" s="41"/>
      <c r="D7" s="27">
        <f>S7</f>
        <v>1504828227</v>
      </c>
      <c r="E7" s="28">
        <f>IFERROR(S7/$S$28,"-")</f>
        <v>0.13392734267340065</v>
      </c>
      <c r="F7" s="72">
        <f t="shared" si="0"/>
        <v>2</v>
      </c>
      <c r="G7" s="27">
        <f>T7</f>
        <v>993152729</v>
      </c>
      <c r="H7" s="29">
        <f>IFERROR(T7/$T$28,"-")</f>
        <v>6.3286758714590774E-2</v>
      </c>
      <c r="I7" s="73">
        <f t="shared" si="1"/>
        <v>5</v>
      </c>
      <c r="R7" s="64" t="str">
        <f t="shared" ref="R7:R27" si="2">B7</f>
        <v>Ⅱ．新生物＜腫瘍＞</v>
      </c>
      <c r="S7" s="66">
        <v>1504828227</v>
      </c>
      <c r="T7" s="66">
        <v>993152729</v>
      </c>
    </row>
    <row r="8" spans="2:20" ht="18.75" customHeight="1">
      <c r="B8" s="40" t="s">
        <v>46</v>
      </c>
      <c r="C8" s="41"/>
      <c r="D8" s="27">
        <f t="shared" ref="D8:D27" si="3">S8</f>
        <v>171998206</v>
      </c>
      <c r="E8" s="28">
        <f t="shared" ref="E8:E27" si="4">IFERROR(S8/$S$28,"-")</f>
        <v>1.5307569502530441E-2</v>
      </c>
      <c r="F8" s="72">
        <f t="shared" si="0"/>
        <v>14</v>
      </c>
      <c r="G8" s="27">
        <f t="shared" ref="G8:G27" si="5">T8</f>
        <v>200847105</v>
      </c>
      <c r="H8" s="29">
        <f t="shared" ref="H8:H27" si="6">IFERROR(T8/$T$28,"-")</f>
        <v>1.2798597739803498E-2</v>
      </c>
      <c r="I8" s="73">
        <f t="shared" si="1"/>
        <v>14</v>
      </c>
      <c r="R8" s="64" t="str">
        <f t="shared" si="2"/>
        <v>Ⅲ．血液及び造血器の疾患並びに免疫機構の障害</v>
      </c>
      <c r="S8" s="66">
        <v>171998206</v>
      </c>
      <c r="T8" s="66">
        <v>200847105</v>
      </c>
    </row>
    <row r="9" spans="2:20" ht="18.75" customHeight="1">
      <c r="B9" s="40" t="s">
        <v>47</v>
      </c>
      <c r="C9" s="41"/>
      <c r="D9" s="27">
        <f t="shared" si="3"/>
        <v>602188383</v>
      </c>
      <c r="E9" s="28">
        <f t="shared" si="4"/>
        <v>5.3593817870338255E-2</v>
      </c>
      <c r="F9" s="72">
        <f t="shared" si="0"/>
        <v>8</v>
      </c>
      <c r="G9" s="27">
        <f t="shared" si="5"/>
        <v>840062988</v>
      </c>
      <c r="H9" s="29">
        <f t="shared" si="6"/>
        <v>5.3531407682024461E-2</v>
      </c>
      <c r="I9" s="73">
        <f t="shared" si="1"/>
        <v>9</v>
      </c>
      <c r="R9" s="64" t="str">
        <f t="shared" si="2"/>
        <v>Ⅳ．内分泌，栄養及び代謝疾患</v>
      </c>
      <c r="S9" s="66">
        <v>602188383</v>
      </c>
      <c r="T9" s="66">
        <v>840062988</v>
      </c>
    </row>
    <row r="10" spans="2:20" ht="18.75" customHeight="1">
      <c r="B10" s="40" t="s">
        <v>48</v>
      </c>
      <c r="C10" s="41"/>
      <c r="D10" s="27">
        <f t="shared" si="3"/>
        <v>447874968</v>
      </c>
      <c r="E10" s="28">
        <f t="shared" si="4"/>
        <v>3.9860166920017745E-2</v>
      </c>
      <c r="F10" s="72">
        <f t="shared" si="0"/>
        <v>10</v>
      </c>
      <c r="G10" s="27">
        <f t="shared" si="5"/>
        <v>909914992</v>
      </c>
      <c r="H10" s="29">
        <f t="shared" si="6"/>
        <v>5.7982593077577686E-2</v>
      </c>
      <c r="I10" s="73">
        <f t="shared" si="1"/>
        <v>7</v>
      </c>
      <c r="R10" s="64" t="str">
        <f t="shared" si="2"/>
        <v>Ⅴ．精神及び行動の障害</v>
      </c>
      <c r="S10" s="66">
        <v>447874968</v>
      </c>
      <c r="T10" s="66">
        <v>909914992</v>
      </c>
    </row>
    <row r="11" spans="2:20" ht="18.75" customHeight="1">
      <c r="B11" s="40" t="s">
        <v>49</v>
      </c>
      <c r="C11" s="41"/>
      <c r="D11" s="27">
        <f t="shared" si="3"/>
        <v>741072677</v>
      </c>
      <c r="E11" s="28">
        <f t="shared" si="4"/>
        <v>6.5954301346630273E-2</v>
      </c>
      <c r="F11" s="72">
        <f t="shared" si="0"/>
        <v>6</v>
      </c>
      <c r="G11" s="27">
        <f t="shared" si="5"/>
        <v>1395520246</v>
      </c>
      <c r="H11" s="29">
        <f t="shared" si="6"/>
        <v>8.892685939538747E-2</v>
      </c>
      <c r="I11" s="73">
        <f t="shared" si="1"/>
        <v>4</v>
      </c>
      <c r="R11" s="64" t="str">
        <f t="shared" si="2"/>
        <v>Ⅵ．神経系の疾患</v>
      </c>
      <c r="S11" s="66">
        <v>741072677</v>
      </c>
      <c r="T11" s="66">
        <v>1395520246</v>
      </c>
    </row>
    <row r="12" spans="2:20" ht="18.75" customHeight="1">
      <c r="B12" s="40" t="s">
        <v>50</v>
      </c>
      <c r="C12" s="41"/>
      <c r="D12" s="27">
        <f t="shared" si="3"/>
        <v>341587371</v>
      </c>
      <c r="E12" s="28">
        <f t="shared" si="4"/>
        <v>3.0400738149380182E-2</v>
      </c>
      <c r="F12" s="72">
        <f t="shared" si="0"/>
        <v>11</v>
      </c>
      <c r="G12" s="27">
        <f t="shared" si="5"/>
        <v>478989089</v>
      </c>
      <c r="H12" s="29">
        <f t="shared" si="6"/>
        <v>3.0522663853511541E-2</v>
      </c>
      <c r="I12" s="73">
        <f t="shared" si="1"/>
        <v>11</v>
      </c>
      <c r="R12" s="64" t="str">
        <f t="shared" si="2"/>
        <v>Ⅶ．眼及び付属器の疾患</v>
      </c>
      <c r="S12" s="66">
        <v>341587371</v>
      </c>
      <c r="T12" s="66">
        <v>478989089</v>
      </c>
    </row>
    <row r="13" spans="2:20" ht="18.75" customHeight="1">
      <c r="B13" s="40" t="s">
        <v>51</v>
      </c>
      <c r="C13" s="41"/>
      <c r="D13" s="27">
        <f t="shared" si="3"/>
        <v>19452359</v>
      </c>
      <c r="E13" s="28">
        <f t="shared" si="4"/>
        <v>1.7312293209655544E-3</v>
      </c>
      <c r="F13" s="72">
        <f t="shared" si="0"/>
        <v>18</v>
      </c>
      <c r="G13" s="27">
        <f t="shared" si="5"/>
        <v>33758071</v>
      </c>
      <c r="H13" s="29">
        <f t="shared" si="6"/>
        <v>2.1511685279243932E-3</v>
      </c>
      <c r="I13" s="73">
        <f t="shared" si="1"/>
        <v>18</v>
      </c>
      <c r="R13" s="64" t="str">
        <f t="shared" si="2"/>
        <v>Ⅷ．耳及び乳様突起の疾患</v>
      </c>
      <c r="S13" s="66">
        <v>19452359</v>
      </c>
      <c r="T13" s="66">
        <v>33758071</v>
      </c>
    </row>
    <row r="14" spans="2:20" ht="18.75" customHeight="1">
      <c r="B14" s="40" t="s">
        <v>52</v>
      </c>
      <c r="C14" s="41"/>
      <c r="D14" s="27">
        <f t="shared" si="3"/>
        <v>2523142373</v>
      </c>
      <c r="E14" s="28">
        <f t="shared" si="4"/>
        <v>0.22455569821162605</v>
      </c>
      <c r="F14" s="72">
        <f t="shared" si="0"/>
        <v>1</v>
      </c>
      <c r="G14" s="27">
        <f t="shared" si="5"/>
        <v>3080946987</v>
      </c>
      <c r="H14" s="29">
        <f t="shared" si="6"/>
        <v>0.19632745587382303</v>
      </c>
      <c r="I14" s="73">
        <f t="shared" si="1"/>
        <v>1</v>
      </c>
      <c r="R14" s="64" t="str">
        <f t="shared" si="2"/>
        <v>Ⅸ．循環器系の疾患</v>
      </c>
      <c r="S14" s="66">
        <v>2523142373</v>
      </c>
      <c r="T14" s="66">
        <v>3080946987</v>
      </c>
    </row>
    <row r="15" spans="2:20" ht="18.75" customHeight="1">
      <c r="B15" s="40" t="s">
        <v>53</v>
      </c>
      <c r="C15" s="41"/>
      <c r="D15" s="27">
        <f t="shared" si="3"/>
        <v>809120433</v>
      </c>
      <c r="E15" s="28">
        <f t="shared" si="4"/>
        <v>7.2010444481409447E-2</v>
      </c>
      <c r="F15" s="72">
        <f t="shared" si="0"/>
        <v>5</v>
      </c>
      <c r="G15" s="27">
        <f t="shared" si="5"/>
        <v>745704452</v>
      </c>
      <c r="H15" s="29">
        <f t="shared" si="6"/>
        <v>4.7518590392072652E-2</v>
      </c>
      <c r="I15" s="73">
        <f t="shared" si="1"/>
        <v>10</v>
      </c>
      <c r="R15" s="64" t="str">
        <f t="shared" si="2"/>
        <v>Ⅹ．呼吸器系の疾患</v>
      </c>
      <c r="S15" s="66">
        <v>809120433</v>
      </c>
      <c r="T15" s="66">
        <v>745704452</v>
      </c>
    </row>
    <row r="16" spans="2:20" ht="18.75" customHeight="1">
      <c r="B16" s="40" t="s">
        <v>163</v>
      </c>
      <c r="C16" s="41"/>
      <c r="D16" s="27">
        <f t="shared" si="3"/>
        <v>724601592</v>
      </c>
      <c r="E16" s="28">
        <f t="shared" si="4"/>
        <v>6.4488400717297042E-2</v>
      </c>
      <c r="F16" s="72">
        <f t="shared" si="0"/>
        <v>7</v>
      </c>
      <c r="G16" s="27">
        <f t="shared" si="5"/>
        <v>955676294</v>
      </c>
      <c r="H16" s="29">
        <f t="shared" si="6"/>
        <v>6.089864455040158E-2</v>
      </c>
      <c r="I16" s="73">
        <f t="shared" si="1"/>
        <v>6</v>
      </c>
      <c r="R16" s="64" t="str">
        <f t="shared" si="2"/>
        <v>ⅩⅠ．消化器系の疾患※</v>
      </c>
      <c r="S16" s="66">
        <v>724601592</v>
      </c>
      <c r="T16" s="66">
        <v>955676294</v>
      </c>
    </row>
    <row r="17" spans="2:20" ht="18.75" customHeight="1">
      <c r="B17" s="40" t="s">
        <v>54</v>
      </c>
      <c r="C17" s="41"/>
      <c r="D17" s="27">
        <f t="shared" si="3"/>
        <v>150855224</v>
      </c>
      <c r="E17" s="28">
        <f t="shared" si="4"/>
        <v>1.3425877396650278E-2</v>
      </c>
      <c r="F17" s="72">
        <f t="shared" si="0"/>
        <v>15</v>
      </c>
      <c r="G17" s="27">
        <f t="shared" si="5"/>
        <v>197216663</v>
      </c>
      <c r="H17" s="29">
        <f t="shared" si="6"/>
        <v>1.2567254764878927E-2</v>
      </c>
      <c r="I17" s="73">
        <f t="shared" si="1"/>
        <v>15</v>
      </c>
      <c r="R17" s="64" t="str">
        <f t="shared" si="2"/>
        <v>ⅩⅡ．皮膚及び皮下組織の疾患</v>
      </c>
      <c r="S17" s="66">
        <v>150855224</v>
      </c>
      <c r="T17" s="66">
        <v>197216663</v>
      </c>
    </row>
    <row r="18" spans="2:20" ht="18.75" customHeight="1">
      <c r="B18" s="40" t="s">
        <v>55</v>
      </c>
      <c r="C18" s="41"/>
      <c r="D18" s="27">
        <f t="shared" si="3"/>
        <v>1059988676</v>
      </c>
      <c r="E18" s="28">
        <f t="shared" si="4"/>
        <v>9.4337323086760683E-2</v>
      </c>
      <c r="F18" s="72">
        <f t="shared" si="0"/>
        <v>3</v>
      </c>
      <c r="G18" s="27">
        <f t="shared" si="5"/>
        <v>2639489962</v>
      </c>
      <c r="H18" s="29">
        <f t="shared" si="6"/>
        <v>0.16819645103616118</v>
      </c>
      <c r="I18" s="73">
        <f t="shared" si="1"/>
        <v>2</v>
      </c>
      <c r="R18" s="64" t="str">
        <f t="shared" si="2"/>
        <v>ⅩⅢ．筋骨格系及び結合組織の疾患</v>
      </c>
      <c r="S18" s="66">
        <v>1059988676</v>
      </c>
      <c r="T18" s="66">
        <v>2639489962</v>
      </c>
    </row>
    <row r="19" spans="2:20" ht="18.75" customHeight="1">
      <c r="B19" s="40" t="s">
        <v>56</v>
      </c>
      <c r="C19" s="41"/>
      <c r="D19" s="27">
        <f t="shared" si="3"/>
        <v>913160164</v>
      </c>
      <c r="E19" s="28">
        <f t="shared" si="4"/>
        <v>8.1269816717577256E-2</v>
      </c>
      <c r="F19" s="72">
        <f t="shared" si="0"/>
        <v>4</v>
      </c>
      <c r="G19" s="27">
        <f t="shared" si="5"/>
        <v>856116457</v>
      </c>
      <c r="H19" s="29">
        <f t="shared" si="6"/>
        <v>5.4554384299284671E-2</v>
      </c>
      <c r="I19" s="73">
        <f t="shared" si="1"/>
        <v>8</v>
      </c>
      <c r="R19" s="64" t="str">
        <f t="shared" si="2"/>
        <v>ⅩⅣ．腎尿路生殖器系の疾患</v>
      </c>
      <c r="S19" s="66">
        <v>913160164</v>
      </c>
      <c r="T19" s="66">
        <v>856116457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15611</v>
      </c>
      <c r="H20" s="29">
        <f t="shared" si="6"/>
        <v>9.9478112625059949E-7</v>
      </c>
      <c r="I20" s="73">
        <f t="shared" si="1"/>
        <v>21</v>
      </c>
      <c r="R20" s="64" t="str">
        <f t="shared" si="2"/>
        <v>ⅩⅤ．妊娠，分娩及び産じょく※</v>
      </c>
      <c r="S20" s="66">
        <v>0</v>
      </c>
      <c r="T20" s="66">
        <v>15611</v>
      </c>
    </row>
    <row r="21" spans="2:20" ht="18.75" customHeight="1">
      <c r="B21" s="40" t="s">
        <v>165</v>
      </c>
      <c r="C21" s="41"/>
      <c r="D21" s="27">
        <f t="shared" si="3"/>
        <v>605</v>
      </c>
      <c r="E21" s="28">
        <f t="shared" si="4"/>
        <v>5.3844047356115548E-8</v>
      </c>
      <c r="F21" s="72">
        <f t="shared" si="0"/>
        <v>21</v>
      </c>
      <c r="G21" s="27">
        <f t="shared" si="5"/>
        <v>1259</v>
      </c>
      <c r="H21" s="29">
        <f t="shared" si="6"/>
        <v>8.0227367750272551E-8</v>
      </c>
      <c r="I21" s="73">
        <f t="shared" si="1"/>
        <v>22</v>
      </c>
      <c r="R21" s="64" t="str">
        <f t="shared" si="2"/>
        <v>ⅩⅥ．周産期に発生した病態※</v>
      </c>
      <c r="S21" s="66">
        <v>605</v>
      </c>
      <c r="T21" s="66">
        <v>1259</v>
      </c>
    </row>
    <row r="22" spans="2:20" ht="18.75" customHeight="1">
      <c r="B22" s="40" t="s">
        <v>57</v>
      </c>
      <c r="C22" s="41"/>
      <c r="D22" s="27">
        <f t="shared" si="3"/>
        <v>2265453</v>
      </c>
      <c r="E22" s="28">
        <f t="shared" si="4"/>
        <v>2.0162174977694881E-4</v>
      </c>
      <c r="F22" s="72">
        <f t="shared" si="0"/>
        <v>19</v>
      </c>
      <c r="G22" s="27">
        <f t="shared" si="5"/>
        <v>2486355</v>
      </c>
      <c r="H22" s="29">
        <f t="shared" si="6"/>
        <v>1.5843821838183391E-4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2265453</v>
      </c>
      <c r="T22" s="66">
        <v>2486355</v>
      </c>
    </row>
    <row r="23" spans="2:20" ht="18.75" customHeight="1">
      <c r="B23" s="40" t="s">
        <v>58</v>
      </c>
      <c r="C23" s="41"/>
      <c r="D23" s="27">
        <f t="shared" si="3"/>
        <v>224644126</v>
      </c>
      <c r="E23" s="28">
        <f t="shared" si="4"/>
        <v>1.9992973485317665E-2</v>
      </c>
      <c r="F23" s="72">
        <f t="shared" si="0"/>
        <v>12</v>
      </c>
      <c r="G23" s="27">
        <f t="shared" si="5"/>
        <v>360820277</v>
      </c>
      <c r="H23" s="29">
        <f t="shared" si="6"/>
        <v>2.2992582251496592E-2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224644126</v>
      </c>
      <c r="T23" s="66">
        <v>360820277</v>
      </c>
    </row>
    <row r="24" spans="2:20" ht="18.75" customHeight="1">
      <c r="B24" s="40" t="s">
        <v>59</v>
      </c>
      <c r="C24" s="41"/>
      <c r="D24" s="27">
        <f t="shared" si="3"/>
        <v>590491397</v>
      </c>
      <c r="E24" s="28">
        <f t="shared" si="4"/>
        <v>5.2552804534622848E-2</v>
      </c>
      <c r="F24" s="72">
        <f t="shared" si="0"/>
        <v>9</v>
      </c>
      <c r="G24" s="27">
        <f t="shared" si="5"/>
        <v>1456199966</v>
      </c>
      <c r="H24" s="29">
        <f t="shared" si="6"/>
        <v>9.2793558530751691E-2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590491397</v>
      </c>
      <c r="T24" s="66">
        <v>1456199966</v>
      </c>
    </row>
    <row r="25" spans="2:20" ht="18.75" customHeight="1">
      <c r="B25" s="40" t="s">
        <v>60</v>
      </c>
      <c r="C25" s="41"/>
      <c r="D25" s="27">
        <f t="shared" si="3"/>
        <v>66557659</v>
      </c>
      <c r="E25" s="28">
        <f t="shared" si="4"/>
        <v>5.9235268481127104E-3</v>
      </c>
      <c r="F25" s="72">
        <f t="shared" si="0"/>
        <v>17</v>
      </c>
      <c r="G25" s="27">
        <f t="shared" si="5"/>
        <v>144557836</v>
      </c>
      <c r="H25" s="29">
        <f t="shared" si="6"/>
        <v>9.2116716997264411E-3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66557659</v>
      </c>
      <c r="T25" s="66">
        <v>144557836</v>
      </c>
    </row>
    <row r="26" spans="2:20" ht="18.75" customHeight="1">
      <c r="B26" s="40" t="s">
        <v>61</v>
      </c>
      <c r="C26" s="41"/>
      <c r="D26" s="27">
        <f t="shared" si="3"/>
        <v>132595241</v>
      </c>
      <c r="E26" s="28">
        <f t="shared" si="4"/>
        <v>1.1800767662148022E-2</v>
      </c>
      <c r="F26" s="72">
        <f t="shared" si="0"/>
        <v>16</v>
      </c>
      <c r="G26" s="27">
        <f t="shared" si="5"/>
        <v>178316450</v>
      </c>
      <c r="H26" s="29">
        <f t="shared" si="6"/>
        <v>1.1362874829287599E-2</v>
      </c>
      <c r="I26" s="73">
        <f t="shared" si="1"/>
        <v>16</v>
      </c>
      <c r="R26" s="64" t="str">
        <f t="shared" si="2"/>
        <v>ⅩⅩⅡ．特殊目的用コード</v>
      </c>
      <c r="S26" s="66">
        <v>132595241</v>
      </c>
      <c r="T26" s="66">
        <v>178316450</v>
      </c>
    </row>
    <row r="27" spans="2:20" ht="18.75" customHeight="1" thickBot="1">
      <c r="B27" s="42" t="s">
        <v>62</v>
      </c>
      <c r="C27" s="43"/>
      <c r="D27" s="27">
        <f t="shared" si="3"/>
        <v>383553</v>
      </c>
      <c r="E27" s="28">
        <f t="shared" si="4"/>
        <v>3.4135613050545764E-5</v>
      </c>
      <c r="F27" s="72">
        <f t="shared" si="0"/>
        <v>20</v>
      </c>
      <c r="G27" s="27">
        <f t="shared" si="5"/>
        <v>743799</v>
      </c>
      <c r="H27" s="29">
        <f t="shared" si="6"/>
        <v>4.7397169106660025E-5</v>
      </c>
      <c r="I27" s="73">
        <f t="shared" si="1"/>
        <v>20</v>
      </c>
      <c r="R27" s="64" t="str">
        <f t="shared" si="2"/>
        <v>分類外</v>
      </c>
      <c r="S27" s="66">
        <v>383553</v>
      </c>
      <c r="T27" s="66">
        <v>743799</v>
      </c>
    </row>
    <row r="28" spans="2:20" ht="18.75" customHeight="1" thickTop="1">
      <c r="B28" s="44" t="s">
        <v>63</v>
      </c>
      <c r="C28" s="45"/>
      <c r="D28" s="46">
        <f>S28</f>
        <v>11236153850</v>
      </c>
      <c r="E28" s="47"/>
      <c r="F28" s="48"/>
      <c r="G28" s="46">
        <f>T28</f>
        <v>15692899260</v>
      </c>
      <c r="H28" s="47"/>
      <c r="I28" s="49"/>
      <c r="R28" s="69" t="s">
        <v>156</v>
      </c>
      <c r="S28" s="71">
        <f>SUM(S6:S27)</f>
        <v>11236153850</v>
      </c>
      <c r="T28" s="71">
        <f>SUM(T6:T27)</f>
        <v>15692899260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27" priority="5" stopIfTrue="1" operator="equal">
      <formula>0</formula>
    </cfRule>
  </conditionalFormatting>
  <conditionalFormatting sqref="G6:I27">
    <cfRule type="cellIs" dxfId="326" priority="7" stopIfTrue="1" operator="equal">
      <formula>0</formula>
    </cfRule>
  </conditionalFormatting>
  <conditionalFormatting sqref="I6:I27">
    <cfRule type="expression" dxfId="325" priority="8" stopIfTrue="1">
      <formula>$I6&lt;=5</formula>
    </cfRule>
  </conditionalFormatting>
  <conditionalFormatting sqref="F6:F27">
    <cfRule type="expression" dxfId="324" priority="6" stopIfTrue="1">
      <formula>$F6&lt;=5</formula>
    </cfRule>
  </conditionalFormatting>
  <conditionalFormatting sqref="E6:E27">
    <cfRule type="expression" dxfId="323" priority="4">
      <formula>$F6&lt;=5</formula>
    </cfRule>
  </conditionalFormatting>
  <conditionalFormatting sqref="D6:D27">
    <cfRule type="expression" dxfId="322" priority="3">
      <formula>$F6&lt;=5</formula>
    </cfRule>
  </conditionalFormatting>
  <conditionalFormatting sqref="G6:G27">
    <cfRule type="expression" dxfId="321" priority="2">
      <formula>$I6&lt;=5</formula>
    </cfRule>
  </conditionalFormatting>
  <conditionalFormatting sqref="H6:H27">
    <cfRule type="expression" dxfId="32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D0013-9DED-4F87-A07D-61ACF412C81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95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316399249</v>
      </c>
      <c r="E6" s="28">
        <f>IFERROR(S6/$S$28,"-")</f>
        <v>1.5472526080037661E-2</v>
      </c>
      <c r="F6" s="72">
        <f t="shared" ref="F6:F27" si="0">_xlfn.IFS(D6&gt;0,RANK(D6,$D$6:$D$27),D6=0,"-")</f>
        <v>14</v>
      </c>
      <c r="G6" s="24">
        <f>T6</f>
        <v>410801552</v>
      </c>
      <c r="H6" s="29">
        <f>IFERROR(T6/$T$28,"-")</f>
        <v>1.4822843651060565E-2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316399249</v>
      </c>
      <c r="T6" s="66">
        <v>410801552</v>
      </c>
    </row>
    <row r="7" spans="2:20" ht="18.75" customHeight="1">
      <c r="B7" s="40" t="s">
        <v>45</v>
      </c>
      <c r="C7" s="41"/>
      <c r="D7" s="27">
        <f>S7</f>
        <v>3230423190</v>
      </c>
      <c r="E7" s="28">
        <f>IFERROR(S7/$S$28,"-")</f>
        <v>0.15797384859416483</v>
      </c>
      <c r="F7" s="72">
        <f t="shared" si="0"/>
        <v>2</v>
      </c>
      <c r="G7" s="27">
        <f>T7</f>
        <v>2556801931</v>
      </c>
      <c r="H7" s="29">
        <f>IFERROR(T7/$T$28,"-")</f>
        <v>9.2256407224923884E-2</v>
      </c>
      <c r="I7" s="73">
        <f t="shared" si="1"/>
        <v>3</v>
      </c>
      <c r="R7" s="64" t="str">
        <f t="shared" ref="R7:R27" si="2">B7</f>
        <v>Ⅱ．新生物＜腫瘍＞</v>
      </c>
      <c r="S7" s="66">
        <v>3230423190</v>
      </c>
      <c r="T7" s="66">
        <v>2556801931</v>
      </c>
    </row>
    <row r="8" spans="2:20" ht="18.75" customHeight="1">
      <c r="B8" s="40" t="s">
        <v>46</v>
      </c>
      <c r="C8" s="41"/>
      <c r="D8" s="27">
        <f t="shared" ref="D8:D27" si="3">S8</f>
        <v>247812244</v>
      </c>
      <c r="E8" s="28">
        <f t="shared" ref="E8:E27" si="4">IFERROR(S8/$S$28,"-")</f>
        <v>1.2118490863556559E-2</v>
      </c>
      <c r="F8" s="72">
        <f t="shared" si="0"/>
        <v>15</v>
      </c>
      <c r="G8" s="27">
        <f t="shared" ref="G8:G27" si="5">T8</f>
        <v>261863704</v>
      </c>
      <c r="H8" s="29">
        <f t="shared" ref="H8:H27" si="6">IFERROR(T8/$T$28,"-")</f>
        <v>9.4487587093624297E-3</v>
      </c>
      <c r="I8" s="73">
        <f t="shared" si="1"/>
        <v>15</v>
      </c>
      <c r="R8" s="64" t="str">
        <f t="shared" si="2"/>
        <v>Ⅲ．血液及び造血器の疾患並びに免疫機構の障害</v>
      </c>
      <c r="S8" s="66">
        <v>247812244</v>
      </c>
      <c r="T8" s="66">
        <v>261863704</v>
      </c>
    </row>
    <row r="9" spans="2:20" ht="18.75" customHeight="1">
      <c r="B9" s="40" t="s">
        <v>47</v>
      </c>
      <c r="C9" s="41"/>
      <c r="D9" s="27">
        <f t="shared" si="3"/>
        <v>1501210959</v>
      </c>
      <c r="E9" s="28">
        <f t="shared" si="4"/>
        <v>7.3412076002638826E-2</v>
      </c>
      <c r="F9" s="72">
        <f t="shared" si="0"/>
        <v>6</v>
      </c>
      <c r="G9" s="27">
        <f t="shared" si="5"/>
        <v>1821531959</v>
      </c>
      <c r="H9" s="29">
        <f t="shared" si="6"/>
        <v>6.5725855470154262E-2</v>
      </c>
      <c r="I9" s="73">
        <f t="shared" si="1"/>
        <v>6</v>
      </c>
      <c r="R9" s="64" t="str">
        <f t="shared" si="2"/>
        <v>Ⅳ．内分泌，栄養及び代謝疾患</v>
      </c>
      <c r="S9" s="66">
        <v>1501210959</v>
      </c>
      <c r="T9" s="66">
        <v>1821531959</v>
      </c>
    </row>
    <row r="10" spans="2:20" ht="18.75" customHeight="1">
      <c r="B10" s="40" t="s">
        <v>48</v>
      </c>
      <c r="C10" s="41"/>
      <c r="D10" s="27">
        <f t="shared" si="3"/>
        <v>488000808</v>
      </c>
      <c r="E10" s="28">
        <f t="shared" si="4"/>
        <v>2.3864169250475849E-2</v>
      </c>
      <c r="F10" s="72">
        <f t="shared" si="0"/>
        <v>11</v>
      </c>
      <c r="G10" s="27">
        <f t="shared" si="5"/>
        <v>936466309</v>
      </c>
      <c r="H10" s="29">
        <f t="shared" si="6"/>
        <v>3.3790265920886228E-2</v>
      </c>
      <c r="I10" s="73">
        <f t="shared" si="1"/>
        <v>11</v>
      </c>
      <c r="R10" s="64" t="str">
        <f t="shared" si="2"/>
        <v>Ⅴ．精神及び行動の障害</v>
      </c>
      <c r="S10" s="66">
        <v>488000808</v>
      </c>
      <c r="T10" s="66">
        <v>936466309</v>
      </c>
    </row>
    <row r="11" spans="2:20" ht="18.75" customHeight="1">
      <c r="B11" s="40" t="s">
        <v>49</v>
      </c>
      <c r="C11" s="41"/>
      <c r="D11" s="27">
        <f t="shared" si="3"/>
        <v>991651272</v>
      </c>
      <c r="E11" s="28">
        <f t="shared" si="4"/>
        <v>4.8493636495080684E-2</v>
      </c>
      <c r="F11" s="72">
        <f t="shared" si="0"/>
        <v>8</v>
      </c>
      <c r="G11" s="27">
        <f t="shared" si="5"/>
        <v>1809272542</v>
      </c>
      <c r="H11" s="29">
        <f t="shared" si="6"/>
        <v>6.5283502171926827E-2</v>
      </c>
      <c r="I11" s="73">
        <f t="shared" si="1"/>
        <v>7</v>
      </c>
      <c r="R11" s="64" t="str">
        <f t="shared" si="2"/>
        <v>Ⅵ．神経系の疾患</v>
      </c>
      <c r="S11" s="66">
        <v>991651272</v>
      </c>
      <c r="T11" s="66">
        <v>1809272542</v>
      </c>
    </row>
    <row r="12" spans="2:20" ht="18.75" customHeight="1">
      <c r="B12" s="40" t="s">
        <v>50</v>
      </c>
      <c r="C12" s="41"/>
      <c r="D12" s="27">
        <f t="shared" si="3"/>
        <v>757986894</v>
      </c>
      <c r="E12" s="28">
        <f t="shared" si="4"/>
        <v>3.7067003233442385E-2</v>
      </c>
      <c r="F12" s="72">
        <f t="shared" si="0"/>
        <v>10</v>
      </c>
      <c r="G12" s="27">
        <f t="shared" si="5"/>
        <v>1106809441</v>
      </c>
      <c r="H12" s="29">
        <f t="shared" si="6"/>
        <v>3.9936712058626166E-2</v>
      </c>
      <c r="I12" s="73">
        <f t="shared" si="1"/>
        <v>10</v>
      </c>
      <c r="R12" s="64" t="str">
        <f t="shared" si="2"/>
        <v>Ⅶ．眼及び付属器の疾患</v>
      </c>
      <c r="S12" s="66">
        <v>757986894</v>
      </c>
      <c r="T12" s="66">
        <v>1106809441</v>
      </c>
    </row>
    <row r="13" spans="2:20" ht="18.75" customHeight="1">
      <c r="B13" s="40" t="s">
        <v>51</v>
      </c>
      <c r="C13" s="41"/>
      <c r="D13" s="27">
        <f t="shared" si="3"/>
        <v>51664103</v>
      </c>
      <c r="E13" s="28">
        <f t="shared" si="4"/>
        <v>2.5264730671634809E-3</v>
      </c>
      <c r="F13" s="72">
        <f t="shared" si="0"/>
        <v>18</v>
      </c>
      <c r="G13" s="27">
        <f t="shared" si="5"/>
        <v>94066775</v>
      </c>
      <c r="H13" s="29">
        <f t="shared" si="6"/>
        <v>3.394186540425954E-3</v>
      </c>
      <c r="I13" s="73">
        <f t="shared" si="1"/>
        <v>18</v>
      </c>
      <c r="R13" s="64" t="str">
        <f t="shared" si="2"/>
        <v>Ⅷ．耳及び乳様突起の疾患</v>
      </c>
      <c r="S13" s="66">
        <v>51664103</v>
      </c>
      <c r="T13" s="66">
        <v>94066775</v>
      </c>
    </row>
    <row r="14" spans="2:20" ht="18.75" customHeight="1">
      <c r="B14" s="40" t="s">
        <v>52</v>
      </c>
      <c r="C14" s="41"/>
      <c r="D14" s="27">
        <f t="shared" si="3"/>
        <v>4394854922</v>
      </c>
      <c r="E14" s="28">
        <f t="shared" si="4"/>
        <v>0.2149167787646262</v>
      </c>
      <c r="F14" s="72">
        <f t="shared" si="0"/>
        <v>1</v>
      </c>
      <c r="G14" s="27">
        <f t="shared" si="5"/>
        <v>5401868112</v>
      </c>
      <c r="H14" s="29">
        <f t="shared" si="6"/>
        <v>0.19491417707162342</v>
      </c>
      <c r="I14" s="73">
        <f t="shared" si="1"/>
        <v>1</v>
      </c>
      <c r="R14" s="64" t="str">
        <f t="shared" si="2"/>
        <v>Ⅸ．循環器系の疾患</v>
      </c>
      <c r="S14" s="66">
        <v>4394854922</v>
      </c>
      <c r="T14" s="66">
        <v>5401868112</v>
      </c>
    </row>
    <row r="15" spans="2:20" ht="18.75" customHeight="1">
      <c r="B15" s="40" t="s">
        <v>53</v>
      </c>
      <c r="C15" s="41"/>
      <c r="D15" s="27">
        <f t="shared" si="3"/>
        <v>1533753726</v>
      </c>
      <c r="E15" s="28">
        <f t="shared" si="4"/>
        <v>7.500347930942762E-2</v>
      </c>
      <c r="F15" s="72">
        <f t="shared" si="0"/>
        <v>5</v>
      </c>
      <c r="G15" s="27">
        <f t="shared" si="5"/>
        <v>1463023738</v>
      </c>
      <c r="H15" s="29">
        <f t="shared" si="6"/>
        <v>5.2789898238174607E-2</v>
      </c>
      <c r="I15" s="73">
        <f t="shared" si="1"/>
        <v>8</v>
      </c>
      <c r="R15" s="64" t="str">
        <f t="shared" si="2"/>
        <v>Ⅹ．呼吸器系の疾患</v>
      </c>
      <c r="S15" s="66">
        <v>1533753726</v>
      </c>
      <c r="T15" s="66">
        <v>1463023738</v>
      </c>
    </row>
    <row r="16" spans="2:20" ht="18.75" customHeight="1">
      <c r="B16" s="40" t="s">
        <v>163</v>
      </c>
      <c r="C16" s="41"/>
      <c r="D16" s="27">
        <f t="shared" si="3"/>
        <v>1461053662</v>
      </c>
      <c r="E16" s="28">
        <f t="shared" si="4"/>
        <v>7.1448307671645353E-2</v>
      </c>
      <c r="F16" s="72">
        <f t="shared" si="0"/>
        <v>7</v>
      </c>
      <c r="G16" s="27">
        <f t="shared" si="5"/>
        <v>2113867170</v>
      </c>
      <c r="H16" s="29">
        <f t="shared" si="6"/>
        <v>7.6274109500004669E-2</v>
      </c>
      <c r="I16" s="73">
        <f t="shared" si="1"/>
        <v>5</v>
      </c>
      <c r="R16" s="64" t="str">
        <f t="shared" si="2"/>
        <v>ⅩⅠ．消化器系の疾患※</v>
      </c>
      <c r="S16" s="66">
        <v>1461053662</v>
      </c>
      <c r="T16" s="66">
        <v>2113867170</v>
      </c>
    </row>
    <row r="17" spans="2:20" ht="18.75" customHeight="1">
      <c r="B17" s="40" t="s">
        <v>54</v>
      </c>
      <c r="C17" s="41"/>
      <c r="D17" s="27">
        <f t="shared" si="3"/>
        <v>317791932</v>
      </c>
      <c r="E17" s="28">
        <f t="shared" si="4"/>
        <v>1.5540630932077703E-2</v>
      </c>
      <c r="F17" s="72">
        <f t="shared" si="0"/>
        <v>13</v>
      </c>
      <c r="G17" s="27">
        <f t="shared" si="5"/>
        <v>483793314</v>
      </c>
      <c r="H17" s="29">
        <f t="shared" si="6"/>
        <v>1.7456586076506474E-2</v>
      </c>
      <c r="I17" s="73">
        <f t="shared" si="1"/>
        <v>13</v>
      </c>
      <c r="R17" s="64" t="str">
        <f t="shared" si="2"/>
        <v>ⅩⅡ．皮膚及び皮下組織の疾患</v>
      </c>
      <c r="S17" s="66">
        <v>317791932</v>
      </c>
      <c r="T17" s="66">
        <v>483793314</v>
      </c>
    </row>
    <row r="18" spans="2:20" ht="18.75" customHeight="1">
      <c r="B18" s="40" t="s">
        <v>55</v>
      </c>
      <c r="C18" s="41"/>
      <c r="D18" s="27">
        <f t="shared" si="3"/>
        <v>1689476777</v>
      </c>
      <c r="E18" s="28">
        <f t="shared" si="4"/>
        <v>8.2618633186927928E-2</v>
      </c>
      <c r="F18" s="72">
        <f t="shared" si="0"/>
        <v>4</v>
      </c>
      <c r="G18" s="27">
        <f t="shared" si="5"/>
        <v>4597119702</v>
      </c>
      <c r="H18" s="29">
        <f t="shared" si="6"/>
        <v>0.16587665323123252</v>
      </c>
      <c r="I18" s="73">
        <f t="shared" si="1"/>
        <v>2</v>
      </c>
      <c r="R18" s="64" t="str">
        <f t="shared" si="2"/>
        <v>ⅩⅢ．筋骨格系及び結合組織の疾患</v>
      </c>
      <c r="S18" s="66">
        <v>1689476777</v>
      </c>
      <c r="T18" s="66">
        <v>4597119702</v>
      </c>
    </row>
    <row r="19" spans="2:20" ht="18.75" customHeight="1">
      <c r="B19" s="40" t="s">
        <v>56</v>
      </c>
      <c r="C19" s="41"/>
      <c r="D19" s="27">
        <f t="shared" si="3"/>
        <v>1859612767</v>
      </c>
      <c r="E19" s="28">
        <f t="shared" si="4"/>
        <v>9.0938607241063646E-2</v>
      </c>
      <c r="F19" s="72">
        <f t="shared" si="0"/>
        <v>3</v>
      </c>
      <c r="G19" s="27">
        <f t="shared" si="5"/>
        <v>1391381981</v>
      </c>
      <c r="H19" s="29">
        <f t="shared" si="6"/>
        <v>5.0204867685762593E-2</v>
      </c>
      <c r="I19" s="73">
        <f t="shared" si="1"/>
        <v>9</v>
      </c>
      <c r="R19" s="64" t="str">
        <f t="shared" si="2"/>
        <v>ⅩⅣ．腎尿路生殖器系の疾患</v>
      </c>
      <c r="S19" s="66">
        <v>1859612767</v>
      </c>
      <c r="T19" s="66">
        <v>1391381981</v>
      </c>
    </row>
    <row r="20" spans="2:20" ht="18.75" customHeight="1">
      <c r="B20" s="40" t="s">
        <v>164</v>
      </c>
      <c r="C20" s="41"/>
      <c r="D20" s="27">
        <f t="shared" si="3"/>
        <v>4225</v>
      </c>
      <c r="E20" s="28">
        <f t="shared" si="4"/>
        <v>2.0661054947118132E-7</v>
      </c>
      <c r="F20" s="72">
        <f t="shared" si="0"/>
        <v>21</v>
      </c>
      <c r="G20" s="27">
        <f t="shared" si="5"/>
        <v>65756</v>
      </c>
      <c r="H20" s="29">
        <f t="shared" si="6"/>
        <v>2.3726563406925458E-6</v>
      </c>
      <c r="I20" s="73">
        <f t="shared" si="1"/>
        <v>21</v>
      </c>
      <c r="R20" s="64" t="str">
        <f t="shared" si="2"/>
        <v>ⅩⅤ．妊娠，分娩及び産じょく※</v>
      </c>
      <c r="S20" s="66">
        <v>4225</v>
      </c>
      <c r="T20" s="66">
        <v>65756</v>
      </c>
    </row>
    <row r="21" spans="2:20" ht="18.75" customHeight="1">
      <c r="B21" s="40" t="s">
        <v>165</v>
      </c>
      <c r="C21" s="41"/>
      <c r="D21" s="27">
        <f t="shared" si="3"/>
        <v>492</v>
      </c>
      <c r="E21" s="28">
        <f t="shared" si="4"/>
        <v>2.4059737358537566E-8</v>
      </c>
      <c r="F21" s="72">
        <f t="shared" si="0"/>
        <v>22</v>
      </c>
      <c r="G21" s="27">
        <f t="shared" si="5"/>
        <v>5476</v>
      </c>
      <c r="H21" s="29">
        <f t="shared" si="6"/>
        <v>1.9758905836170661E-7</v>
      </c>
      <c r="I21" s="73">
        <f t="shared" si="1"/>
        <v>22</v>
      </c>
      <c r="R21" s="64" t="str">
        <f t="shared" si="2"/>
        <v>ⅩⅥ．周産期に発生した病態※</v>
      </c>
      <c r="S21" s="66">
        <v>492</v>
      </c>
      <c r="T21" s="66">
        <v>5476</v>
      </c>
    </row>
    <row r="22" spans="2:20" ht="18.75" customHeight="1">
      <c r="B22" s="40" t="s">
        <v>57</v>
      </c>
      <c r="C22" s="41"/>
      <c r="D22" s="27">
        <f t="shared" si="3"/>
        <v>8385924</v>
      </c>
      <c r="E22" s="28">
        <f t="shared" si="4"/>
        <v>4.1008766046474952E-4</v>
      </c>
      <c r="F22" s="72">
        <f t="shared" si="0"/>
        <v>19</v>
      </c>
      <c r="G22" s="27">
        <f t="shared" si="5"/>
        <v>10971352</v>
      </c>
      <c r="H22" s="29">
        <f t="shared" si="6"/>
        <v>3.9587638981644022E-4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8385924</v>
      </c>
      <c r="T22" s="66">
        <v>10971352</v>
      </c>
    </row>
    <row r="23" spans="2:20" ht="18.75" customHeight="1">
      <c r="B23" s="40" t="s">
        <v>58</v>
      </c>
      <c r="C23" s="41"/>
      <c r="D23" s="27">
        <f t="shared" si="3"/>
        <v>363648919</v>
      </c>
      <c r="E23" s="28">
        <f t="shared" si="4"/>
        <v>1.7783124963122156E-2</v>
      </c>
      <c r="F23" s="72">
        <f t="shared" si="0"/>
        <v>12</v>
      </c>
      <c r="G23" s="27">
        <f t="shared" si="5"/>
        <v>595924739</v>
      </c>
      <c r="H23" s="29">
        <f t="shared" si="6"/>
        <v>2.1502594600704122E-2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363648919</v>
      </c>
      <c r="T23" s="66">
        <v>595924739</v>
      </c>
    </row>
    <row r="24" spans="2:20" ht="18.75" customHeight="1">
      <c r="B24" s="40" t="s">
        <v>59</v>
      </c>
      <c r="C24" s="41"/>
      <c r="D24" s="27">
        <f t="shared" si="3"/>
        <v>932305770</v>
      </c>
      <c r="E24" s="28">
        <f t="shared" si="4"/>
        <v>4.5591528382213684E-2</v>
      </c>
      <c r="F24" s="72">
        <f t="shared" si="0"/>
        <v>9</v>
      </c>
      <c r="G24" s="27">
        <f t="shared" si="5"/>
        <v>2238582770</v>
      </c>
      <c r="H24" s="29">
        <f t="shared" si="6"/>
        <v>8.0774189479371955E-2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932305770</v>
      </c>
      <c r="T24" s="66">
        <v>2238582770</v>
      </c>
    </row>
    <row r="25" spans="2:20" ht="18.75" customHeight="1">
      <c r="B25" s="40" t="s">
        <v>60</v>
      </c>
      <c r="C25" s="41"/>
      <c r="D25" s="27">
        <f t="shared" si="3"/>
        <v>95595064</v>
      </c>
      <c r="E25" s="28">
        <f t="shared" si="4"/>
        <v>4.6747807573426616E-3</v>
      </c>
      <c r="F25" s="72">
        <f t="shared" si="0"/>
        <v>17</v>
      </c>
      <c r="G25" s="27">
        <f t="shared" si="5"/>
        <v>159340814</v>
      </c>
      <c r="H25" s="29">
        <f t="shared" si="6"/>
        <v>5.7494524099429949E-3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95595064</v>
      </c>
      <c r="T25" s="66">
        <v>159340814</v>
      </c>
    </row>
    <row r="26" spans="2:20" ht="18.75" customHeight="1">
      <c r="B26" s="40" t="s">
        <v>61</v>
      </c>
      <c r="C26" s="41"/>
      <c r="D26" s="27">
        <f t="shared" si="3"/>
        <v>206044199</v>
      </c>
      <c r="E26" s="28">
        <f t="shared" si="4"/>
        <v>1.0075953886565545E-2</v>
      </c>
      <c r="F26" s="72">
        <f t="shared" si="0"/>
        <v>16</v>
      </c>
      <c r="G26" s="27">
        <f t="shared" si="5"/>
        <v>259657085</v>
      </c>
      <c r="H26" s="29">
        <f t="shared" si="6"/>
        <v>9.3691378601343349E-3</v>
      </c>
      <c r="I26" s="73">
        <f t="shared" si="1"/>
        <v>16</v>
      </c>
      <c r="R26" s="64" t="str">
        <f t="shared" si="2"/>
        <v>ⅩⅩⅡ．特殊目的用コード</v>
      </c>
      <c r="S26" s="66">
        <v>206044199</v>
      </c>
      <c r="T26" s="66">
        <v>259657085</v>
      </c>
    </row>
    <row r="27" spans="2:20" ht="18.75" customHeight="1" thickBot="1">
      <c r="B27" s="42" t="s">
        <v>62</v>
      </c>
      <c r="C27" s="43"/>
      <c r="D27" s="27">
        <f t="shared" si="3"/>
        <v>1423932</v>
      </c>
      <c r="E27" s="28">
        <f t="shared" si="4"/>
        <v>6.9632987675644531E-5</v>
      </c>
      <c r="F27" s="72">
        <f t="shared" si="0"/>
        <v>20</v>
      </c>
      <c r="G27" s="27">
        <f t="shared" si="5"/>
        <v>868988</v>
      </c>
      <c r="H27" s="29">
        <f t="shared" si="6"/>
        <v>3.1355463960486248E-5</v>
      </c>
      <c r="I27" s="73">
        <f t="shared" si="1"/>
        <v>20</v>
      </c>
      <c r="R27" s="64" t="str">
        <f t="shared" si="2"/>
        <v>分類外</v>
      </c>
      <c r="S27" s="66">
        <v>1423932</v>
      </c>
      <c r="T27" s="66">
        <v>868988</v>
      </c>
    </row>
    <row r="28" spans="2:20" ht="18.75" customHeight="1" thickTop="1">
      <c r="B28" s="44" t="s">
        <v>63</v>
      </c>
      <c r="C28" s="45"/>
      <c r="D28" s="46">
        <f>S28</f>
        <v>20449101030</v>
      </c>
      <c r="E28" s="47"/>
      <c r="F28" s="48"/>
      <c r="G28" s="46">
        <f>T28</f>
        <v>27714085210</v>
      </c>
      <c r="H28" s="47"/>
      <c r="I28" s="49"/>
      <c r="R28" s="69" t="s">
        <v>156</v>
      </c>
      <c r="S28" s="71">
        <f>SUM(S6:S27)</f>
        <v>20449101030</v>
      </c>
      <c r="T28" s="71">
        <f>SUM(T6:T27)</f>
        <v>27714085210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19" priority="5" stopIfTrue="1" operator="equal">
      <formula>0</formula>
    </cfRule>
  </conditionalFormatting>
  <conditionalFormatting sqref="G6:I27">
    <cfRule type="cellIs" dxfId="318" priority="7" stopIfTrue="1" operator="equal">
      <formula>0</formula>
    </cfRule>
  </conditionalFormatting>
  <conditionalFormatting sqref="I6:I27">
    <cfRule type="expression" dxfId="317" priority="8" stopIfTrue="1">
      <formula>$I6&lt;=5</formula>
    </cfRule>
  </conditionalFormatting>
  <conditionalFormatting sqref="F6:F27">
    <cfRule type="expression" dxfId="316" priority="6" stopIfTrue="1">
      <formula>$F6&lt;=5</formula>
    </cfRule>
  </conditionalFormatting>
  <conditionalFormatting sqref="E6:E27">
    <cfRule type="expression" dxfId="315" priority="4">
      <formula>$F6&lt;=5</formula>
    </cfRule>
  </conditionalFormatting>
  <conditionalFormatting sqref="D6:D27">
    <cfRule type="expression" dxfId="314" priority="3">
      <formula>$F6&lt;=5</formula>
    </cfRule>
  </conditionalFormatting>
  <conditionalFormatting sqref="G6:G27">
    <cfRule type="expression" dxfId="313" priority="2">
      <formula>$I6&lt;=5</formula>
    </cfRule>
  </conditionalFormatting>
  <conditionalFormatting sqref="H6:H27">
    <cfRule type="expression" dxfId="31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BF68A-C2D9-4933-BA7C-C56649D0A6C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96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99753451</v>
      </c>
      <c r="E6" s="28">
        <f>IFERROR(S6/$S$28,"-")</f>
        <v>1.687971477379082E-2</v>
      </c>
      <c r="F6" s="72">
        <f t="shared" ref="F6:F27" si="0">_xlfn.IFS(D6&gt;0,RANK(D6,$D$6:$D$27),D6=0,"-")</f>
        <v>14</v>
      </c>
      <c r="G6" s="24">
        <f>T6</f>
        <v>102770604</v>
      </c>
      <c r="H6" s="29">
        <f>IFERROR(T6/$T$28,"-")</f>
        <v>1.4159669443584683E-2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99753451</v>
      </c>
      <c r="T6" s="66">
        <v>102770604</v>
      </c>
    </row>
    <row r="7" spans="2:20" ht="18.75" customHeight="1">
      <c r="B7" s="40" t="s">
        <v>45</v>
      </c>
      <c r="C7" s="41"/>
      <c r="D7" s="27">
        <f>S7</f>
        <v>905229905</v>
      </c>
      <c r="E7" s="28">
        <f>IFERROR(S7/$S$28,"-")</f>
        <v>0.15317788455364578</v>
      </c>
      <c r="F7" s="72">
        <f t="shared" si="0"/>
        <v>2</v>
      </c>
      <c r="G7" s="27">
        <f>T7</f>
        <v>680404684</v>
      </c>
      <c r="H7" s="29">
        <f>IFERROR(T7/$T$28,"-")</f>
        <v>9.3745731155834122E-2</v>
      </c>
      <c r="I7" s="73">
        <f t="shared" si="1"/>
        <v>3</v>
      </c>
      <c r="R7" s="64" t="str">
        <f t="shared" ref="R7:R27" si="2">B7</f>
        <v>Ⅱ．新生物＜腫瘍＞</v>
      </c>
      <c r="S7" s="66">
        <v>905229905</v>
      </c>
      <c r="T7" s="66">
        <v>680404684</v>
      </c>
    </row>
    <row r="8" spans="2:20" ht="18.75" customHeight="1">
      <c r="B8" s="40" t="s">
        <v>46</v>
      </c>
      <c r="C8" s="41"/>
      <c r="D8" s="27">
        <f t="shared" ref="D8:D27" si="3">S8</f>
        <v>115908729</v>
      </c>
      <c r="E8" s="28">
        <f t="shared" ref="E8:E27" si="4">IFERROR(S8/$S$28,"-")</f>
        <v>1.9613419542874929E-2</v>
      </c>
      <c r="F8" s="72">
        <f t="shared" si="0"/>
        <v>11</v>
      </c>
      <c r="G8" s="27">
        <f t="shared" ref="G8:G27" si="5">T8</f>
        <v>60341262</v>
      </c>
      <c r="H8" s="29">
        <f t="shared" ref="H8:H27" si="6">IFERROR(T8/$T$28,"-")</f>
        <v>8.3137812805764728E-3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115908729</v>
      </c>
      <c r="T8" s="66">
        <v>60341262</v>
      </c>
    </row>
    <row r="9" spans="2:20" ht="18.75" customHeight="1">
      <c r="B9" s="40" t="s">
        <v>47</v>
      </c>
      <c r="C9" s="41"/>
      <c r="D9" s="27">
        <f t="shared" si="3"/>
        <v>479402282</v>
      </c>
      <c r="E9" s="28">
        <f t="shared" si="4"/>
        <v>8.1121742665969859E-2</v>
      </c>
      <c r="F9" s="72">
        <f t="shared" si="0"/>
        <v>4</v>
      </c>
      <c r="G9" s="27">
        <f t="shared" si="5"/>
        <v>456450283</v>
      </c>
      <c r="H9" s="29">
        <f t="shared" si="6"/>
        <v>6.2889434071154049E-2</v>
      </c>
      <c r="I9" s="73">
        <f t="shared" si="1"/>
        <v>7</v>
      </c>
      <c r="R9" s="64" t="str">
        <f t="shared" si="2"/>
        <v>Ⅳ．内分泌，栄養及び代謝疾患</v>
      </c>
      <c r="S9" s="66">
        <v>479402282</v>
      </c>
      <c r="T9" s="66">
        <v>456450283</v>
      </c>
    </row>
    <row r="10" spans="2:20" ht="18.75" customHeight="1">
      <c r="B10" s="40" t="s">
        <v>48</v>
      </c>
      <c r="C10" s="41"/>
      <c r="D10" s="27">
        <f t="shared" si="3"/>
        <v>111019271</v>
      </c>
      <c r="E10" s="28">
        <f t="shared" si="4"/>
        <v>1.8786053114835968E-2</v>
      </c>
      <c r="F10" s="72">
        <f t="shared" si="0"/>
        <v>12</v>
      </c>
      <c r="G10" s="27">
        <f t="shared" si="5"/>
        <v>238419168</v>
      </c>
      <c r="H10" s="29">
        <f t="shared" si="6"/>
        <v>3.2849243621205948E-2</v>
      </c>
      <c r="I10" s="73">
        <f t="shared" si="1"/>
        <v>11</v>
      </c>
      <c r="R10" s="64" t="str">
        <f t="shared" si="2"/>
        <v>Ⅴ．精神及び行動の障害</v>
      </c>
      <c r="S10" s="66">
        <v>111019271</v>
      </c>
      <c r="T10" s="66">
        <v>238419168</v>
      </c>
    </row>
    <row r="11" spans="2:20" ht="18.75" customHeight="1">
      <c r="B11" s="40" t="s">
        <v>49</v>
      </c>
      <c r="C11" s="41"/>
      <c r="D11" s="27">
        <f t="shared" si="3"/>
        <v>283559697</v>
      </c>
      <c r="E11" s="28">
        <f t="shared" si="4"/>
        <v>4.7982368115791291E-2</v>
      </c>
      <c r="F11" s="72">
        <f t="shared" si="0"/>
        <v>8</v>
      </c>
      <c r="G11" s="27">
        <f t="shared" si="5"/>
        <v>515051571</v>
      </c>
      <c r="H11" s="29">
        <f t="shared" si="6"/>
        <v>7.0963482823930724E-2</v>
      </c>
      <c r="I11" s="73">
        <f t="shared" si="1"/>
        <v>6</v>
      </c>
      <c r="R11" s="64" t="str">
        <f t="shared" si="2"/>
        <v>Ⅵ．神経系の疾患</v>
      </c>
      <c r="S11" s="66">
        <v>283559697</v>
      </c>
      <c r="T11" s="66">
        <v>515051571</v>
      </c>
    </row>
    <row r="12" spans="2:20" ht="18.75" customHeight="1">
      <c r="B12" s="40" t="s">
        <v>50</v>
      </c>
      <c r="C12" s="41"/>
      <c r="D12" s="27">
        <f t="shared" si="3"/>
        <v>202969298</v>
      </c>
      <c r="E12" s="28">
        <f t="shared" si="4"/>
        <v>3.4345316615427689E-2</v>
      </c>
      <c r="F12" s="72">
        <f t="shared" si="0"/>
        <v>10</v>
      </c>
      <c r="G12" s="27">
        <f t="shared" si="5"/>
        <v>272230136</v>
      </c>
      <c r="H12" s="29">
        <f t="shared" si="6"/>
        <v>3.7507697613046065E-2</v>
      </c>
      <c r="I12" s="73">
        <f t="shared" si="1"/>
        <v>10</v>
      </c>
      <c r="R12" s="64" t="str">
        <f t="shared" si="2"/>
        <v>Ⅶ．眼及び付属器の疾患</v>
      </c>
      <c r="S12" s="66">
        <v>202969298</v>
      </c>
      <c r="T12" s="66">
        <v>272230136</v>
      </c>
    </row>
    <row r="13" spans="2:20" ht="18.75" customHeight="1">
      <c r="B13" s="40" t="s">
        <v>51</v>
      </c>
      <c r="C13" s="41"/>
      <c r="D13" s="27">
        <f t="shared" si="3"/>
        <v>13342762</v>
      </c>
      <c r="E13" s="28">
        <f t="shared" si="4"/>
        <v>2.2577867191238806E-3</v>
      </c>
      <c r="F13" s="72">
        <f t="shared" si="0"/>
        <v>18</v>
      </c>
      <c r="G13" s="27">
        <f t="shared" si="5"/>
        <v>19698871</v>
      </c>
      <c r="H13" s="29">
        <f t="shared" si="6"/>
        <v>2.7140981070016522E-3</v>
      </c>
      <c r="I13" s="73">
        <f t="shared" si="1"/>
        <v>18</v>
      </c>
      <c r="R13" s="64" t="str">
        <f t="shared" si="2"/>
        <v>Ⅷ．耳及び乳様突起の疾患</v>
      </c>
      <c r="S13" s="66">
        <v>13342762</v>
      </c>
      <c r="T13" s="66">
        <v>19698871</v>
      </c>
    </row>
    <row r="14" spans="2:20" ht="18.75" customHeight="1">
      <c r="B14" s="40" t="s">
        <v>52</v>
      </c>
      <c r="C14" s="41"/>
      <c r="D14" s="27">
        <f t="shared" si="3"/>
        <v>1229149300</v>
      </c>
      <c r="E14" s="28">
        <f t="shared" si="4"/>
        <v>0.20798969249098606</v>
      </c>
      <c r="F14" s="72">
        <f t="shared" si="0"/>
        <v>1</v>
      </c>
      <c r="G14" s="27">
        <f t="shared" si="5"/>
        <v>1443704922</v>
      </c>
      <c r="H14" s="29">
        <f t="shared" si="6"/>
        <v>0.19891275981598985</v>
      </c>
      <c r="I14" s="73">
        <f t="shared" si="1"/>
        <v>1</v>
      </c>
      <c r="R14" s="64" t="str">
        <f t="shared" si="2"/>
        <v>Ⅸ．循環器系の疾患</v>
      </c>
      <c r="S14" s="66">
        <v>1229149300</v>
      </c>
      <c r="T14" s="66">
        <v>1443704922</v>
      </c>
    </row>
    <row r="15" spans="2:20" ht="18.75" customHeight="1">
      <c r="B15" s="40" t="s">
        <v>53</v>
      </c>
      <c r="C15" s="41"/>
      <c r="D15" s="27">
        <f t="shared" si="3"/>
        <v>461397869</v>
      </c>
      <c r="E15" s="28">
        <f t="shared" si="4"/>
        <v>7.8075137730873115E-2</v>
      </c>
      <c r="F15" s="72">
        <f t="shared" si="0"/>
        <v>5</v>
      </c>
      <c r="G15" s="27">
        <f t="shared" si="5"/>
        <v>392136418</v>
      </c>
      <c r="H15" s="29">
        <f t="shared" si="6"/>
        <v>5.4028310037677219E-2</v>
      </c>
      <c r="I15" s="73">
        <f t="shared" si="1"/>
        <v>9</v>
      </c>
      <c r="R15" s="64" t="str">
        <f t="shared" si="2"/>
        <v>Ⅹ．呼吸器系の疾患</v>
      </c>
      <c r="S15" s="66">
        <v>461397869</v>
      </c>
      <c r="T15" s="66">
        <v>392136418</v>
      </c>
    </row>
    <row r="16" spans="2:20" ht="18.75" customHeight="1">
      <c r="B16" s="40" t="s">
        <v>163</v>
      </c>
      <c r="C16" s="41"/>
      <c r="D16" s="27">
        <f t="shared" si="3"/>
        <v>420669052</v>
      </c>
      <c r="E16" s="28">
        <f t="shared" si="4"/>
        <v>7.1183237679877151E-2</v>
      </c>
      <c r="F16" s="72">
        <f t="shared" si="0"/>
        <v>7</v>
      </c>
      <c r="G16" s="27">
        <f t="shared" si="5"/>
        <v>540741530</v>
      </c>
      <c r="H16" s="29">
        <f t="shared" si="6"/>
        <v>7.4503029282753166E-2</v>
      </c>
      <c r="I16" s="73">
        <f t="shared" si="1"/>
        <v>5</v>
      </c>
      <c r="R16" s="64" t="str">
        <f t="shared" si="2"/>
        <v>ⅩⅠ．消化器系の疾患※</v>
      </c>
      <c r="S16" s="66">
        <v>420669052</v>
      </c>
      <c r="T16" s="66">
        <v>540741530</v>
      </c>
    </row>
    <row r="17" spans="2:20" ht="18.75" customHeight="1">
      <c r="B17" s="40" t="s">
        <v>54</v>
      </c>
      <c r="C17" s="41"/>
      <c r="D17" s="27">
        <f t="shared" si="3"/>
        <v>89061369</v>
      </c>
      <c r="E17" s="28">
        <f t="shared" si="4"/>
        <v>1.5070461132049816E-2</v>
      </c>
      <c r="F17" s="72">
        <f t="shared" si="0"/>
        <v>16</v>
      </c>
      <c r="G17" s="27">
        <f t="shared" si="5"/>
        <v>135141677</v>
      </c>
      <c r="H17" s="29">
        <f t="shared" si="6"/>
        <v>1.861973560427543E-2</v>
      </c>
      <c r="I17" s="73">
        <f t="shared" si="1"/>
        <v>13</v>
      </c>
      <c r="R17" s="64" t="str">
        <f t="shared" si="2"/>
        <v>ⅩⅡ．皮膚及び皮下組織の疾患</v>
      </c>
      <c r="S17" s="66">
        <v>89061369</v>
      </c>
      <c r="T17" s="66">
        <v>135141677</v>
      </c>
    </row>
    <row r="18" spans="2:20" ht="18.75" customHeight="1">
      <c r="B18" s="40" t="s">
        <v>55</v>
      </c>
      <c r="C18" s="41"/>
      <c r="D18" s="27">
        <f t="shared" si="3"/>
        <v>450044052</v>
      </c>
      <c r="E18" s="28">
        <f t="shared" si="4"/>
        <v>7.6153909035198031E-2</v>
      </c>
      <c r="F18" s="72">
        <f t="shared" si="0"/>
        <v>6</v>
      </c>
      <c r="G18" s="27">
        <f t="shared" si="5"/>
        <v>1054135327</v>
      </c>
      <c r="H18" s="29">
        <f t="shared" si="6"/>
        <v>0.14523810504339399</v>
      </c>
      <c r="I18" s="73">
        <f t="shared" si="1"/>
        <v>2</v>
      </c>
      <c r="R18" s="64" t="str">
        <f t="shared" si="2"/>
        <v>ⅩⅢ．筋骨格系及び結合組織の疾患</v>
      </c>
      <c r="S18" s="66">
        <v>450044052</v>
      </c>
      <c r="T18" s="66">
        <v>1054135327</v>
      </c>
    </row>
    <row r="19" spans="2:20" ht="18.75" customHeight="1">
      <c r="B19" s="40" t="s">
        <v>56</v>
      </c>
      <c r="C19" s="41"/>
      <c r="D19" s="27">
        <f t="shared" si="3"/>
        <v>577171717</v>
      </c>
      <c r="E19" s="28">
        <f t="shared" si="4"/>
        <v>9.7665733473813507E-2</v>
      </c>
      <c r="F19" s="72">
        <f t="shared" si="0"/>
        <v>3</v>
      </c>
      <c r="G19" s="27">
        <f t="shared" si="5"/>
        <v>392461310</v>
      </c>
      <c r="H19" s="29">
        <f t="shared" si="6"/>
        <v>5.4073073453924779E-2</v>
      </c>
      <c r="I19" s="73">
        <f t="shared" si="1"/>
        <v>8</v>
      </c>
      <c r="R19" s="64" t="str">
        <f t="shared" si="2"/>
        <v>ⅩⅣ．腎尿路生殖器系の疾患</v>
      </c>
      <c r="S19" s="66">
        <v>577171717</v>
      </c>
      <c r="T19" s="66">
        <v>392461310</v>
      </c>
    </row>
    <row r="20" spans="2:20" ht="18.75" customHeight="1">
      <c r="B20" s="40" t="s">
        <v>164</v>
      </c>
      <c r="C20" s="41"/>
      <c r="D20" s="27">
        <f t="shared" si="3"/>
        <v>4772</v>
      </c>
      <c r="E20" s="28">
        <f t="shared" si="4"/>
        <v>8.074908496201279E-7</v>
      </c>
      <c r="F20" s="72">
        <f t="shared" si="0"/>
        <v>21</v>
      </c>
      <c r="G20" s="27">
        <f t="shared" si="5"/>
        <v>8432</v>
      </c>
      <c r="H20" s="29">
        <f t="shared" si="6"/>
        <v>1.161755678192823E-6</v>
      </c>
      <c r="I20" s="73">
        <f t="shared" si="1"/>
        <v>21</v>
      </c>
      <c r="R20" s="64" t="str">
        <f t="shared" si="2"/>
        <v>ⅩⅤ．妊娠，分娩及び産じょく※</v>
      </c>
      <c r="S20" s="66">
        <v>4772</v>
      </c>
      <c r="T20" s="66">
        <v>8432</v>
      </c>
    </row>
    <row r="21" spans="2:20" ht="18.75" customHeight="1">
      <c r="B21" s="40" t="s">
        <v>165</v>
      </c>
      <c r="C21" s="41"/>
      <c r="D21" s="27">
        <f t="shared" si="3"/>
        <v>1522</v>
      </c>
      <c r="E21" s="28">
        <f t="shared" si="4"/>
        <v>2.5754423158462586E-7</v>
      </c>
      <c r="F21" s="72">
        <f t="shared" si="0"/>
        <v>22</v>
      </c>
      <c r="G21" s="27">
        <f t="shared" si="5"/>
        <v>828</v>
      </c>
      <c r="H21" s="29">
        <f t="shared" si="6"/>
        <v>1.1408132134056658E-7</v>
      </c>
      <c r="I21" s="73">
        <f t="shared" si="1"/>
        <v>22</v>
      </c>
      <c r="R21" s="64" t="str">
        <f t="shared" si="2"/>
        <v>ⅩⅥ．周産期に発生した病態※</v>
      </c>
      <c r="S21" s="66">
        <v>1522</v>
      </c>
      <c r="T21" s="66">
        <v>828</v>
      </c>
    </row>
    <row r="22" spans="2:20" ht="18.75" customHeight="1">
      <c r="B22" s="40" t="s">
        <v>57</v>
      </c>
      <c r="C22" s="41"/>
      <c r="D22" s="27">
        <f t="shared" si="3"/>
        <v>961383</v>
      </c>
      <c r="E22" s="28">
        <f t="shared" si="4"/>
        <v>1.6267979368825386E-4</v>
      </c>
      <c r="F22" s="72">
        <f t="shared" si="0"/>
        <v>19</v>
      </c>
      <c r="G22" s="27">
        <f t="shared" si="5"/>
        <v>1381280</v>
      </c>
      <c r="H22" s="29">
        <f t="shared" si="6"/>
        <v>1.903118931658186E-4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961383</v>
      </c>
      <c r="T22" s="66">
        <v>1381280</v>
      </c>
    </row>
    <row r="23" spans="2:20" ht="18.75" customHeight="1">
      <c r="B23" s="40" t="s">
        <v>58</v>
      </c>
      <c r="C23" s="41"/>
      <c r="D23" s="27">
        <f t="shared" si="3"/>
        <v>103936878</v>
      </c>
      <c r="E23" s="28">
        <f t="shared" si="4"/>
        <v>1.7587610629313407E-2</v>
      </c>
      <c r="F23" s="72">
        <f t="shared" si="0"/>
        <v>13</v>
      </c>
      <c r="G23" s="27">
        <f t="shared" si="5"/>
        <v>163032321</v>
      </c>
      <c r="H23" s="29">
        <f t="shared" si="6"/>
        <v>2.2462491063888163E-2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103936878</v>
      </c>
      <c r="T23" s="66">
        <v>163032321</v>
      </c>
    </row>
    <row r="24" spans="2:20" ht="18.75" customHeight="1">
      <c r="B24" s="40" t="s">
        <v>59</v>
      </c>
      <c r="C24" s="41"/>
      <c r="D24" s="27">
        <f t="shared" si="3"/>
        <v>244013046</v>
      </c>
      <c r="E24" s="28">
        <f t="shared" si="4"/>
        <v>4.1290507508997348E-2</v>
      </c>
      <c r="F24" s="72">
        <f t="shared" si="0"/>
        <v>9</v>
      </c>
      <c r="G24" s="27">
        <f t="shared" si="5"/>
        <v>622668556</v>
      </c>
      <c r="H24" s="29">
        <f t="shared" si="6"/>
        <v>8.5790883605920978E-2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244013046</v>
      </c>
      <c r="T24" s="66">
        <v>622668556</v>
      </c>
    </row>
    <row r="25" spans="2:20" ht="18.75" customHeight="1">
      <c r="B25" s="40" t="s">
        <v>60</v>
      </c>
      <c r="C25" s="41"/>
      <c r="D25" s="27">
        <f t="shared" si="3"/>
        <v>26397639</v>
      </c>
      <c r="E25" s="28">
        <f t="shared" si="4"/>
        <v>4.466859166822176E-3</v>
      </c>
      <c r="F25" s="72">
        <f t="shared" si="0"/>
        <v>17</v>
      </c>
      <c r="G25" s="27">
        <f t="shared" si="5"/>
        <v>46974956</v>
      </c>
      <c r="H25" s="29">
        <f t="shared" si="6"/>
        <v>6.4721800125543188E-3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26397639</v>
      </c>
      <c r="T25" s="66">
        <v>46974956</v>
      </c>
    </row>
    <row r="26" spans="2:20" ht="18.75" customHeight="1">
      <c r="B26" s="40" t="s">
        <v>61</v>
      </c>
      <c r="C26" s="41"/>
      <c r="D26" s="27">
        <f t="shared" si="3"/>
        <v>95522710</v>
      </c>
      <c r="E26" s="28">
        <f t="shared" si="4"/>
        <v>1.6163812710795703E-2</v>
      </c>
      <c r="F26" s="72">
        <f t="shared" si="0"/>
        <v>15</v>
      </c>
      <c r="G26" s="27">
        <f t="shared" si="5"/>
        <v>120113394</v>
      </c>
      <c r="H26" s="29">
        <f t="shared" si="6"/>
        <v>1.6549148186256135E-2</v>
      </c>
      <c r="I26" s="73">
        <f t="shared" si="1"/>
        <v>14</v>
      </c>
      <c r="R26" s="64" t="str">
        <f t="shared" si="2"/>
        <v>ⅩⅩⅡ．特殊目的用コード</v>
      </c>
      <c r="S26" s="66">
        <v>95522710</v>
      </c>
      <c r="T26" s="66">
        <v>120113394</v>
      </c>
    </row>
    <row r="27" spans="2:20" ht="18.75" customHeight="1" thickBot="1">
      <c r="B27" s="42" t="s">
        <v>62</v>
      </c>
      <c r="C27" s="43"/>
      <c r="D27" s="27">
        <f t="shared" si="3"/>
        <v>147786</v>
      </c>
      <c r="E27" s="28">
        <f t="shared" si="4"/>
        <v>2.5007511043998372E-5</v>
      </c>
      <c r="F27" s="72">
        <f t="shared" si="0"/>
        <v>20</v>
      </c>
      <c r="G27" s="27">
        <f t="shared" si="5"/>
        <v>112920</v>
      </c>
      <c r="H27" s="29">
        <f t="shared" si="6"/>
        <v>1.5558046866880168E-5</v>
      </c>
      <c r="I27" s="73">
        <f t="shared" si="1"/>
        <v>20</v>
      </c>
      <c r="R27" s="64" t="str">
        <f t="shared" si="2"/>
        <v>分類外</v>
      </c>
      <c r="S27" s="66">
        <v>147786</v>
      </c>
      <c r="T27" s="66">
        <v>112920</v>
      </c>
    </row>
    <row r="28" spans="2:20" ht="18.75" customHeight="1" thickTop="1">
      <c r="B28" s="44" t="s">
        <v>63</v>
      </c>
      <c r="C28" s="45"/>
      <c r="D28" s="46">
        <f>S28</f>
        <v>5909664490</v>
      </c>
      <c r="E28" s="47"/>
      <c r="F28" s="48"/>
      <c r="G28" s="46">
        <f>T28</f>
        <v>7257980450</v>
      </c>
      <c r="H28" s="47"/>
      <c r="I28" s="49"/>
      <c r="R28" s="69" t="s">
        <v>156</v>
      </c>
      <c r="S28" s="71">
        <f>SUM(S6:S27)</f>
        <v>5909664490</v>
      </c>
      <c r="T28" s="71">
        <f>SUM(T6:T27)</f>
        <v>7257980450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11" priority="5" stopIfTrue="1" operator="equal">
      <formula>0</formula>
    </cfRule>
  </conditionalFormatting>
  <conditionalFormatting sqref="G6:I27">
    <cfRule type="cellIs" dxfId="310" priority="7" stopIfTrue="1" operator="equal">
      <formula>0</formula>
    </cfRule>
  </conditionalFormatting>
  <conditionalFormatting sqref="I6:I27">
    <cfRule type="expression" dxfId="309" priority="8" stopIfTrue="1">
      <formula>$I6&lt;=5</formula>
    </cfRule>
  </conditionalFormatting>
  <conditionalFormatting sqref="F6:F27">
    <cfRule type="expression" dxfId="308" priority="6" stopIfTrue="1">
      <formula>$F6&lt;=5</formula>
    </cfRule>
  </conditionalFormatting>
  <conditionalFormatting sqref="E6:E27">
    <cfRule type="expression" dxfId="307" priority="4">
      <formula>$F6&lt;=5</formula>
    </cfRule>
  </conditionalFormatting>
  <conditionalFormatting sqref="D6:D27">
    <cfRule type="expression" dxfId="306" priority="3">
      <formula>$F6&lt;=5</formula>
    </cfRule>
  </conditionalFormatting>
  <conditionalFormatting sqref="G6:G27">
    <cfRule type="expression" dxfId="305" priority="2">
      <formula>$I6&lt;=5</formula>
    </cfRule>
  </conditionalFormatting>
  <conditionalFormatting sqref="H6:H27">
    <cfRule type="expression" dxfId="30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803AF-5AB5-47AC-902A-96395673634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97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396487022</v>
      </c>
      <c r="E6" s="28">
        <f>IFERROR(S6/$S$28,"-")</f>
        <v>2.2131218562865804E-2</v>
      </c>
      <c r="F6" s="72">
        <f t="shared" ref="F6:F27" si="0">_xlfn.IFS(D6&gt;0,RANK(D6,$D$6:$D$27),D6=0,"-")</f>
        <v>11</v>
      </c>
      <c r="G6" s="24">
        <f>T6</f>
        <v>403888986</v>
      </c>
      <c r="H6" s="29">
        <f>IFERROR(T6/$T$28,"-")</f>
        <v>1.7130272667394066E-2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396487022</v>
      </c>
      <c r="T6" s="66">
        <v>403888986</v>
      </c>
    </row>
    <row r="7" spans="2:20" ht="18.75" customHeight="1">
      <c r="B7" s="40" t="s">
        <v>45</v>
      </c>
      <c r="C7" s="41"/>
      <c r="D7" s="27">
        <f>S7</f>
        <v>2771854215</v>
      </c>
      <c r="E7" s="28">
        <f>IFERROR(S7/$S$28,"-")</f>
        <v>0.15472009940483203</v>
      </c>
      <c r="F7" s="72">
        <f t="shared" si="0"/>
        <v>2</v>
      </c>
      <c r="G7" s="27">
        <f>T7</f>
        <v>1911151118</v>
      </c>
      <c r="H7" s="29">
        <f>IFERROR(T7/$T$28,"-")</f>
        <v>8.1058263272212647E-2</v>
      </c>
      <c r="I7" s="73">
        <f t="shared" si="1"/>
        <v>4</v>
      </c>
      <c r="R7" s="64" t="str">
        <f t="shared" ref="R7:R27" si="2">B7</f>
        <v>Ⅱ．新生物＜腫瘍＞</v>
      </c>
      <c r="S7" s="66">
        <v>2771854215</v>
      </c>
      <c r="T7" s="66">
        <v>1911151118</v>
      </c>
    </row>
    <row r="8" spans="2:20" ht="18.75" customHeight="1">
      <c r="B8" s="40" t="s">
        <v>46</v>
      </c>
      <c r="C8" s="41"/>
      <c r="D8" s="27">
        <f t="shared" ref="D8:D27" si="3">S8</f>
        <v>234022122</v>
      </c>
      <c r="E8" s="28">
        <f t="shared" ref="E8:E27" si="4">IFERROR(S8/$S$28,"-")</f>
        <v>1.3062709352760722E-2</v>
      </c>
      <c r="F8" s="72">
        <f t="shared" si="0"/>
        <v>16</v>
      </c>
      <c r="G8" s="27">
        <f t="shared" ref="G8:G27" si="5">T8</f>
        <v>337086556</v>
      </c>
      <c r="H8" s="29">
        <f t="shared" ref="H8:H27" si="6">IFERROR(T8/$T$28,"-")</f>
        <v>1.4296959850231715E-2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234022122</v>
      </c>
      <c r="T8" s="66">
        <v>337086556</v>
      </c>
    </row>
    <row r="9" spans="2:20" ht="18.75" customHeight="1">
      <c r="B9" s="40" t="s">
        <v>47</v>
      </c>
      <c r="C9" s="41"/>
      <c r="D9" s="27">
        <f t="shared" si="3"/>
        <v>1373604838</v>
      </c>
      <c r="E9" s="28">
        <f t="shared" si="4"/>
        <v>7.6672241970098781E-2</v>
      </c>
      <c r="F9" s="72">
        <f t="shared" si="0"/>
        <v>5</v>
      </c>
      <c r="G9" s="27">
        <f t="shared" si="5"/>
        <v>1620805619</v>
      </c>
      <c r="H9" s="29">
        <f t="shared" si="6"/>
        <v>6.874374681342367E-2</v>
      </c>
      <c r="I9" s="73">
        <f t="shared" si="1"/>
        <v>6</v>
      </c>
      <c r="R9" s="64" t="str">
        <f t="shared" si="2"/>
        <v>Ⅳ．内分泌，栄養及び代謝疾患</v>
      </c>
      <c r="S9" s="66">
        <v>1373604838</v>
      </c>
      <c r="T9" s="66">
        <v>1620805619</v>
      </c>
    </row>
    <row r="10" spans="2:20" ht="18.75" customHeight="1">
      <c r="B10" s="40" t="s">
        <v>48</v>
      </c>
      <c r="C10" s="41"/>
      <c r="D10" s="27">
        <f t="shared" si="3"/>
        <v>323000505</v>
      </c>
      <c r="E10" s="28">
        <f t="shared" si="4"/>
        <v>1.8029328516258547E-2</v>
      </c>
      <c r="F10" s="72">
        <f t="shared" si="0"/>
        <v>15</v>
      </c>
      <c r="G10" s="27">
        <f t="shared" si="5"/>
        <v>710500811</v>
      </c>
      <c r="H10" s="29">
        <f t="shared" si="6"/>
        <v>3.0134698010394909E-2</v>
      </c>
      <c r="I10" s="73">
        <f t="shared" si="1"/>
        <v>11</v>
      </c>
      <c r="R10" s="64" t="str">
        <f t="shared" si="2"/>
        <v>Ⅴ．精神及び行動の障害</v>
      </c>
      <c r="S10" s="66">
        <v>323000505</v>
      </c>
      <c r="T10" s="66">
        <v>710500811</v>
      </c>
    </row>
    <row r="11" spans="2:20" ht="18.75" customHeight="1">
      <c r="B11" s="40" t="s">
        <v>49</v>
      </c>
      <c r="C11" s="41"/>
      <c r="D11" s="27">
        <f t="shared" si="3"/>
        <v>817730058</v>
      </c>
      <c r="E11" s="28">
        <f t="shared" si="4"/>
        <v>4.5644274931709951E-2</v>
      </c>
      <c r="F11" s="72">
        <f t="shared" si="0"/>
        <v>8</v>
      </c>
      <c r="G11" s="27">
        <f t="shared" si="5"/>
        <v>1464611019</v>
      </c>
      <c r="H11" s="29">
        <f t="shared" si="6"/>
        <v>6.2119015315609198E-2</v>
      </c>
      <c r="I11" s="73">
        <f t="shared" si="1"/>
        <v>7</v>
      </c>
      <c r="R11" s="64" t="str">
        <f t="shared" si="2"/>
        <v>Ⅵ．神経系の疾患</v>
      </c>
      <c r="S11" s="66">
        <v>817730058</v>
      </c>
      <c r="T11" s="66">
        <v>1464611019</v>
      </c>
    </row>
    <row r="12" spans="2:20" ht="18.75" customHeight="1">
      <c r="B12" s="40" t="s">
        <v>50</v>
      </c>
      <c r="C12" s="41"/>
      <c r="D12" s="27">
        <f t="shared" si="3"/>
        <v>630810411</v>
      </c>
      <c r="E12" s="28">
        <f t="shared" si="4"/>
        <v>3.5210744117551991E-2</v>
      </c>
      <c r="F12" s="72">
        <f t="shared" si="0"/>
        <v>10</v>
      </c>
      <c r="G12" s="27">
        <f t="shared" si="5"/>
        <v>961000973</v>
      </c>
      <c r="H12" s="29">
        <f t="shared" si="6"/>
        <v>4.0759241454336174E-2</v>
      </c>
      <c r="I12" s="73">
        <f t="shared" si="1"/>
        <v>10</v>
      </c>
      <c r="R12" s="64" t="str">
        <f t="shared" si="2"/>
        <v>Ⅶ．眼及び付属器の疾患</v>
      </c>
      <c r="S12" s="66">
        <v>630810411</v>
      </c>
      <c r="T12" s="66">
        <v>961000973</v>
      </c>
    </row>
    <row r="13" spans="2:20" ht="18.75" customHeight="1">
      <c r="B13" s="40" t="s">
        <v>51</v>
      </c>
      <c r="C13" s="41"/>
      <c r="D13" s="27">
        <f t="shared" si="3"/>
        <v>50392311</v>
      </c>
      <c r="E13" s="28">
        <f t="shared" si="4"/>
        <v>2.8128114837234364E-3</v>
      </c>
      <c r="F13" s="72">
        <f t="shared" si="0"/>
        <v>18</v>
      </c>
      <c r="G13" s="27">
        <f t="shared" si="5"/>
        <v>91692733</v>
      </c>
      <c r="H13" s="29">
        <f t="shared" si="6"/>
        <v>3.8889931945521334E-3</v>
      </c>
      <c r="I13" s="73">
        <f t="shared" si="1"/>
        <v>18</v>
      </c>
      <c r="R13" s="64" t="str">
        <f t="shared" si="2"/>
        <v>Ⅷ．耳及び乳様突起の疾患</v>
      </c>
      <c r="S13" s="66">
        <v>50392311</v>
      </c>
      <c r="T13" s="66">
        <v>91692733</v>
      </c>
    </row>
    <row r="14" spans="2:20" ht="18.75" customHeight="1">
      <c r="B14" s="40" t="s">
        <v>52</v>
      </c>
      <c r="C14" s="41"/>
      <c r="D14" s="27">
        <f t="shared" si="3"/>
        <v>3761551115</v>
      </c>
      <c r="E14" s="28">
        <f t="shared" si="4"/>
        <v>0.20996326548478192</v>
      </c>
      <c r="F14" s="72">
        <f t="shared" si="0"/>
        <v>1</v>
      </c>
      <c r="G14" s="27">
        <f t="shared" si="5"/>
        <v>4395690027</v>
      </c>
      <c r="H14" s="29">
        <f t="shared" si="6"/>
        <v>0.18643580620902295</v>
      </c>
      <c r="I14" s="73">
        <f t="shared" si="1"/>
        <v>1</v>
      </c>
      <c r="R14" s="64" t="str">
        <f t="shared" si="2"/>
        <v>Ⅸ．循環器系の疾患</v>
      </c>
      <c r="S14" s="66">
        <v>3761551115</v>
      </c>
      <c r="T14" s="66">
        <v>4395690027</v>
      </c>
    </row>
    <row r="15" spans="2:20" ht="18.75" customHeight="1">
      <c r="B15" s="40" t="s">
        <v>53</v>
      </c>
      <c r="C15" s="41"/>
      <c r="D15" s="27">
        <f t="shared" si="3"/>
        <v>1419990632</v>
      </c>
      <c r="E15" s="28">
        <f t="shared" si="4"/>
        <v>7.9261416617096597E-2</v>
      </c>
      <c r="F15" s="72">
        <f t="shared" si="0"/>
        <v>4</v>
      </c>
      <c r="G15" s="27">
        <f t="shared" si="5"/>
        <v>1247324689</v>
      </c>
      <c r="H15" s="29">
        <f t="shared" si="6"/>
        <v>5.290318074517264E-2</v>
      </c>
      <c r="I15" s="73">
        <f t="shared" si="1"/>
        <v>8</v>
      </c>
      <c r="R15" s="64" t="str">
        <f t="shared" si="2"/>
        <v>Ⅹ．呼吸器系の疾患</v>
      </c>
      <c r="S15" s="66">
        <v>1419990632</v>
      </c>
      <c r="T15" s="66">
        <v>1247324689</v>
      </c>
    </row>
    <row r="16" spans="2:20" ht="18.75" customHeight="1">
      <c r="B16" s="40" t="s">
        <v>163</v>
      </c>
      <c r="C16" s="41"/>
      <c r="D16" s="27">
        <f t="shared" si="3"/>
        <v>1287029807</v>
      </c>
      <c r="E16" s="28">
        <f t="shared" si="4"/>
        <v>7.1839773750879535E-2</v>
      </c>
      <c r="F16" s="72">
        <f t="shared" si="0"/>
        <v>7</v>
      </c>
      <c r="G16" s="27">
        <f t="shared" si="5"/>
        <v>1789690957</v>
      </c>
      <c r="H16" s="29">
        <f t="shared" si="6"/>
        <v>7.5906734638659906E-2</v>
      </c>
      <c r="I16" s="73">
        <f t="shared" si="1"/>
        <v>5</v>
      </c>
      <c r="R16" s="64" t="str">
        <f t="shared" si="2"/>
        <v>ⅩⅠ．消化器系の疾患※</v>
      </c>
      <c r="S16" s="66">
        <v>1287029807</v>
      </c>
      <c r="T16" s="66">
        <v>1789690957</v>
      </c>
    </row>
    <row r="17" spans="2:20" ht="18.75" customHeight="1">
      <c r="B17" s="40" t="s">
        <v>54</v>
      </c>
      <c r="C17" s="41"/>
      <c r="D17" s="27">
        <f t="shared" si="3"/>
        <v>366830094</v>
      </c>
      <c r="E17" s="28">
        <f t="shared" si="4"/>
        <v>2.0475820229370858E-2</v>
      </c>
      <c r="F17" s="72">
        <f t="shared" si="0"/>
        <v>12</v>
      </c>
      <c r="G17" s="27">
        <f t="shared" si="5"/>
        <v>524083323</v>
      </c>
      <c r="H17" s="29">
        <f t="shared" si="6"/>
        <v>2.2228113503010839E-2</v>
      </c>
      <c r="I17" s="73">
        <f t="shared" si="1"/>
        <v>12</v>
      </c>
      <c r="R17" s="64" t="str">
        <f t="shared" si="2"/>
        <v>ⅩⅡ．皮膚及び皮下組織の疾患</v>
      </c>
      <c r="S17" s="66">
        <v>366830094</v>
      </c>
      <c r="T17" s="66">
        <v>524083323</v>
      </c>
    </row>
    <row r="18" spans="2:20" ht="18.75" customHeight="1">
      <c r="B18" s="40" t="s">
        <v>55</v>
      </c>
      <c r="C18" s="41"/>
      <c r="D18" s="27">
        <f t="shared" si="3"/>
        <v>1367819429</v>
      </c>
      <c r="E18" s="28">
        <f t="shared" si="4"/>
        <v>7.6349310464273679E-2</v>
      </c>
      <c r="F18" s="72">
        <f t="shared" si="0"/>
        <v>6</v>
      </c>
      <c r="G18" s="27">
        <f t="shared" si="5"/>
        <v>3947200470</v>
      </c>
      <c r="H18" s="29">
        <f t="shared" si="6"/>
        <v>0.16741387526711612</v>
      </c>
      <c r="I18" s="73">
        <f t="shared" si="1"/>
        <v>2</v>
      </c>
      <c r="R18" s="64" t="str">
        <f t="shared" si="2"/>
        <v>ⅩⅢ．筋骨格系及び結合組織の疾患</v>
      </c>
      <c r="S18" s="66">
        <v>1367819429</v>
      </c>
      <c r="T18" s="66">
        <v>3947200470</v>
      </c>
    </row>
    <row r="19" spans="2:20" ht="18.75" customHeight="1">
      <c r="B19" s="40" t="s">
        <v>56</v>
      </c>
      <c r="C19" s="41"/>
      <c r="D19" s="27">
        <f t="shared" si="3"/>
        <v>1568954063</v>
      </c>
      <c r="E19" s="28">
        <f t="shared" si="4"/>
        <v>8.7576297222029448E-2</v>
      </c>
      <c r="F19" s="72">
        <f t="shared" si="0"/>
        <v>3</v>
      </c>
      <c r="G19" s="27">
        <f t="shared" si="5"/>
        <v>1213028088</v>
      </c>
      <c r="H19" s="29">
        <f t="shared" si="6"/>
        <v>5.1448548043960977E-2</v>
      </c>
      <c r="I19" s="73">
        <f t="shared" si="1"/>
        <v>9</v>
      </c>
      <c r="R19" s="64" t="str">
        <f t="shared" si="2"/>
        <v>ⅩⅣ．腎尿路生殖器系の疾患</v>
      </c>
      <c r="S19" s="66">
        <v>1568954063</v>
      </c>
      <c r="T19" s="66">
        <v>1213028088</v>
      </c>
    </row>
    <row r="20" spans="2:20" ht="18.75" customHeight="1">
      <c r="B20" s="40" t="s">
        <v>164</v>
      </c>
      <c r="C20" s="41"/>
      <c r="D20" s="27">
        <f t="shared" si="3"/>
        <v>8365</v>
      </c>
      <c r="E20" s="28">
        <f t="shared" si="4"/>
        <v>4.6691980570898096E-7</v>
      </c>
      <c r="F20" s="72">
        <f t="shared" si="0"/>
        <v>21</v>
      </c>
      <c r="G20" s="27">
        <f t="shared" si="5"/>
        <v>225774</v>
      </c>
      <c r="H20" s="29">
        <f t="shared" si="6"/>
        <v>9.5758248312525859E-6</v>
      </c>
      <c r="I20" s="73">
        <f t="shared" si="1"/>
        <v>21</v>
      </c>
      <c r="R20" s="64" t="str">
        <f t="shared" si="2"/>
        <v>ⅩⅤ．妊娠，分娩及び産じょく※</v>
      </c>
      <c r="S20" s="66">
        <v>8365</v>
      </c>
      <c r="T20" s="66">
        <v>225774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7508</v>
      </c>
      <c r="H21" s="29">
        <f t="shared" si="6"/>
        <v>3.1843920395193602E-7</v>
      </c>
      <c r="I21" s="73">
        <f t="shared" si="1"/>
        <v>22</v>
      </c>
      <c r="R21" s="64" t="str">
        <f t="shared" si="2"/>
        <v>ⅩⅥ．周産期に発生した病態※</v>
      </c>
      <c r="S21" s="66">
        <v>0</v>
      </c>
      <c r="T21" s="66">
        <v>7508</v>
      </c>
    </row>
    <row r="22" spans="2:20" ht="18.75" customHeight="1">
      <c r="B22" s="40" t="s">
        <v>57</v>
      </c>
      <c r="C22" s="41"/>
      <c r="D22" s="27">
        <f t="shared" si="3"/>
        <v>4974363</v>
      </c>
      <c r="E22" s="28">
        <f t="shared" si="4"/>
        <v>2.7766032342928199E-4</v>
      </c>
      <c r="F22" s="72">
        <f t="shared" si="0"/>
        <v>19</v>
      </c>
      <c r="G22" s="27">
        <f t="shared" si="5"/>
        <v>6176830</v>
      </c>
      <c r="H22" s="29">
        <f t="shared" si="6"/>
        <v>2.6197986522994636E-4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4974363</v>
      </c>
      <c r="T22" s="66">
        <v>6176830</v>
      </c>
    </row>
    <row r="23" spans="2:20" ht="18.75" customHeight="1">
      <c r="B23" s="40" t="s">
        <v>58</v>
      </c>
      <c r="C23" s="41"/>
      <c r="D23" s="27">
        <f t="shared" si="3"/>
        <v>333040234</v>
      </c>
      <c r="E23" s="28">
        <f t="shared" si="4"/>
        <v>1.8589728792893431E-2</v>
      </c>
      <c r="F23" s="72">
        <f t="shared" si="0"/>
        <v>14</v>
      </c>
      <c r="G23" s="27">
        <f t="shared" si="5"/>
        <v>479364916</v>
      </c>
      <c r="H23" s="29">
        <f t="shared" si="6"/>
        <v>2.0331457412563491E-2</v>
      </c>
      <c r="I23" s="73">
        <f t="shared" si="1"/>
        <v>13</v>
      </c>
      <c r="R23" s="64" t="str">
        <f t="shared" si="2"/>
        <v>ⅩⅧ．症状，徴候及び異常臨床所見・異常検査所見で他に分類されないもの</v>
      </c>
      <c r="S23" s="66">
        <v>333040234</v>
      </c>
      <c r="T23" s="66">
        <v>479364916</v>
      </c>
    </row>
    <row r="24" spans="2:20" ht="18.75" customHeight="1">
      <c r="B24" s="40" t="s">
        <v>59</v>
      </c>
      <c r="C24" s="41"/>
      <c r="D24" s="27">
        <f t="shared" si="3"/>
        <v>803525350</v>
      </c>
      <c r="E24" s="28">
        <f t="shared" si="4"/>
        <v>4.4851392744081404E-2</v>
      </c>
      <c r="F24" s="72">
        <f t="shared" si="0"/>
        <v>9</v>
      </c>
      <c r="G24" s="27">
        <f t="shared" si="5"/>
        <v>1964633857</v>
      </c>
      <c r="H24" s="29">
        <f t="shared" si="6"/>
        <v>8.3326643777317758E-2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803525350</v>
      </c>
      <c r="T24" s="66">
        <v>1964633857</v>
      </c>
    </row>
    <row r="25" spans="2:20" ht="18.75" customHeight="1">
      <c r="B25" s="40" t="s">
        <v>60</v>
      </c>
      <c r="C25" s="41"/>
      <c r="D25" s="27">
        <f t="shared" si="3"/>
        <v>64072058</v>
      </c>
      <c r="E25" s="28">
        <f t="shared" si="4"/>
        <v>3.5763912579479451E-3</v>
      </c>
      <c r="F25" s="72">
        <f t="shared" si="0"/>
        <v>17</v>
      </c>
      <c r="G25" s="27">
        <f t="shared" si="5"/>
        <v>151160721</v>
      </c>
      <c r="H25" s="29">
        <f t="shared" si="6"/>
        <v>6.411227978694819E-3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64072058</v>
      </c>
      <c r="T25" s="66">
        <v>151160721</v>
      </c>
    </row>
    <row r="26" spans="2:20" ht="18.75" customHeight="1">
      <c r="B26" s="40" t="s">
        <v>61</v>
      </c>
      <c r="C26" s="41"/>
      <c r="D26" s="27">
        <f t="shared" si="3"/>
        <v>338517073</v>
      </c>
      <c r="E26" s="28">
        <f t="shared" si="4"/>
        <v>1.8895436455987201E-2</v>
      </c>
      <c r="F26" s="72">
        <f t="shared" si="0"/>
        <v>13</v>
      </c>
      <c r="G26" s="27">
        <f t="shared" si="5"/>
        <v>356943222</v>
      </c>
      <c r="H26" s="29">
        <f t="shared" si="6"/>
        <v>1.5139146972525198E-2</v>
      </c>
      <c r="I26" s="73">
        <f t="shared" si="1"/>
        <v>15</v>
      </c>
      <c r="R26" s="64" t="str">
        <f t="shared" si="2"/>
        <v>ⅩⅩⅡ．特殊目的用コード</v>
      </c>
      <c r="S26" s="66">
        <v>338517073</v>
      </c>
      <c r="T26" s="66">
        <v>356943222</v>
      </c>
    </row>
    <row r="27" spans="2:20" ht="18.75" customHeight="1" thickBot="1">
      <c r="B27" s="42" t="s">
        <v>62</v>
      </c>
      <c r="C27" s="43"/>
      <c r="D27" s="27">
        <f t="shared" si="3"/>
        <v>1067955</v>
      </c>
      <c r="E27" s="28">
        <f t="shared" si="4"/>
        <v>5.961139762174952E-5</v>
      </c>
      <c r="F27" s="72">
        <f t="shared" si="0"/>
        <v>20</v>
      </c>
      <c r="G27" s="27">
        <f t="shared" si="5"/>
        <v>1230763</v>
      </c>
      <c r="H27" s="29">
        <f t="shared" si="6"/>
        <v>5.220074453562822E-5</v>
      </c>
      <c r="I27" s="73">
        <f t="shared" si="1"/>
        <v>20</v>
      </c>
      <c r="R27" s="64" t="str">
        <f t="shared" si="2"/>
        <v>分類外</v>
      </c>
      <c r="S27" s="66">
        <v>1067955</v>
      </c>
      <c r="T27" s="66">
        <v>1230763</v>
      </c>
    </row>
    <row r="28" spans="2:20" ht="18.75" customHeight="1" thickTop="1">
      <c r="B28" s="44" t="s">
        <v>63</v>
      </c>
      <c r="C28" s="45"/>
      <c r="D28" s="46">
        <f>S28</f>
        <v>17915282020</v>
      </c>
      <c r="E28" s="47"/>
      <c r="F28" s="48"/>
      <c r="G28" s="46">
        <f>T28</f>
        <v>23577498960</v>
      </c>
      <c r="H28" s="47"/>
      <c r="I28" s="49"/>
      <c r="R28" s="69" t="s">
        <v>156</v>
      </c>
      <c r="S28" s="71">
        <f>SUM(S6:S27)</f>
        <v>17915282020</v>
      </c>
      <c r="T28" s="71">
        <f>SUM(T6:T27)</f>
        <v>23577498960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03" priority="5" stopIfTrue="1" operator="equal">
      <formula>0</formula>
    </cfRule>
  </conditionalFormatting>
  <conditionalFormatting sqref="G6:I27">
    <cfRule type="cellIs" dxfId="302" priority="7" stopIfTrue="1" operator="equal">
      <formula>0</formula>
    </cfRule>
  </conditionalFormatting>
  <conditionalFormatting sqref="I6:I27">
    <cfRule type="expression" dxfId="301" priority="8" stopIfTrue="1">
      <formula>$I6&lt;=5</formula>
    </cfRule>
  </conditionalFormatting>
  <conditionalFormatting sqref="F6:F27">
    <cfRule type="expression" dxfId="300" priority="6" stopIfTrue="1">
      <formula>$F6&lt;=5</formula>
    </cfRule>
  </conditionalFormatting>
  <conditionalFormatting sqref="E6:E27">
    <cfRule type="expression" dxfId="299" priority="4">
      <formula>$F6&lt;=5</formula>
    </cfRule>
  </conditionalFormatting>
  <conditionalFormatting sqref="D6:D27">
    <cfRule type="expression" dxfId="298" priority="3">
      <formula>$F6&lt;=5</formula>
    </cfRule>
  </conditionalFormatting>
  <conditionalFormatting sqref="G6:G27">
    <cfRule type="expression" dxfId="297" priority="2">
      <formula>$I6&lt;=5</formula>
    </cfRule>
  </conditionalFormatting>
  <conditionalFormatting sqref="H6:H27">
    <cfRule type="expression" dxfId="29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DFC3A-7D63-4079-8059-0B40086F7E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98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62494600</v>
      </c>
      <c r="E6" s="28">
        <f>IFERROR(S6/$S$28,"-")</f>
        <v>1.6450405904617164E-2</v>
      </c>
      <c r="F6" s="72">
        <f t="shared" ref="F6:F27" si="0">_xlfn.IFS(D6&gt;0,RANK(D6,$D$6:$D$27),D6=0,"-")</f>
        <v>12</v>
      </c>
      <c r="G6" s="24">
        <f>T6</f>
        <v>99131987</v>
      </c>
      <c r="H6" s="29">
        <f>IFERROR(T6/$T$28,"-")</f>
        <v>1.8490234065593105E-2</v>
      </c>
      <c r="I6" s="73">
        <f t="shared" ref="I6:I27" si="1">_xlfn.IFS(G6&gt;0,RANK(G6,$G$6:$G$27),G6=0,"-")</f>
        <v>12</v>
      </c>
      <c r="R6" s="64" t="str">
        <f>B6</f>
        <v>Ⅰ．感染症及び寄生虫症</v>
      </c>
      <c r="S6" s="66">
        <v>62494600</v>
      </c>
      <c r="T6" s="66">
        <v>99131987</v>
      </c>
    </row>
    <row r="7" spans="2:20" ht="18.75" customHeight="1">
      <c r="B7" s="40" t="s">
        <v>45</v>
      </c>
      <c r="C7" s="41"/>
      <c r="D7" s="27">
        <f>S7</f>
        <v>565367851</v>
      </c>
      <c r="E7" s="28">
        <f>IFERROR(S7/$S$28,"-")</f>
        <v>0.14882134831443225</v>
      </c>
      <c r="F7" s="72">
        <f t="shared" si="0"/>
        <v>2</v>
      </c>
      <c r="G7" s="27">
        <f>T7</f>
        <v>477280221</v>
      </c>
      <c r="H7" s="29">
        <f>IFERROR(T7/$T$28,"-")</f>
        <v>8.902296088514805E-2</v>
      </c>
      <c r="I7" s="73">
        <f t="shared" si="1"/>
        <v>3</v>
      </c>
      <c r="R7" s="64" t="str">
        <f t="shared" ref="R7:R27" si="2">B7</f>
        <v>Ⅱ．新生物＜腫瘍＞</v>
      </c>
      <c r="S7" s="66">
        <v>565367851</v>
      </c>
      <c r="T7" s="66">
        <v>477280221</v>
      </c>
    </row>
    <row r="8" spans="2:20" ht="18.75" customHeight="1">
      <c r="B8" s="40" t="s">
        <v>46</v>
      </c>
      <c r="C8" s="41"/>
      <c r="D8" s="27">
        <f t="shared" ref="D8:D27" si="3">S8</f>
        <v>53118643</v>
      </c>
      <c r="E8" s="28">
        <f t="shared" ref="E8:E27" si="4">IFERROR(S8/$S$28,"-")</f>
        <v>1.3982379892861963E-2</v>
      </c>
      <c r="F8" s="72">
        <f t="shared" si="0"/>
        <v>15</v>
      </c>
      <c r="G8" s="27">
        <f t="shared" ref="G8:G27" si="5">T8</f>
        <v>78134137</v>
      </c>
      <c r="H8" s="29">
        <f t="shared" ref="H8:H27" si="6">IFERROR(T8/$T$28,"-")</f>
        <v>1.457368630816528E-2</v>
      </c>
      <c r="I8" s="73">
        <f t="shared" si="1"/>
        <v>14</v>
      </c>
      <c r="R8" s="64" t="str">
        <f t="shared" si="2"/>
        <v>Ⅲ．血液及び造血器の疾患並びに免疫機構の障害</v>
      </c>
      <c r="S8" s="66">
        <v>53118643</v>
      </c>
      <c r="T8" s="66">
        <v>78134137</v>
      </c>
    </row>
    <row r="9" spans="2:20" ht="18.75" customHeight="1">
      <c r="B9" s="40" t="s">
        <v>47</v>
      </c>
      <c r="C9" s="41"/>
      <c r="D9" s="27">
        <f t="shared" si="3"/>
        <v>244612303</v>
      </c>
      <c r="E9" s="28">
        <f t="shared" si="4"/>
        <v>6.4389109996914981E-2</v>
      </c>
      <c r="F9" s="72">
        <f t="shared" si="0"/>
        <v>7</v>
      </c>
      <c r="G9" s="27">
        <f t="shared" si="5"/>
        <v>331536833</v>
      </c>
      <c r="H9" s="29">
        <f t="shared" si="6"/>
        <v>6.1838704428828328E-2</v>
      </c>
      <c r="I9" s="73">
        <f t="shared" si="1"/>
        <v>7</v>
      </c>
      <c r="R9" s="64" t="str">
        <f t="shared" si="2"/>
        <v>Ⅳ．内分泌，栄養及び代謝疾患</v>
      </c>
      <c r="S9" s="66">
        <v>244612303</v>
      </c>
      <c r="T9" s="66">
        <v>331536833</v>
      </c>
    </row>
    <row r="10" spans="2:20" ht="18.75" customHeight="1">
      <c r="B10" s="40" t="s">
        <v>48</v>
      </c>
      <c r="C10" s="41"/>
      <c r="D10" s="27">
        <f t="shared" si="3"/>
        <v>106110411</v>
      </c>
      <c r="E10" s="28">
        <f t="shared" si="4"/>
        <v>2.793136257621865E-2</v>
      </c>
      <c r="F10" s="72">
        <f t="shared" si="0"/>
        <v>11</v>
      </c>
      <c r="G10" s="27">
        <f t="shared" si="5"/>
        <v>238335993</v>
      </c>
      <c r="H10" s="29">
        <f t="shared" si="6"/>
        <v>4.445475602971178E-2</v>
      </c>
      <c r="I10" s="73">
        <f t="shared" si="1"/>
        <v>10</v>
      </c>
      <c r="R10" s="64" t="str">
        <f t="shared" si="2"/>
        <v>Ⅴ．精神及び行動の障害</v>
      </c>
      <c r="S10" s="66">
        <v>106110411</v>
      </c>
      <c r="T10" s="66">
        <v>238335993</v>
      </c>
    </row>
    <row r="11" spans="2:20" ht="18.75" customHeight="1">
      <c r="B11" s="40" t="s">
        <v>49</v>
      </c>
      <c r="C11" s="41"/>
      <c r="D11" s="27">
        <f t="shared" si="3"/>
        <v>183621169</v>
      </c>
      <c r="E11" s="28">
        <f t="shared" si="4"/>
        <v>4.8334460301054913E-2</v>
      </c>
      <c r="F11" s="72">
        <f t="shared" si="0"/>
        <v>8</v>
      </c>
      <c r="G11" s="27">
        <f t="shared" si="5"/>
        <v>405531989</v>
      </c>
      <c r="H11" s="29">
        <f t="shared" si="6"/>
        <v>7.5640382328819131E-2</v>
      </c>
      <c r="I11" s="73">
        <f t="shared" si="1"/>
        <v>5</v>
      </c>
      <c r="R11" s="64" t="str">
        <f t="shared" si="2"/>
        <v>Ⅵ．神経系の疾患</v>
      </c>
      <c r="S11" s="66">
        <v>183621169</v>
      </c>
      <c r="T11" s="66">
        <v>405531989</v>
      </c>
    </row>
    <row r="12" spans="2:20" ht="18.75" customHeight="1">
      <c r="B12" s="40" t="s">
        <v>50</v>
      </c>
      <c r="C12" s="41"/>
      <c r="D12" s="27">
        <f t="shared" si="3"/>
        <v>141327461</v>
      </c>
      <c r="E12" s="28">
        <f t="shared" si="4"/>
        <v>3.7201519794013434E-2</v>
      </c>
      <c r="F12" s="72">
        <f t="shared" si="0"/>
        <v>10</v>
      </c>
      <c r="G12" s="27">
        <f t="shared" si="5"/>
        <v>212482307</v>
      </c>
      <c r="H12" s="29">
        <f t="shared" si="6"/>
        <v>3.9632491087132272E-2</v>
      </c>
      <c r="I12" s="73">
        <f t="shared" si="1"/>
        <v>11</v>
      </c>
      <c r="R12" s="64" t="str">
        <f t="shared" si="2"/>
        <v>Ⅶ．眼及び付属器の疾患</v>
      </c>
      <c r="S12" s="66">
        <v>141327461</v>
      </c>
      <c r="T12" s="66">
        <v>212482307</v>
      </c>
    </row>
    <row r="13" spans="2:20" ht="18.75" customHeight="1">
      <c r="B13" s="40" t="s">
        <v>51</v>
      </c>
      <c r="C13" s="41"/>
      <c r="D13" s="27">
        <f t="shared" si="3"/>
        <v>9841132</v>
      </c>
      <c r="E13" s="28">
        <f t="shared" si="4"/>
        <v>2.5904736722999573E-3</v>
      </c>
      <c r="F13" s="72">
        <f t="shared" si="0"/>
        <v>18</v>
      </c>
      <c r="G13" s="27">
        <f t="shared" si="5"/>
        <v>19051853</v>
      </c>
      <c r="H13" s="29">
        <f t="shared" si="6"/>
        <v>3.5535777301959276E-3</v>
      </c>
      <c r="I13" s="73">
        <f t="shared" si="1"/>
        <v>18</v>
      </c>
      <c r="R13" s="64" t="str">
        <f t="shared" si="2"/>
        <v>Ⅷ．耳及び乳様突起の疾患</v>
      </c>
      <c r="S13" s="66">
        <v>9841132</v>
      </c>
      <c r="T13" s="66">
        <v>19051853</v>
      </c>
    </row>
    <row r="14" spans="2:20" ht="18.75" customHeight="1">
      <c r="B14" s="40" t="s">
        <v>52</v>
      </c>
      <c r="C14" s="41"/>
      <c r="D14" s="27">
        <f t="shared" si="3"/>
        <v>745144499</v>
      </c>
      <c r="E14" s="28">
        <f t="shared" si="4"/>
        <v>0.19614381828418134</v>
      </c>
      <c r="F14" s="72">
        <f t="shared" si="0"/>
        <v>1</v>
      </c>
      <c r="G14" s="27">
        <f t="shared" si="5"/>
        <v>1024152193</v>
      </c>
      <c r="H14" s="29">
        <f t="shared" si="6"/>
        <v>0.19102627053526613</v>
      </c>
      <c r="I14" s="73">
        <f t="shared" si="1"/>
        <v>1</v>
      </c>
      <c r="R14" s="64" t="str">
        <f t="shared" si="2"/>
        <v>Ⅸ．循環器系の疾患</v>
      </c>
      <c r="S14" s="66">
        <v>745144499</v>
      </c>
      <c r="T14" s="66">
        <v>1024152193</v>
      </c>
    </row>
    <row r="15" spans="2:20" ht="18.75" customHeight="1">
      <c r="B15" s="40" t="s">
        <v>53</v>
      </c>
      <c r="C15" s="41"/>
      <c r="D15" s="27">
        <f t="shared" si="3"/>
        <v>349336090</v>
      </c>
      <c r="E15" s="28">
        <f t="shared" si="4"/>
        <v>9.1955472594942175E-2</v>
      </c>
      <c r="F15" s="72">
        <f t="shared" si="0"/>
        <v>4</v>
      </c>
      <c r="G15" s="27">
        <f t="shared" si="5"/>
        <v>261487877</v>
      </c>
      <c r="H15" s="29">
        <f t="shared" si="6"/>
        <v>4.8773077160705149E-2</v>
      </c>
      <c r="I15" s="73">
        <f t="shared" si="1"/>
        <v>8</v>
      </c>
      <c r="R15" s="64" t="str">
        <f t="shared" si="2"/>
        <v>Ⅹ．呼吸器系の疾患</v>
      </c>
      <c r="S15" s="66">
        <v>349336090</v>
      </c>
      <c r="T15" s="66">
        <v>261487877</v>
      </c>
    </row>
    <row r="16" spans="2:20" ht="18.75" customHeight="1">
      <c r="B16" s="40" t="s">
        <v>163</v>
      </c>
      <c r="C16" s="41"/>
      <c r="D16" s="27">
        <f t="shared" si="3"/>
        <v>287655357</v>
      </c>
      <c r="E16" s="28">
        <f t="shared" si="4"/>
        <v>7.5719300280145133E-2</v>
      </c>
      <c r="F16" s="72">
        <f t="shared" si="0"/>
        <v>6</v>
      </c>
      <c r="G16" s="27">
        <f t="shared" si="5"/>
        <v>397727776</v>
      </c>
      <c r="H16" s="29">
        <f t="shared" si="6"/>
        <v>7.4184729825175239E-2</v>
      </c>
      <c r="I16" s="73">
        <f t="shared" si="1"/>
        <v>6</v>
      </c>
      <c r="R16" s="64" t="str">
        <f t="shared" si="2"/>
        <v>ⅩⅠ．消化器系の疾患※</v>
      </c>
      <c r="S16" s="66">
        <v>287655357</v>
      </c>
      <c r="T16" s="66">
        <v>397727776</v>
      </c>
    </row>
    <row r="17" spans="2:20" ht="18.75" customHeight="1">
      <c r="B17" s="40" t="s">
        <v>54</v>
      </c>
      <c r="C17" s="41"/>
      <c r="D17" s="27">
        <f t="shared" si="3"/>
        <v>55079784</v>
      </c>
      <c r="E17" s="28">
        <f t="shared" si="4"/>
        <v>1.4498609542882714E-2</v>
      </c>
      <c r="F17" s="72">
        <f t="shared" si="0"/>
        <v>13</v>
      </c>
      <c r="G17" s="27">
        <f t="shared" si="5"/>
        <v>73419595</v>
      </c>
      <c r="H17" s="29">
        <f t="shared" si="6"/>
        <v>1.3694323473522721E-2</v>
      </c>
      <c r="I17" s="73">
        <f t="shared" si="1"/>
        <v>15</v>
      </c>
      <c r="R17" s="64" t="str">
        <f t="shared" si="2"/>
        <v>ⅩⅡ．皮膚及び皮下組織の疾患</v>
      </c>
      <c r="S17" s="66">
        <v>55079784</v>
      </c>
      <c r="T17" s="66">
        <v>73419595</v>
      </c>
    </row>
    <row r="18" spans="2:20" ht="18.75" customHeight="1">
      <c r="B18" s="40" t="s">
        <v>55</v>
      </c>
      <c r="C18" s="41"/>
      <c r="D18" s="27">
        <f t="shared" si="3"/>
        <v>340910396</v>
      </c>
      <c r="E18" s="28">
        <f t="shared" si="4"/>
        <v>8.9737583588082426E-2</v>
      </c>
      <c r="F18" s="72">
        <f t="shared" si="0"/>
        <v>5</v>
      </c>
      <c r="G18" s="27">
        <f t="shared" si="5"/>
        <v>860860941</v>
      </c>
      <c r="H18" s="29">
        <f t="shared" si="6"/>
        <v>0.16056896243809515</v>
      </c>
      <c r="I18" s="73">
        <f t="shared" si="1"/>
        <v>2</v>
      </c>
      <c r="R18" s="64" t="str">
        <f t="shared" si="2"/>
        <v>ⅩⅢ．筋骨格系及び結合組織の疾患</v>
      </c>
      <c r="S18" s="66">
        <v>340910396</v>
      </c>
      <c r="T18" s="66">
        <v>860860941</v>
      </c>
    </row>
    <row r="19" spans="2:20" ht="18.75" customHeight="1">
      <c r="B19" s="40" t="s">
        <v>56</v>
      </c>
      <c r="C19" s="41"/>
      <c r="D19" s="27">
        <f t="shared" si="3"/>
        <v>354028586</v>
      </c>
      <c r="E19" s="28">
        <f t="shared" si="4"/>
        <v>9.3190674738900095E-2</v>
      </c>
      <c r="F19" s="72">
        <f t="shared" si="0"/>
        <v>3</v>
      </c>
      <c r="G19" s="27">
        <f t="shared" si="5"/>
        <v>242140636</v>
      </c>
      <c r="H19" s="29">
        <f t="shared" si="6"/>
        <v>4.5164403255949871E-2</v>
      </c>
      <c r="I19" s="73">
        <f t="shared" si="1"/>
        <v>9</v>
      </c>
      <c r="R19" s="64" t="str">
        <f t="shared" si="2"/>
        <v>ⅩⅣ．腎尿路生殖器系の疾患</v>
      </c>
      <c r="S19" s="66">
        <v>354028586</v>
      </c>
      <c r="T19" s="66">
        <v>242140636</v>
      </c>
    </row>
    <row r="20" spans="2:20" ht="18.75" customHeight="1">
      <c r="B20" s="40" t="s">
        <v>164</v>
      </c>
      <c r="C20" s="41"/>
      <c r="D20" s="27">
        <f t="shared" si="3"/>
        <v>1286</v>
      </c>
      <c r="E20" s="28">
        <f t="shared" si="4"/>
        <v>3.3851279939927086E-7</v>
      </c>
      <c r="F20" s="72">
        <f t="shared" si="0"/>
        <v>21</v>
      </c>
      <c r="G20" s="27">
        <f t="shared" si="5"/>
        <v>3567</v>
      </c>
      <c r="H20" s="29">
        <f t="shared" si="6"/>
        <v>6.6532172821241453E-7</v>
      </c>
      <c r="I20" s="73">
        <f t="shared" si="1"/>
        <v>22</v>
      </c>
      <c r="R20" s="64" t="str">
        <f t="shared" si="2"/>
        <v>ⅩⅤ．妊娠，分娩及び産じょく※</v>
      </c>
      <c r="S20" s="66">
        <v>1286</v>
      </c>
      <c r="T20" s="66">
        <v>3567</v>
      </c>
    </row>
    <row r="21" spans="2:20" ht="18.75" customHeight="1">
      <c r="B21" s="40" t="s">
        <v>165</v>
      </c>
      <c r="C21" s="41"/>
      <c r="D21" s="27">
        <f t="shared" si="3"/>
        <v>120</v>
      </c>
      <c r="E21" s="28">
        <f t="shared" si="4"/>
        <v>3.1587508497599147E-8</v>
      </c>
      <c r="F21" s="72">
        <f t="shared" si="0"/>
        <v>22</v>
      </c>
      <c r="G21" s="27">
        <f t="shared" si="5"/>
        <v>4628</v>
      </c>
      <c r="H21" s="29">
        <f t="shared" si="6"/>
        <v>8.6322090220551006E-7</v>
      </c>
      <c r="I21" s="73">
        <f t="shared" si="1"/>
        <v>21</v>
      </c>
      <c r="R21" s="64" t="str">
        <f t="shared" si="2"/>
        <v>ⅩⅥ．周産期に発生した病態※</v>
      </c>
      <c r="S21" s="66">
        <v>120</v>
      </c>
      <c r="T21" s="66">
        <v>4628</v>
      </c>
    </row>
    <row r="22" spans="2:20" ht="18.75" customHeight="1">
      <c r="B22" s="40" t="s">
        <v>57</v>
      </c>
      <c r="C22" s="41"/>
      <c r="D22" s="27">
        <f t="shared" si="3"/>
        <v>1575078</v>
      </c>
      <c r="E22" s="28">
        <f t="shared" si="4"/>
        <v>4.1460658091151223E-4</v>
      </c>
      <c r="F22" s="72">
        <f t="shared" si="0"/>
        <v>19</v>
      </c>
      <c r="G22" s="27">
        <f t="shared" si="5"/>
        <v>916845</v>
      </c>
      <c r="H22" s="29">
        <f t="shared" si="6"/>
        <v>1.7101118584326078E-4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1575078</v>
      </c>
      <c r="T22" s="66">
        <v>916845</v>
      </c>
    </row>
    <row r="23" spans="2:20" ht="18.75" customHeight="1">
      <c r="B23" s="40" t="s">
        <v>58</v>
      </c>
      <c r="C23" s="41"/>
      <c r="D23" s="27">
        <f t="shared" si="3"/>
        <v>54320581</v>
      </c>
      <c r="E23" s="28">
        <f t="shared" si="4"/>
        <v>1.429876511610019E-2</v>
      </c>
      <c r="F23" s="72">
        <f t="shared" si="0"/>
        <v>14</v>
      </c>
      <c r="G23" s="27">
        <f t="shared" si="5"/>
        <v>94452303</v>
      </c>
      <c r="H23" s="29">
        <f t="shared" si="6"/>
        <v>1.7617372992879906E-2</v>
      </c>
      <c r="I23" s="73">
        <f t="shared" si="1"/>
        <v>13</v>
      </c>
      <c r="R23" s="64" t="str">
        <f t="shared" si="2"/>
        <v>ⅩⅧ．症状，徴候及び異常臨床所見・異常検査所見で他に分類されないもの</v>
      </c>
      <c r="S23" s="66">
        <v>54320581</v>
      </c>
      <c r="T23" s="66">
        <v>94452303</v>
      </c>
    </row>
    <row r="24" spans="2:20" ht="18.75" customHeight="1">
      <c r="B24" s="40" t="s">
        <v>59</v>
      </c>
      <c r="C24" s="41"/>
      <c r="D24" s="27">
        <f t="shared" si="3"/>
        <v>166545221</v>
      </c>
      <c r="E24" s="28">
        <f t="shared" si="4"/>
        <v>4.3839571529766898E-2</v>
      </c>
      <c r="F24" s="72">
        <f t="shared" si="0"/>
        <v>9</v>
      </c>
      <c r="G24" s="27">
        <f t="shared" si="5"/>
        <v>455972729</v>
      </c>
      <c r="H24" s="29">
        <f t="shared" si="6"/>
        <v>8.5048658277547221E-2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166545221</v>
      </c>
      <c r="T24" s="66">
        <v>455972729</v>
      </c>
    </row>
    <row r="25" spans="2:20" ht="18.75" customHeight="1">
      <c r="B25" s="40" t="s">
        <v>60</v>
      </c>
      <c r="C25" s="41"/>
      <c r="D25" s="27">
        <f t="shared" si="3"/>
        <v>26796210</v>
      </c>
      <c r="E25" s="28">
        <f t="shared" si="4"/>
        <v>7.0535459256537607E-3</v>
      </c>
      <c r="F25" s="72">
        <f t="shared" si="0"/>
        <v>17</v>
      </c>
      <c r="G25" s="27">
        <f t="shared" si="5"/>
        <v>27413031</v>
      </c>
      <c r="H25" s="29">
        <f t="shared" si="6"/>
        <v>5.1131161089039787E-3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26796210</v>
      </c>
      <c r="T25" s="66">
        <v>27413031</v>
      </c>
    </row>
    <row r="26" spans="2:20" ht="18.75" customHeight="1">
      <c r="B26" s="40" t="s">
        <v>61</v>
      </c>
      <c r="C26" s="41"/>
      <c r="D26" s="27">
        <f t="shared" si="3"/>
        <v>51044790</v>
      </c>
      <c r="E26" s="28">
        <f t="shared" si="4"/>
        <v>1.3436481149026366E-2</v>
      </c>
      <c r="F26" s="72">
        <f t="shared" si="0"/>
        <v>16</v>
      </c>
      <c r="G26" s="27">
        <f t="shared" si="5"/>
        <v>61070426</v>
      </c>
      <c r="H26" s="29">
        <f t="shared" si="6"/>
        <v>1.1390939548356706E-2</v>
      </c>
      <c r="I26" s="73">
        <f t="shared" si="1"/>
        <v>16</v>
      </c>
      <c r="R26" s="64" t="str">
        <f t="shared" si="2"/>
        <v>ⅩⅩⅡ．特殊目的用コード</v>
      </c>
      <c r="S26" s="66">
        <v>51044790</v>
      </c>
      <c r="T26" s="66">
        <v>61070426</v>
      </c>
    </row>
    <row r="27" spans="2:20" ht="18.75" customHeight="1" thickBot="1">
      <c r="B27" s="42" t="s">
        <v>62</v>
      </c>
      <c r="C27" s="43"/>
      <c r="D27" s="27">
        <f t="shared" si="3"/>
        <v>38522</v>
      </c>
      <c r="E27" s="28">
        <f t="shared" si="4"/>
        <v>1.0140116686204286E-5</v>
      </c>
      <c r="F27" s="72">
        <f t="shared" si="0"/>
        <v>20</v>
      </c>
      <c r="G27" s="27">
        <f t="shared" si="5"/>
        <v>208093</v>
      </c>
      <c r="H27" s="29">
        <f t="shared" si="6"/>
        <v>3.8813791530391357E-5</v>
      </c>
      <c r="I27" s="73">
        <f t="shared" si="1"/>
        <v>20</v>
      </c>
      <c r="R27" s="64" t="str">
        <f t="shared" si="2"/>
        <v>分類外</v>
      </c>
      <c r="S27" s="66">
        <v>38522</v>
      </c>
      <c r="T27" s="66">
        <v>208093</v>
      </c>
    </row>
    <row r="28" spans="2:20" ht="18.75" customHeight="1" thickTop="1">
      <c r="B28" s="44" t="s">
        <v>63</v>
      </c>
      <c r="C28" s="45"/>
      <c r="D28" s="46">
        <f>S28</f>
        <v>3798970090</v>
      </c>
      <c r="E28" s="47"/>
      <c r="F28" s="48"/>
      <c r="G28" s="46">
        <f>T28</f>
        <v>5361315960</v>
      </c>
      <c r="H28" s="47"/>
      <c r="I28" s="49"/>
      <c r="R28" s="69" t="s">
        <v>156</v>
      </c>
      <c r="S28" s="71">
        <f>SUM(S6:S27)</f>
        <v>3798970090</v>
      </c>
      <c r="T28" s="71">
        <f>SUM(T6:T27)</f>
        <v>5361315960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95" priority="5" stopIfTrue="1" operator="equal">
      <formula>0</formula>
    </cfRule>
  </conditionalFormatting>
  <conditionalFormatting sqref="G6:I27">
    <cfRule type="cellIs" dxfId="294" priority="7" stopIfTrue="1" operator="equal">
      <formula>0</formula>
    </cfRule>
  </conditionalFormatting>
  <conditionalFormatting sqref="I6:I27">
    <cfRule type="expression" dxfId="293" priority="8" stopIfTrue="1">
      <formula>$I6&lt;=5</formula>
    </cfRule>
  </conditionalFormatting>
  <conditionalFormatting sqref="F6:F27">
    <cfRule type="expression" dxfId="292" priority="6" stopIfTrue="1">
      <formula>$F6&lt;=5</formula>
    </cfRule>
  </conditionalFormatting>
  <conditionalFormatting sqref="E6:E27">
    <cfRule type="expression" dxfId="291" priority="4">
      <formula>$F6&lt;=5</formula>
    </cfRule>
  </conditionalFormatting>
  <conditionalFormatting sqref="D6:D27">
    <cfRule type="expression" dxfId="290" priority="3">
      <formula>$F6&lt;=5</formula>
    </cfRule>
  </conditionalFormatting>
  <conditionalFormatting sqref="G6:G27">
    <cfRule type="expression" dxfId="289" priority="2">
      <formula>$I6&lt;=5</formula>
    </cfRule>
  </conditionalFormatting>
  <conditionalFormatting sqref="H6:H27">
    <cfRule type="expression" dxfId="28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62149-2E69-4C52-AC14-304BECA271D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99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408956760</v>
      </c>
      <c r="E6" s="28">
        <f>IFERROR(S6/$S$28,"-")</f>
        <v>1.8706430392796344E-2</v>
      </c>
      <c r="F6" s="72">
        <f t="shared" ref="F6:F27" si="0">_xlfn.IFS(D6&gt;0,RANK(D6,$D$6:$D$27),D6=0,"-")</f>
        <v>12</v>
      </c>
      <c r="G6" s="24">
        <f>T6</f>
        <v>470673803</v>
      </c>
      <c r="H6" s="29">
        <f>IFERROR(T6/$T$28,"-")</f>
        <v>1.7266084838583898E-2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408956760</v>
      </c>
      <c r="T6" s="66">
        <v>470673803</v>
      </c>
    </row>
    <row r="7" spans="2:20" ht="18.75" customHeight="1">
      <c r="B7" s="40" t="s">
        <v>45</v>
      </c>
      <c r="C7" s="41"/>
      <c r="D7" s="27">
        <f>S7</f>
        <v>3399062353</v>
      </c>
      <c r="E7" s="28">
        <f>IFERROR(S7/$S$28,"-")</f>
        <v>0.1554793306440736</v>
      </c>
      <c r="F7" s="72">
        <f t="shared" si="0"/>
        <v>2</v>
      </c>
      <c r="G7" s="27">
        <f>T7</f>
        <v>2476841874</v>
      </c>
      <c r="H7" s="29">
        <f>IFERROR(T7/$T$28,"-")</f>
        <v>9.0859872921886686E-2</v>
      </c>
      <c r="I7" s="73">
        <f t="shared" si="1"/>
        <v>3</v>
      </c>
      <c r="R7" s="64" t="str">
        <f t="shared" ref="R7:R27" si="2">B7</f>
        <v>Ⅱ．新生物＜腫瘍＞</v>
      </c>
      <c r="S7" s="66">
        <v>3399062353</v>
      </c>
      <c r="T7" s="66">
        <v>2476841874</v>
      </c>
    </row>
    <row r="8" spans="2:20" ht="18.75" customHeight="1">
      <c r="B8" s="40" t="s">
        <v>46</v>
      </c>
      <c r="C8" s="41"/>
      <c r="D8" s="27">
        <f t="shared" ref="D8:D27" si="3">S8</f>
        <v>318256618</v>
      </c>
      <c r="E8" s="28">
        <f t="shared" ref="E8:E27" si="4">IFERROR(S8/$S$28,"-")</f>
        <v>1.4557639960918547E-2</v>
      </c>
      <c r="F8" s="72">
        <f t="shared" si="0"/>
        <v>16</v>
      </c>
      <c r="G8" s="27">
        <f t="shared" ref="G8:G27" si="5">T8</f>
        <v>374720451</v>
      </c>
      <c r="H8" s="29">
        <f t="shared" ref="H8:H27" si="6">IFERROR(T8/$T$28,"-")</f>
        <v>1.3746155100368779E-2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318256618</v>
      </c>
      <c r="T8" s="66">
        <v>374720451</v>
      </c>
    </row>
    <row r="9" spans="2:20" ht="18.75" customHeight="1">
      <c r="B9" s="40" t="s">
        <v>47</v>
      </c>
      <c r="C9" s="41"/>
      <c r="D9" s="27">
        <f t="shared" si="3"/>
        <v>1643284469</v>
      </c>
      <c r="E9" s="28">
        <f t="shared" si="4"/>
        <v>7.5166838017084736E-2</v>
      </c>
      <c r="F9" s="72">
        <f t="shared" si="0"/>
        <v>6</v>
      </c>
      <c r="G9" s="27">
        <f t="shared" si="5"/>
        <v>1860788118</v>
      </c>
      <c r="H9" s="29">
        <f t="shared" si="6"/>
        <v>6.8260704775228082E-2</v>
      </c>
      <c r="I9" s="73">
        <f t="shared" si="1"/>
        <v>6</v>
      </c>
      <c r="R9" s="64" t="str">
        <f t="shared" si="2"/>
        <v>Ⅳ．内分泌，栄養及び代謝疾患</v>
      </c>
      <c r="S9" s="66">
        <v>1643284469</v>
      </c>
      <c r="T9" s="66">
        <v>1860788118</v>
      </c>
    </row>
    <row r="10" spans="2:20" ht="18.75" customHeight="1">
      <c r="B10" s="40" t="s">
        <v>48</v>
      </c>
      <c r="C10" s="41"/>
      <c r="D10" s="27">
        <f t="shared" si="3"/>
        <v>466433117</v>
      </c>
      <c r="E10" s="28">
        <f t="shared" si="4"/>
        <v>2.1335504115534202E-2</v>
      </c>
      <c r="F10" s="72">
        <f t="shared" si="0"/>
        <v>11</v>
      </c>
      <c r="G10" s="27">
        <f t="shared" si="5"/>
        <v>894623399</v>
      </c>
      <c r="H10" s="29">
        <f t="shared" si="6"/>
        <v>3.2818150080293068E-2</v>
      </c>
      <c r="I10" s="73">
        <f t="shared" si="1"/>
        <v>11</v>
      </c>
      <c r="R10" s="64" t="str">
        <f t="shared" si="2"/>
        <v>Ⅴ．精神及び行動の障害</v>
      </c>
      <c r="S10" s="66">
        <v>466433117</v>
      </c>
      <c r="T10" s="66">
        <v>894623399</v>
      </c>
    </row>
    <row r="11" spans="2:20" ht="18.75" customHeight="1">
      <c r="B11" s="40" t="s">
        <v>49</v>
      </c>
      <c r="C11" s="41"/>
      <c r="D11" s="27">
        <f t="shared" si="3"/>
        <v>1209817190</v>
      </c>
      <c r="E11" s="28">
        <f t="shared" si="4"/>
        <v>5.5339251642993914E-2</v>
      </c>
      <c r="F11" s="72">
        <f t="shared" si="0"/>
        <v>8</v>
      </c>
      <c r="G11" s="27">
        <f t="shared" si="5"/>
        <v>1846414010</v>
      </c>
      <c r="H11" s="29">
        <f t="shared" si="6"/>
        <v>6.7733408446804713E-2</v>
      </c>
      <c r="I11" s="73">
        <f t="shared" si="1"/>
        <v>7</v>
      </c>
      <c r="R11" s="64" t="str">
        <f t="shared" si="2"/>
        <v>Ⅵ．神経系の疾患</v>
      </c>
      <c r="S11" s="66">
        <v>1209817190</v>
      </c>
      <c r="T11" s="66">
        <v>1846414010</v>
      </c>
    </row>
    <row r="12" spans="2:20" ht="18.75" customHeight="1">
      <c r="B12" s="40" t="s">
        <v>50</v>
      </c>
      <c r="C12" s="41"/>
      <c r="D12" s="27">
        <f t="shared" si="3"/>
        <v>913604342</v>
      </c>
      <c r="E12" s="28">
        <f t="shared" si="4"/>
        <v>4.1789934051168404E-2</v>
      </c>
      <c r="F12" s="72">
        <f t="shared" si="0"/>
        <v>10</v>
      </c>
      <c r="G12" s="27">
        <f t="shared" si="5"/>
        <v>1288490604</v>
      </c>
      <c r="H12" s="29">
        <f t="shared" si="6"/>
        <v>4.7266680109626175E-2</v>
      </c>
      <c r="I12" s="73">
        <f t="shared" si="1"/>
        <v>10</v>
      </c>
      <c r="R12" s="64" t="str">
        <f t="shared" si="2"/>
        <v>Ⅶ．眼及び付属器の疾患</v>
      </c>
      <c r="S12" s="66">
        <v>913604342</v>
      </c>
      <c r="T12" s="66">
        <v>1288490604</v>
      </c>
    </row>
    <row r="13" spans="2:20" ht="18.75" customHeight="1">
      <c r="B13" s="40" t="s">
        <v>51</v>
      </c>
      <c r="C13" s="41"/>
      <c r="D13" s="27">
        <f t="shared" si="3"/>
        <v>58034378</v>
      </c>
      <c r="E13" s="28">
        <f t="shared" si="4"/>
        <v>2.6545986241827409E-3</v>
      </c>
      <c r="F13" s="72">
        <f t="shared" si="0"/>
        <v>18</v>
      </c>
      <c r="G13" s="27">
        <f t="shared" si="5"/>
        <v>82969237</v>
      </c>
      <c r="H13" s="29">
        <f t="shared" si="6"/>
        <v>3.0436235794380384E-3</v>
      </c>
      <c r="I13" s="73">
        <f t="shared" si="1"/>
        <v>18</v>
      </c>
      <c r="R13" s="64" t="str">
        <f t="shared" si="2"/>
        <v>Ⅷ．耳及び乳様突起の疾患</v>
      </c>
      <c r="S13" s="66">
        <v>58034378</v>
      </c>
      <c r="T13" s="66">
        <v>82969237</v>
      </c>
    </row>
    <row r="14" spans="2:20" ht="18.75" customHeight="1">
      <c r="B14" s="40" t="s">
        <v>52</v>
      </c>
      <c r="C14" s="41"/>
      <c r="D14" s="27">
        <f t="shared" si="3"/>
        <v>4317066935</v>
      </c>
      <c r="E14" s="28">
        <f t="shared" si="4"/>
        <v>0.19747053972312414</v>
      </c>
      <c r="F14" s="72">
        <f t="shared" si="0"/>
        <v>1</v>
      </c>
      <c r="G14" s="27">
        <f t="shared" si="5"/>
        <v>5055555806</v>
      </c>
      <c r="H14" s="29">
        <f t="shared" si="6"/>
        <v>0.18545679597254194</v>
      </c>
      <c r="I14" s="73">
        <f t="shared" si="1"/>
        <v>1</v>
      </c>
      <c r="R14" s="64" t="str">
        <f t="shared" si="2"/>
        <v>Ⅸ．循環器系の疾患</v>
      </c>
      <c r="S14" s="66">
        <v>4317066935</v>
      </c>
      <c r="T14" s="66">
        <v>5055555806</v>
      </c>
    </row>
    <row r="15" spans="2:20" ht="18.75" customHeight="1">
      <c r="B15" s="40" t="s">
        <v>53</v>
      </c>
      <c r="C15" s="41"/>
      <c r="D15" s="27">
        <f t="shared" si="3"/>
        <v>1704743189</v>
      </c>
      <c r="E15" s="28">
        <f t="shared" si="4"/>
        <v>7.7978072309214691E-2</v>
      </c>
      <c r="F15" s="72">
        <f t="shared" si="0"/>
        <v>5</v>
      </c>
      <c r="G15" s="27">
        <f t="shared" si="5"/>
        <v>1333417211</v>
      </c>
      <c r="H15" s="29">
        <f t="shared" si="6"/>
        <v>4.8914756979482721E-2</v>
      </c>
      <c r="I15" s="73">
        <f t="shared" si="1"/>
        <v>9</v>
      </c>
      <c r="R15" s="64" t="str">
        <f t="shared" si="2"/>
        <v>Ⅹ．呼吸器系の疾患</v>
      </c>
      <c r="S15" s="66">
        <v>1704743189</v>
      </c>
      <c r="T15" s="66">
        <v>1333417211</v>
      </c>
    </row>
    <row r="16" spans="2:20" ht="18.75" customHeight="1">
      <c r="B16" s="40" t="s">
        <v>163</v>
      </c>
      <c r="C16" s="41"/>
      <c r="D16" s="27">
        <f t="shared" si="3"/>
        <v>1630191767</v>
      </c>
      <c r="E16" s="28">
        <f t="shared" si="4"/>
        <v>7.4567953874378243E-2</v>
      </c>
      <c r="F16" s="72">
        <f t="shared" si="0"/>
        <v>7</v>
      </c>
      <c r="G16" s="27">
        <f t="shared" si="5"/>
        <v>2053771690</v>
      </c>
      <c r="H16" s="29">
        <f t="shared" si="6"/>
        <v>7.5340067818947268E-2</v>
      </c>
      <c r="I16" s="73">
        <f t="shared" si="1"/>
        <v>5</v>
      </c>
      <c r="R16" s="64" t="str">
        <f t="shared" si="2"/>
        <v>ⅩⅠ．消化器系の疾患※</v>
      </c>
      <c r="S16" s="66">
        <v>1630191767</v>
      </c>
      <c r="T16" s="66">
        <v>2053771690</v>
      </c>
    </row>
    <row r="17" spans="2:20" ht="18.75" customHeight="1">
      <c r="B17" s="40" t="s">
        <v>54</v>
      </c>
      <c r="C17" s="41"/>
      <c r="D17" s="27">
        <f t="shared" si="3"/>
        <v>373660007</v>
      </c>
      <c r="E17" s="28">
        <f t="shared" si="4"/>
        <v>1.7091892334821154E-2</v>
      </c>
      <c r="F17" s="72">
        <f t="shared" si="0"/>
        <v>13</v>
      </c>
      <c r="G17" s="27">
        <f t="shared" si="5"/>
        <v>526669432</v>
      </c>
      <c r="H17" s="29">
        <f t="shared" si="6"/>
        <v>1.9320215055182905E-2</v>
      </c>
      <c r="I17" s="73">
        <f t="shared" si="1"/>
        <v>12</v>
      </c>
      <c r="R17" s="64" t="str">
        <f t="shared" si="2"/>
        <v>ⅩⅡ．皮膚及び皮下組織の疾患</v>
      </c>
      <c r="S17" s="66">
        <v>373660007</v>
      </c>
      <c r="T17" s="66">
        <v>526669432</v>
      </c>
    </row>
    <row r="18" spans="2:20" ht="18.75" customHeight="1">
      <c r="B18" s="40" t="s">
        <v>55</v>
      </c>
      <c r="C18" s="41"/>
      <c r="D18" s="27">
        <f t="shared" si="3"/>
        <v>1781518357</v>
      </c>
      <c r="E18" s="28">
        <f t="shared" si="4"/>
        <v>8.1489908954456222E-2</v>
      </c>
      <c r="F18" s="72">
        <f t="shared" si="0"/>
        <v>4</v>
      </c>
      <c r="G18" s="27">
        <f t="shared" si="5"/>
        <v>4185533293</v>
      </c>
      <c r="H18" s="29">
        <f t="shared" si="6"/>
        <v>0.1535410988906375</v>
      </c>
      <c r="I18" s="73">
        <f t="shared" si="1"/>
        <v>2</v>
      </c>
      <c r="R18" s="64" t="str">
        <f t="shared" si="2"/>
        <v>ⅩⅢ．筋骨格系及び結合組織の疾患</v>
      </c>
      <c r="S18" s="66">
        <v>1781518357</v>
      </c>
      <c r="T18" s="66">
        <v>4185533293</v>
      </c>
    </row>
    <row r="19" spans="2:20" ht="18.75" customHeight="1">
      <c r="B19" s="40" t="s">
        <v>56</v>
      </c>
      <c r="C19" s="41"/>
      <c r="D19" s="27">
        <f t="shared" si="3"/>
        <v>1867627184</v>
      </c>
      <c r="E19" s="28">
        <f t="shared" si="4"/>
        <v>8.542868423837828E-2</v>
      </c>
      <c r="F19" s="72">
        <f t="shared" si="0"/>
        <v>3</v>
      </c>
      <c r="G19" s="27">
        <f t="shared" si="5"/>
        <v>1345000461</v>
      </c>
      <c r="H19" s="29">
        <f t="shared" si="6"/>
        <v>4.9339674142774528E-2</v>
      </c>
      <c r="I19" s="73">
        <f t="shared" si="1"/>
        <v>8</v>
      </c>
      <c r="R19" s="64" t="str">
        <f t="shared" si="2"/>
        <v>ⅩⅣ．腎尿路生殖器系の疾患</v>
      </c>
      <c r="S19" s="66">
        <v>1867627184</v>
      </c>
      <c r="T19" s="66">
        <v>1345000461</v>
      </c>
    </row>
    <row r="20" spans="2:20" ht="18.75" customHeight="1">
      <c r="B20" s="40" t="s">
        <v>164</v>
      </c>
      <c r="C20" s="41"/>
      <c r="D20" s="27">
        <f t="shared" si="3"/>
        <v>55582</v>
      </c>
      <c r="E20" s="28">
        <f t="shared" si="4"/>
        <v>2.5424223678131799E-6</v>
      </c>
      <c r="F20" s="72">
        <f t="shared" si="0"/>
        <v>21</v>
      </c>
      <c r="G20" s="27">
        <f t="shared" si="5"/>
        <v>104605</v>
      </c>
      <c r="H20" s="29">
        <f t="shared" si="6"/>
        <v>3.8373047172546136E-6</v>
      </c>
      <c r="I20" s="73">
        <f t="shared" si="1"/>
        <v>21</v>
      </c>
      <c r="R20" s="64" t="str">
        <f t="shared" si="2"/>
        <v>ⅩⅤ．妊娠，分娩及び産じょく※</v>
      </c>
      <c r="S20" s="66">
        <v>55582</v>
      </c>
      <c r="T20" s="66">
        <v>104605</v>
      </c>
    </row>
    <row r="21" spans="2:20" ht="18.75" customHeight="1">
      <c r="B21" s="40" t="s">
        <v>165</v>
      </c>
      <c r="C21" s="41"/>
      <c r="D21" s="27">
        <f t="shared" si="3"/>
        <v>6874</v>
      </c>
      <c r="E21" s="28">
        <f t="shared" si="4"/>
        <v>3.1442933605030043E-7</v>
      </c>
      <c r="F21" s="72">
        <f t="shared" si="0"/>
        <v>22</v>
      </c>
      <c r="G21" s="27">
        <f t="shared" si="5"/>
        <v>5959</v>
      </c>
      <c r="H21" s="29">
        <f t="shared" si="6"/>
        <v>2.1859852597983118E-7</v>
      </c>
      <c r="I21" s="73">
        <f t="shared" si="1"/>
        <v>22</v>
      </c>
      <c r="R21" s="64" t="str">
        <f t="shared" si="2"/>
        <v>ⅩⅥ．周産期に発生した病態※</v>
      </c>
      <c r="S21" s="66">
        <v>6874</v>
      </c>
      <c r="T21" s="66">
        <v>5959</v>
      </c>
    </row>
    <row r="22" spans="2:20" ht="18.75" customHeight="1">
      <c r="B22" s="40" t="s">
        <v>57</v>
      </c>
      <c r="C22" s="41"/>
      <c r="D22" s="27">
        <f t="shared" si="3"/>
        <v>8543053</v>
      </c>
      <c r="E22" s="28">
        <f t="shared" si="4"/>
        <v>3.9077487381910489E-4</v>
      </c>
      <c r="F22" s="72">
        <f t="shared" si="0"/>
        <v>19</v>
      </c>
      <c r="G22" s="27">
        <f t="shared" si="5"/>
        <v>11395506</v>
      </c>
      <c r="H22" s="29">
        <f t="shared" si="6"/>
        <v>4.1803000744996177E-4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8543053</v>
      </c>
      <c r="T22" s="66">
        <v>11395506</v>
      </c>
    </row>
    <row r="23" spans="2:20" ht="18.75" customHeight="1">
      <c r="B23" s="40" t="s">
        <v>58</v>
      </c>
      <c r="C23" s="41"/>
      <c r="D23" s="27">
        <f t="shared" si="3"/>
        <v>362510091</v>
      </c>
      <c r="E23" s="28">
        <f t="shared" si="4"/>
        <v>1.6581874778100667E-2</v>
      </c>
      <c r="F23" s="72">
        <f t="shared" si="0"/>
        <v>14</v>
      </c>
      <c r="G23" s="27">
        <f t="shared" si="5"/>
        <v>499252953</v>
      </c>
      <c r="H23" s="29">
        <f t="shared" si="6"/>
        <v>1.8314475518858522E-2</v>
      </c>
      <c r="I23" s="73">
        <f t="shared" si="1"/>
        <v>13</v>
      </c>
      <c r="R23" s="64" t="str">
        <f t="shared" si="2"/>
        <v>ⅩⅧ．症状，徴候及び異常臨床所見・異常検査所見で他に分類されないもの</v>
      </c>
      <c r="S23" s="66">
        <v>362510091</v>
      </c>
      <c r="T23" s="66">
        <v>499252953</v>
      </c>
    </row>
    <row r="24" spans="2:20" ht="18.75" customHeight="1">
      <c r="B24" s="40" t="s">
        <v>59</v>
      </c>
      <c r="C24" s="41"/>
      <c r="D24" s="27">
        <f t="shared" si="3"/>
        <v>942192072</v>
      </c>
      <c r="E24" s="28">
        <f t="shared" si="4"/>
        <v>4.3097589122900327E-2</v>
      </c>
      <c r="F24" s="72">
        <f t="shared" si="0"/>
        <v>9</v>
      </c>
      <c r="G24" s="27">
        <f t="shared" si="5"/>
        <v>2330610667</v>
      </c>
      <c r="H24" s="29">
        <f t="shared" si="6"/>
        <v>8.5495562416356974E-2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942192072</v>
      </c>
      <c r="T24" s="66">
        <v>2330610667</v>
      </c>
    </row>
    <row r="25" spans="2:20" ht="18.75" customHeight="1">
      <c r="B25" s="40" t="s">
        <v>60</v>
      </c>
      <c r="C25" s="41"/>
      <c r="D25" s="27">
        <f t="shared" si="3"/>
        <v>102034062</v>
      </c>
      <c r="E25" s="28">
        <f t="shared" si="4"/>
        <v>4.6672246681954011E-3</v>
      </c>
      <c r="F25" s="72">
        <f t="shared" si="0"/>
        <v>17</v>
      </c>
      <c r="G25" s="27">
        <f t="shared" si="5"/>
        <v>177055038</v>
      </c>
      <c r="H25" s="29">
        <f t="shared" si="6"/>
        <v>6.4950445249375727E-3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102034062</v>
      </c>
      <c r="T25" s="66">
        <v>177055038</v>
      </c>
    </row>
    <row r="26" spans="2:20" ht="18.75" customHeight="1">
      <c r="B26" s="40" t="s">
        <v>61</v>
      </c>
      <c r="C26" s="41"/>
      <c r="D26" s="27">
        <f t="shared" si="3"/>
        <v>350847211</v>
      </c>
      <c r="E26" s="28">
        <f t="shared" si="4"/>
        <v>1.6048393309547521E-2</v>
      </c>
      <c r="F26" s="72">
        <f t="shared" si="0"/>
        <v>15</v>
      </c>
      <c r="G26" s="27">
        <f t="shared" si="5"/>
        <v>442298874</v>
      </c>
      <c r="H26" s="29">
        <f t="shared" si="6"/>
        <v>1.6225185752465024E-2</v>
      </c>
      <c r="I26" s="73">
        <f t="shared" si="1"/>
        <v>15</v>
      </c>
      <c r="R26" s="64" t="str">
        <f t="shared" si="2"/>
        <v>ⅩⅩⅡ．特殊目的用コード</v>
      </c>
      <c r="S26" s="66">
        <v>350847211</v>
      </c>
      <c r="T26" s="66">
        <v>442298874</v>
      </c>
    </row>
    <row r="27" spans="2:20" ht="18.75" customHeight="1" thickBot="1">
      <c r="B27" s="42" t="s">
        <v>62</v>
      </c>
      <c r="C27" s="43"/>
      <c r="D27" s="27">
        <f t="shared" si="3"/>
        <v>3382189</v>
      </c>
      <c r="E27" s="28">
        <f t="shared" si="4"/>
        <v>1.5470751260788907E-4</v>
      </c>
      <c r="F27" s="72">
        <f t="shared" si="0"/>
        <v>20</v>
      </c>
      <c r="G27" s="27">
        <f t="shared" si="5"/>
        <v>3826139</v>
      </c>
      <c r="H27" s="29">
        <f t="shared" si="6"/>
        <v>1.4035716489242244E-4</v>
      </c>
      <c r="I27" s="73">
        <f t="shared" si="1"/>
        <v>20</v>
      </c>
      <c r="R27" s="64" t="str">
        <f t="shared" si="2"/>
        <v>分類外</v>
      </c>
      <c r="S27" s="66">
        <v>3382189</v>
      </c>
      <c r="T27" s="66">
        <v>3826139</v>
      </c>
    </row>
    <row r="28" spans="2:20" ht="18.75" customHeight="1" thickTop="1">
      <c r="B28" s="44" t="s">
        <v>63</v>
      </c>
      <c r="C28" s="45"/>
      <c r="D28" s="46">
        <f>S28</f>
        <v>21861827800</v>
      </c>
      <c r="E28" s="47"/>
      <c r="F28" s="48"/>
      <c r="G28" s="46">
        <f>T28</f>
        <v>27260019130</v>
      </c>
      <c r="H28" s="47"/>
      <c r="I28" s="49"/>
      <c r="R28" s="69" t="s">
        <v>156</v>
      </c>
      <c r="S28" s="71">
        <f>SUM(S6:S27)</f>
        <v>21861827800</v>
      </c>
      <c r="T28" s="71">
        <f>SUM(T6:T27)</f>
        <v>27260019130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87" priority="5" stopIfTrue="1" operator="equal">
      <formula>0</formula>
    </cfRule>
  </conditionalFormatting>
  <conditionalFormatting sqref="G6:I27">
    <cfRule type="cellIs" dxfId="286" priority="7" stopIfTrue="1" operator="equal">
      <formula>0</formula>
    </cfRule>
  </conditionalFormatting>
  <conditionalFormatting sqref="I6:I27">
    <cfRule type="expression" dxfId="285" priority="8" stopIfTrue="1">
      <formula>$I6&lt;=5</formula>
    </cfRule>
  </conditionalFormatting>
  <conditionalFormatting sqref="F6:F27">
    <cfRule type="expression" dxfId="284" priority="6" stopIfTrue="1">
      <formula>$F6&lt;=5</formula>
    </cfRule>
  </conditionalFormatting>
  <conditionalFormatting sqref="E6:E27">
    <cfRule type="expression" dxfId="283" priority="4">
      <formula>$F6&lt;=5</formula>
    </cfRule>
  </conditionalFormatting>
  <conditionalFormatting sqref="D6:D27">
    <cfRule type="expression" dxfId="282" priority="3">
      <formula>$F6&lt;=5</formula>
    </cfRule>
  </conditionalFormatting>
  <conditionalFormatting sqref="G6:G27">
    <cfRule type="expression" dxfId="281" priority="2">
      <formula>$I6&lt;=5</formula>
    </cfRule>
  </conditionalFormatting>
  <conditionalFormatting sqref="H6:H27">
    <cfRule type="expression" dxfId="28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32275-09CE-45CD-84A3-8210EA8918D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100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72679463</v>
      </c>
      <c r="E6" s="28">
        <f>IFERROR(S6/$S$28,"-")</f>
        <v>1.4056369560576074E-2</v>
      </c>
      <c r="F6" s="72">
        <f t="shared" ref="F6:F27" si="0">_xlfn.IFS(D6&gt;0,RANK(D6,$D$6:$D$27),D6=0,"-")</f>
        <v>13</v>
      </c>
      <c r="G6" s="24">
        <f>T6</f>
        <v>83575807</v>
      </c>
      <c r="H6" s="29">
        <f>IFERROR(T6/$T$28,"-")</f>
        <v>1.2463075559310328E-2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72679463</v>
      </c>
      <c r="T6" s="66">
        <v>83575807</v>
      </c>
    </row>
    <row r="7" spans="2:20" ht="18.75" customHeight="1">
      <c r="B7" s="40" t="s">
        <v>45</v>
      </c>
      <c r="C7" s="41"/>
      <c r="D7" s="27">
        <f>S7</f>
        <v>739029323</v>
      </c>
      <c r="E7" s="28">
        <f>IFERROR(S7/$S$28,"-")</f>
        <v>0.14292991240442082</v>
      </c>
      <c r="F7" s="72">
        <f t="shared" si="0"/>
        <v>2</v>
      </c>
      <c r="G7" s="27">
        <f>T7</f>
        <v>447887726</v>
      </c>
      <c r="H7" s="29">
        <f>IFERROR(T7/$T$28,"-")</f>
        <v>6.679036400121964E-2</v>
      </c>
      <c r="I7" s="73">
        <f t="shared" si="1"/>
        <v>6</v>
      </c>
      <c r="R7" s="64" t="str">
        <f t="shared" ref="R7:R27" si="2">B7</f>
        <v>Ⅱ．新生物＜腫瘍＞</v>
      </c>
      <c r="S7" s="66">
        <v>739029323</v>
      </c>
      <c r="T7" s="66">
        <v>447887726</v>
      </c>
    </row>
    <row r="8" spans="2:20" ht="18.75" customHeight="1">
      <c r="B8" s="40" t="s">
        <v>46</v>
      </c>
      <c r="C8" s="41"/>
      <c r="D8" s="27">
        <f t="shared" ref="D8:D27" si="3">S8</f>
        <v>74772379</v>
      </c>
      <c r="E8" s="28">
        <f t="shared" ref="E8:E27" si="4">IFERROR(S8/$S$28,"-")</f>
        <v>1.4461144163206843E-2</v>
      </c>
      <c r="F8" s="72">
        <f t="shared" si="0"/>
        <v>12</v>
      </c>
      <c r="G8" s="27">
        <f t="shared" ref="G8:G27" si="5">T8</f>
        <v>68547022</v>
      </c>
      <c r="H8" s="29">
        <f t="shared" ref="H8:H27" si="6">IFERROR(T8/$T$28,"-")</f>
        <v>1.0221937965273938E-2</v>
      </c>
      <c r="I8" s="73">
        <f t="shared" si="1"/>
        <v>15</v>
      </c>
      <c r="R8" s="64" t="str">
        <f t="shared" si="2"/>
        <v>Ⅲ．血液及び造血器の疾患並びに免疫機構の障害</v>
      </c>
      <c r="S8" s="66">
        <v>74772379</v>
      </c>
      <c r="T8" s="66">
        <v>68547022</v>
      </c>
    </row>
    <row r="9" spans="2:20" ht="18.75" customHeight="1">
      <c r="B9" s="40" t="s">
        <v>47</v>
      </c>
      <c r="C9" s="41"/>
      <c r="D9" s="27">
        <f t="shared" si="3"/>
        <v>373542774</v>
      </c>
      <c r="E9" s="28">
        <f t="shared" si="4"/>
        <v>7.2244002105887162E-2</v>
      </c>
      <c r="F9" s="72">
        <f t="shared" si="0"/>
        <v>5</v>
      </c>
      <c r="G9" s="27">
        <f t="shared" si="5"/>
        <v>382517819</v>
      </c>
      <c r="H9" s="29">
        <f t="shared" si="6"/>
        <v>5.7042206974795846E-2</v>
      </c>
      <c r="I9" s="73">
        <f t="shared" si="1"/>
        <v>8</v>
      </c>
      <c r="R9" s="64" t="str">
        <f t="shared" si="2"/>
        <v>Ⅳ．内分泌，栄養及び代謝疾患</v>
      </c>
      <c r="S9" s="66">
        <v>373542774</v>
      </c>
      <c r="T9" s="66">
        <v>382517819</v>
      </c>
    </row>
    <row r="10" spans="2:20" ht="18.75" customHeight="1">
      <c r="B10" s="40" t="s">
        <v>48</v>
      </c>
      <c r="C10" s="41"/>
      <c r="D10" s="27">
        <f t="shared" si="3"/>
        <v>289410452</v>
      </c>
      <c r="E10" s="28">
        <f t="shared" si="4"/>
        <v>5.5972624178653646E-2</v>
      </c>
      <c r="F10" s="72">
        <f t="shared" si="0"/>
        <v>9</v>
      </c>
      <c r="G10" s="27">
        <f t="shared" si="5"/>
        <v>465473551</v>
      </c>
      <c r="H10" s="29">
        <f t="shared" si="6"/>
        <v>6.9412815086230512E-2</v>
      </c>
      <c r="I10" s="73">
        <f t="shared" si="1"/>
        <v>5</v>
      </c>
      <c r="R10" s="64" t="str">
        <f t="shared" si="2"/>
        <v>Ⅴ．精神及び行動の障害</v>
      </c>
      <c r="S10" s="66">
        <v>289410452</v>
      </c>
      <c r="T10" s="66">
        <v>465473551</v>
      </c>
    </row>
    <row r="11" spans="2:20" ht="18.75" customHeight="1">
      <c r="B11" s="40" t="s">
        <v>49</v>
      </c>
      <c r="C11" s="41"/>
      <c r="D11" s="27">
        <f t="shared" si="3"/>
        <v>358145142</v>
      </c>
      <c r="E11" s="28">
        <f t="shared" si="4"/>
        <v>6.9266065879944591E-2</v>
      </c>
      <c r="F11" s="72">
        <f t="shared" si="0"/>
        <v>6</v>
      </c>
      <c r="G11" s="27">
        <f t="shared" si="5"/>
        <v>649845680</v>
      </c>
      <c r="H11" s="29">
        <f t="shared" si="6"/>
        <v>9.6906941164581276E-2</v>
      </c>
      <c r="I11" s="73">
        <f t="shared" si="1"/>
        <v>3</v>
      </c>
      <c r="R11" s="64" t="str">
        <f t="shared" si="2"/>
        <v>Ⅵ．神経系の疾患</v>
      </c>
      <c r="S11" s="66">
        <v>358145142</v>
      </c>
      <c r="T11" s="66">
        <v>649845680</v>
      </c>
    </row>
    <row r="12" spans="2:20" ht="18.75" customHeight="1">
      <c r="B12" s="40" t="s">
        <v>50</v>
      </c>
      <c r="C12" s="41"/>
      <c r="D12" s="27">
        <f t="shared" si="3"/>
        <v>152132216</v>
      </c>
      <c r="E12" s="28">
        <f t="shared" si="4"/>
        <v>2.9422708450190179E-2</v>
      </c>
      <c r="F12" s="72">
        <f t="shared" si="0"/>
        <v>11</v>
      </c>
      <c r="G12" s="27">
        <f t="shared" si="5"/>
        <v>212216446</v>
      </c>
      <c r="H12" s="29">
        <f t="shared" si="6"/>
        <v>3.1646354326274106E-2</v>
      </c>
      <c r="I12" s="73">
        <f t="shared" si="1"/>
        <v>11</v>
      </c>
      <c r="R12" s="64" t="str">
        <f t="shared" si="2"/>
        <v>Ⅶ．眼及び付属器の疾患</v>
      </c>
      <c r="S12" s="66">
        <v>152132216</v>
      </c>
      <c r="T12" s="66">
        <v>212216446</v>
      </c>
    </row>
    <row r="13" spans="2:20" ht="18.75" customHeight="1">
      <c r="B13" s="40" t="s">
        <v>51</v>
      </c>
      <c r="C13" s="41"/>
      <c r="D13" s="27">
        <f t="shared" si="3"/>
        <v>9955316</v>
      </c>
      <c r="E13" s="28">
        <f t="shared" si="4"/>
        <v>1.9253802245115096E-3</v>
      </c>
      <c r="F13" s="72">
        <f t="shared" si="0"/>
        <v>18</v>
      </c>
      <c r="G13" s="27">
        <f t="shared" si="5"/>
        <v>16455367</v>
      </c>
      <c r="H13" s="29">
        <f t="shared" si="6"/>
        <v>2.4538737900213358E-3</v>
      </c>
      <c r="I13" s="73">
        <f t="shared" si="1"/>
        <v>18</v>
      </c>
      <c r="R13" s="64" t="str">
        <f t="shared" si="2"/>
        <v>Ⅷ．耳及び乳様突起の疾患</v>
      </c>
      <c r="S13" s="66">
        <v>9955316</v>
      </c>
      <c r="T13" s="66">
        <v>16455367</v>
      </c>
    </row>
    <row r="14" spans="2:20" ht="18.75" customHeight="1">
      <c r="B14" s="40" t="s">
        <v>52</v>
      </c>
      <c r="C14" s="41"/>
      <c r="D14" s="27">
        <f t="shared" si="3"/>
        <v>996807470</v>
      </c>
      <c r="E14" s="28">
        <f t="shared" si="4"/>
        <v>0.19278477854277554</v>
      </c>
      <c r="F14" s="72">
        <f t="shared" si="0"/>
        <v>1</v>
      </c>
      <c r="G14" s="27">
        <f t="shared" si="5"/>
        <v>1251939144</v>
      </c>
      <c r="H14" s="29">
        <f t="shared" si="6"/>
        <v>0.18669292834145523</v>
      </c>
      <c r="I14" s="73">
        <f t="shared" si="1"/>
        <v>1</v>
      </c>
      <c r="R14" s="64" t="str">
        <f t="shared" si="2"/>
        <v>Ⅸ．循環器系の疾患</v>
      </c>
      <c r="S14" s="66">
        <v>996807470</v>
      </c>
      <c r="T14" s="66">
        <v>1251939144</v>
      </c>
    </row>
    <row r="15" spans="2:20" ht="18.75" customHeight="1">
      <c r="B15" s="40" t="s">
        <v>53</v>
      </c>
      <c r="C15" s="41"/>
      <c r="D15" s="27">
        <f t="shared" si="3"/>
        <v>356768844</v>
      </c>
      <c r="E15" s="28">
        <f t="shared" si="4"/>
        <v>6.8999886790075959E-2</v>
      </c>
      <c r="F15" s="72">
        <f t="shared" si="0"/>
        <v>7</v>
      </c>
      <c r="G15" s="27">
        <f t="shared" si="5"/>
        <v>316880511</v>
      </c>
      <c r="H15" s="29">
        <f t="shared" si="6"/>
        <v>4.7254174307474736E-2</v>
      </c>
      <c r="I15" s="73">
        <f t="shared" si="1"/>
        <v>10</v>
      </c>
      <c r="R15" s="64" t="str">
        <f t="shared" si="2"/>
        <v>Ⅹ．呼吸器系の疾患</v>
      </c>
      <c r="S15" s="66">
        <v>356768844</v>
      </c>
      <c r="T15" s="66">
        <v>316880511</v>
      </c>
    </row>
    <row r="16" spans="2:20" ht="18.75" customHeight="1">
      <c r="B16" s="40" t="s">
        <v>163</v>
      </c>
      <c r="C16" s="41"/>
      <c r="D16" s="27">
        <f t="shared" si="3"/>
        <v>348056517</v>
      </c>
      <c r="E16" s="28">
        <f t="shared" si="4"/>
        <v>6.7314903398762435E-2</v>
      </c>
      <c r="F16" s="72">
        <f t="shared" si="0"/>
        <v>8</v>
      </c>
      <c r="G16" s="27">
        <f t="shared" si="5"/>
        <v>430873010</v>
      </c>
      <c r="H16" s="29">
        <f t="shared" si="6"/>
        <v>6.4253078406978165E-2</v>
      </c>
      <c r="I16" s="73">
        <f t="shared" si="1"/>
        <v>7</v>
      </c>
      <c r="R16" s="64" t="str">
        <f t="shared" si="2"/>
        <v>ⅩⅠ．消化器系の疾患※</v>
      </c>
      <c r="S16" s="66">
        <v>348056517</v>
      </c>
      <c r="T16" s="66">
        <v>430873010</v>
      </c>
    </row>
    <row r="17" spans="2:20" ht="18.75" customHeight="1">
      <c r="B17" s="40" t="s">
        <v>54</v>
      </c>
      <c r="C17" s="41"/>
      <c r="D17" s="27">
        <f t="shared" si="3"/>
        <v>58865939</v>
      </c>
      <c r="E17" s="28">
        <f t="shared" si="4"/>
        <v>1.1384803340034694E-2</v>
      </c>
      <c r="F17" s="72">
        <f t="shared" si="0"/>
        <v>15</v>
      </c>
      <c r="G17" s="27">
        <f t="shared" si="5"/>
        <v>91683284</v>
      </c>
      <c r="H17" s="29">
        <f t="shared" si="6"/>
        <v>1.3672086899713784E-2</v>
      </c>
      <c r="I17" s="73">
        <f t="shared" si="1"/>
        <v>13</v>
      </c>
      <c r="R17" s="64" t="str">
        <f t="shared" si="2"/>
        <v>ⅩⅡ．皮膚及び皮下組織の疾患</v>
      </c>
      <c r="S17" s="66">
        <v>58865939</v>
      </c>
      <c r="T17" s="66">
        <v>91683284</v>
      </c>
    </row>
    <row r="18" spans="2:20" ht="18.75" customHeight="1">
      <c r="B18" s="40" t="s">
        <v>55</v>
      </c>
      <c r="C18" s="41"/>
      <c r="D18" s="27">
        <f t="shared" si="3"/>
        <v>509545856</v>
      </c>
      <c r="E18" s="28">
        <f t="shared" si="4"/>
        <v>9.8547300218716244E-2</v>
      </c>
      <c r="F18" s="72">
        <f t="shared" si="0"/>
        <v>3</v>
      </c>
      <c r="G18" s="27">
        <f t="shared" si="5"/>
        <v>1155802919</v>
      </c>
      <c r="H18" s="29">
        <f t="shared" si="6"/>
        <v>0.17235680549478191</v>
      </c>
      <c r="I18" s="73">
        <f t="shared" si="1"/>
        <v>2</v>
      </c>
      <c r="R18" s="64" t="str">
        <f t="shared" si="2"/>
        <v>ⅩⅢ．筋骨格系及び結合組織の疾患</v>
      </c>
      <c r="S18" s="66">
        <v>509545856</v>
      </c>
      <c r="T18" s="66">
        <v>1155802919</v>
      </c>
    </row>
    <row r="19" spans="2:20" ht="18.75" customHeight="1">
      <c r="B19" s="40" t="s">
        <v>56</v>
      </c>
      <c r="C19" s="41"/>
      <c r="D19" s="27">
        <f t="shared" si="3"/>
        <v>442339428</v>
      </c>
      <c r="E19" s="28">
        <f t="shared" si="4"/>
        <v>8.5549427782396131E-2</v>
      </c>
      <c r="F19" s="72">
        <f t="shared" si="0"/>
        <v>4</v>
      </c>
      <c r="G19" s="27">
        <f t="shared" si="5"/>
        <v>338241417</v>
      </c>
      <c r="H19" s="29">
        <f t="shared" si="6"/>
        <v>5.0439576818674246E-2</v>
      </c>
      <c r="I19" s="73">
        <f t="shared" si="1"/>
        <v>9</v>
      </c>
      <c r="R19" s="64" t="str">
        <f t="shared" si="2"/>
        <v>ⅩⅣ．腎尿路生殖器系の疾患</v>
      </c>
      <c r="S19" s="66">
        <v>442339428</v>
      </c>
      <c r="T19" s="66">
        <v>338241417</v>
      </c>
    </row>
    <row r="20" spans="2:20" ht="18.75" customHeight="1">
      <c r="B20" s="40" t="s">
        <v>164</v>
      </c>
      <c r="C20" s="41"/>
      <c r="D20" s="27">
        <f t="shared" si="3"/>
        <v>6009</v>
      </c>
      <c r="E20" s="28">
        <f t="shared" si="4"/>
        <v>1.1621539455994829E-6</v>
      </c>
      <c r="F20" s="72">
        <f t="shared" si="0"/>
        <v>21</v>
      </c>
      <c r="G20" s="27">
        <f t="shared" si="5"/>
        <v>0</v>
      </c>
      <c r="H20" s="29">
        <f t="shared" si="6"/>
        <v>0</v>
      </c>
      <c r="I20" s="73" t="str">
        <f t="shared" si="1"/>
        <v>-</v>
      </c>
      <c r="R20" s="64" t="str">
        <f t="shared" si="2"/>
        <v>ⅩⅤ．妊娠，分娩及び産じょく※</v>
      </c>
      <c r="S20" s="66">
        <v>6009</v>
      </c>
      <c r="T20" s="66">
        <v>0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3580600</v>
      </c>
      <c r="E22" s="28">
        <f t="shared" si="4"/>
        <v>6.9249599228049736E-4</v>
      </c>
      <c r="F22" s="72">
        <f t="shared" si="0"/>
        <v>19</v>
      </c>
      <c r="G22" s="27">
        <f t="shared" si="5"/>
        <v>927872</v>
      </c>
      <c r="H22" s="29">
        <f t="shared" si="6"/>
        <v>1.3836706171881045E-4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3580600</v>
      </c>
      <c r="T22" s="66">
        <v>927872</v>
      </c>
    </row>
    <row r="23" spans="2:20" ht="18.75" customHeight="1">
      <c r="B23" s="40" t="s">
        <v>58</v>
      </c>
      <c r="C23" s="41"/>
      <c r="D23" s="27">
        <f t="shared" si="3"/>
        <v>66309419</v>
      </c>
      <c r="E23" s="28">
        <f t="shared" si="4"/>
        <v>1.2824388903521271E-2</v>
      </c>
      <c r="F23" s="72">
        <f t="shared" si="0"/>
        <v>14</v>
      </c>
      <c r="G23" s="27">
        <f t="shared" si="5"/>
        <v>109939437</v>
      </c>
      <c r="H23" s="29">
        <f t="shared" si="6"/>
        <v>1.6394499311015179E-2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66309419</v>
      </c>
      <c r="T23" s="66">
        <v>109939437</v>
      </c>
    </row>
    <row r="24" spans="2:20" ht="18.75" customHeight="1">
      <c r="B24" s="40" t="s">
        <v>59</v>
      </c>
      <c r="C24" s="41"/>
      <c r="D24" s="27">
        <f t="shared" si="3"/>
        <v>250401829</v>
      </c>
      <c r="E24" s="28">
        <f t="shared" si="4"/>
        <v>4.8428269854830591E-2</v>
      </c>
      <c r="F24" s="72">
        <f t="shared" si="0"/>
        <v>10</v>
      </c>
      <c r="G24" s="27">
        <f t="shared" si="5"/>
        <v>599621903</v>
      </c>
      <c r="H24" s="29">
        <f t="shared" si="6"/>
        <v>8.9417420571319739E-2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250401829</v>
      </c>
      <c r="T24" s="66">
        <v>599621903</v>
      </c>
    </row>
    <row r="25" spans="2:20" ht="18.75" customHeight="1">
      <c r="B25" s="40" t="s">
        <v>60</v>
      </c>
      <c r="C25" s="41"/>
      <c r="D25" s="27">
        <f t="shared" si="3"/>
        <v>13462294</v>
      </c>
      <c r="E25" s="28">
        <f t="shared" si="4"/>
        <v>2.6036375584823175E-3</v>
      </c>
      <c r="F25" s="72">
        <f t="shared" si="0"/>
        <v>17</v>
      </c>
      <c r="G25" s="27">
        <f t="shared" si="5"/>
        <v>31419208</v>
      </c>
      <c r="H25" s="29">
        <f t="shared" si="6"/>
        <v>4.6853267395633707E-3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13462294</v>
      </c>
      <c r="T25" s="66">
        <v>31419208</v>
      </c>
    </row>
    <row r="26" spans="2:20" ht="18.75" customHeight="1">
      <c r="B26" s="40" t="s">
        <v>61</v>
      </c>
      <c r="C26" s="41"/>
      <c r="D26" s="27">
        <f t="shared" si="3"/>
        <v>54721773</v>
      </c>
      <c r="E26" s="28">
        <f t="shared" si="4"/>
        <v>1.0583312431710642E-2</v>
      </c>
      <c r="F26" s="72">
        <f t="shared" si="0"/>
        <v>16</v>
      </c>
      <c r="G26" s="27">
        <f t="shared" si="5"/>
        <v>52004764</v>
      </c>
      <c r="H26" s="29">
        <f t="shared" si="6"/>
        <v>7.7551067281480344E-3</v>
      </c>
      <c r="I26" s="73">
        <f t="shared" si="1"/>
        <v>16</v>
      </c>
      <c r="R26" s="64" t="str">
        <f t="shared" si="2"/>
        <v>ⅩⅩⅡ．特殊目的用コード</v>
      </c>
      <c r="S26" s="66">
        <v>54721773</v>
      </c>
      <c r="T26" s="66">
        <v>52004764</v>
      </c>
    </row>
    <row r="27" spans="2:20" ht="18.75" customHeight="1" thickBot="1">
      <c r="B27" s="42" t="s">
        <v>62</v>
      </c>
      <c r="C27" s="43"/>
      <c r="D27" s="27">
        <f t="shared" si="3"/>
        <v>38397</v>
      </c>
      <c r="E27" s="28">
        <f t="shared" si="4"/>
        <v>7.4260650772480191E-6</v>
      </c>
      <c r="F27" s="72">
        <f t="shared" si="0"/>
        <v>20</v>
      </c>
      <c r="G27" s="27">
        <f t="shared" si="5"/>
        <v>20523</v>
      </c>
      <c r="H27" s="29">
        <f t="shared" si="6"/>
        <v>3.0604514498283679E-6</v>
      </c>
      <c r="I27" s="73">
        <f t="shared" si="1"/>
        <v>20</v>
      </c>
      <c r="R27" s="64" t="str">
        <f t="shared" si="2"/>
        <v>分類外</v>
      </c>
      <c r="S27" s="66">
        <v>38397</v>
      </c>
      <c r="T27" s="66">
        <v>20523</v>
      </c>
    </row>
    <row r="28" spans="2:20" ht="18.75" customHeight="1" thickTop="1">
      <c r="B28" s="44" t="s">
        <v>63</v>
      </c>
      <c r="C28" s="45"/>
      <c r="D28" s="46">
        <f>S28</f>
        <v>5170571440</v>
      </c>
      <c r="E28" s="47"/>
      <c r="F28" s="48"/>
      <c r="G28" s="46">
        <f>T28</f>
        <v>6705873410</v>
      </c>
      <c r="H28" s="47"/>
      <c r="I28" s="49"/>
      <c r="R28" s="69" t="s">
        <v>156</v>
      </c>
      <c r="S28" s="71">
        <f>SUM(S6:S27)</f>
        <v>5170571440</v>
      </c>
      <c r="T28" s="71">
        <f>SUM(T6:T27)</f>
        <v>6705873410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79" priority="5" stopIfTrue="1" operator="equal">
      <formula>0</formula>
    </cfRule>
  </conditionalFormatting>
  <conditionalFormatting sqref="G6:I27">
    <cfRule type="cellIs" dxfId="278" priority="7" stopIfTrue="1" operator="equal">
      <formula>0</formula>
    </cfRule>
  </conditionalFormatting>
  <conditionalFormatting sqref="I6:I27">
    <cfRule type="expression" dxfId="277" priority="8" stopIfTrue="1">
      <formula>$I6&lt;=5</formula>
    </cfRule>
  </conditionalFormatting>
  <conditionalFormatting sqref="F6:F27">
    <cfRule type="expression" dxfId="276" priority="6" stopIfTrue="1">
      <formula>$F6&lt;=5</formula>
    </cfRule>
  </conditionalFormatting>
  <conditionalFormatting sqref="E6:E27">
    <cfRule type="expression" dxfId="275" priority="4">
      <formula>$F6&lt;=5</formula>
    </cfRule>
  </conditionalFormatting>
  <conditionalFormatting sqref="D6:D27">
    <cfRule type="expression" dxfId="274" priority="3">
      <formula>$F6&lt;=5</formula>
    </cfRule>
  </conditionalFormatting>
  <conditionalFormatting sqref="G6:G27">
    <cfRule type="expression" dxfId="273" priority="2">
      <formula>$I6&lt;=5</formula>
    </cfRule>
  </conditionalFormatting>
  <conditionalFormatting sqref="H6:H27">
    <cfRule type="expression" dxfId="27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14" t="s">
        <v>160</v>
      </c>
      <c r="C1" s="3"/>
    </row>
    <row r="2" spans="2:20" ht="16.5" customHeight="1">
      <c r="B2" s="16" t="s">
        <v>137</v>
      </c>
      <c r="C2" s="12"/>
      <c r="D2" s="12"/>
      <c r="E2" s="12"/>
      <c r="F2" s="12"/>
      <c r="G2" s="12"/>
      <c r="H2" s="12"/>
      <c r="I2" s="12"/>
    </row>
    <row r="3" spans="2:20" ht="18.75" customHeight="1">
      <c r="B3" s="59" t="s">
        <v>159</v>
      </c>
      <c r="C3" s="13"/>
      <c r="D3" s="13"/>
      <c r="E3" s="13"/>
      <c r="F3" s="13"/>
      <c r="G3" s="13"/>
      <c r="H3" s="13"/>
      <c r="I3" s="13"/>
      <c r="R3" s="59" t="s">
        <v>146</v>
      </c>
      <c r="S3" s="14"/>
      <c r="T3" s="14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75" t="s">
        <v>149</v>
      </c>
      <c r="S4" s="77" t="s">
        <v>152</v>
      </c>
      <c r="T4" s="78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76"/>
      <c r="S5" s="60" t="s">
        <v>150</v>
      </c>
      <c r="T5" s="60" t="s">
        <v>151</v>
      </c>
    </row>
    <row r="6" spans="2:20" ht="18.75" customHeight="1">
      <c r="B6" s="50" t="s">
        <v>0</v>
      </c>
      <c r="C6" s="51"/>
      <c r="D6" s="27">
        <f>S6</f>
        <v>895987536</v>
      </c>
      <c r="E6" s="28">
        <f>IFERROR(S6/$S$28,"-")</f>
        <v>1.963742997655589E-2</v>
      </c>
      <c r="F6" s="72">
        <f t="shared" ref="F6:F27" si="0">_xlfn.IFS(D6&gt;0,RANK(D6,$D$6:$D$27),D6=0,"-")</f>
        <v>12</v>
      </c>
      <c r="G6" s="24">
        <f>T6</f>
        <v>921653226</v>
      </c>
      <c r="H6" s="29">
        <f>IFERROR(T6/$T$28,"-")</f>
        <v>1.5774467899125299E-2</v>
      </c>
      <c r="I6" s="73">
        <f t="shared" ref="I6:I27" si="1">_xlfn.IFS(G6&gt;0,RANK(G6,$G$6:$G$27),G6=0,"-")</f>
        <v>15</v>
      </c>
      <c r="R6" s="63" t="str">
        <f>B6</f>
        <v>Ⅰ．感染症及び寄生虫症</v>
      </c>
      <c r="S6" s="74">
        <v>895987536</v>
      </c>
      <c r="T6" s="74">
        <v>921653226</v>
      </c>
    </row>
    <row r="7" spans="2:20" ht="18.75" customHeight="1">
      <c r="B7" s="52" t="s">
        <v>1</v>
      </c>
      <c r="C7" s="53"/>
      <c r="D7" s="27">
        <f>S7</f>
        <v>6877771674</v>
      </c>
      <c r="E7" s="28">
        <f>IFERROR(S7/$S$28,"-")</f>
        <v>0.15074066794040156</v>
      </c>
      <c r="F7" s="72">
        <f t="shared" si="0"/>
        <v>2</v>
      </c>
      <c r="G7" s="27">
        <f>T7</f>
        <v>4656478813</v>
      </c>
      <c r="H7" s="29">
        <f>IFERROR(T7/$T$28,"-")</f>
        <v>7.9697519073866477E-2</v>
      </c>
      <c r="I7" s="73">
        <f t="shared" si="1"/>
        <v>3</v>
      </c>
      <c r="R7" s="63" t="str">
        <f t="shared" ref="R7:R27" si="2">B7</f>
        <v>Ⅱ．新生物＜腫瘍＞</v>
      </c>
      <c r="S7" s="74">
        <v>6877771674</v>
      </c>
      <c r="T7" s="74">
        <v>4656478813</v>
      </c>
    </row>
    <row r="8" spans="2:20" ht="18.75" customHeight="1">
      <c r="B8" s="52" t="s">
        <v>22</v>
      </c>
      <c r="C8" s="53"/>
      <c r="D8" s="27">
        <f t="shared" ref="D8:D27" si="3">S8</f>
        <v>629091644</v>
      </c>
      <c r="E8" s="28">
        <f t="shared" ref="E8:E27" si="4">IFERROR(S8/$S$28,"-")</f>
        <v>1.3787851517486316E-2</v>
      </c>
      <c r="F8" s="72">
        <f t="shared" si="0"/>
        <v>16</v>
      </c>
      <c r="G8" s="27">
        <f t="shared" ref="G8:G27" si="5">T8</f>
        <v>725871727</v>
      </c>
      <c r="H8" s="29">
        <f t="shared" ref="H8:H27" si="6">IFERROR(T8/$T$28,"-")</f>
        <v>1.242358832305996E-2</v>
      </c>
      <c r="I8" s="73">
        <f t="shared" si="1"/>
        <v>16</v>
      </c>
      <c r="R8" s="63" t="str">
        <f t="shared" si="2"/>
        <v>Ⅲ．血液及び造血器の疾患並びに免疫機構の障害</v>
      </c>
      <c r="S8" s="74">
        <v>629091644</v>
      </c>
      <c r="T8" s="74">
        <v>725871727</v>
      </c>
    </row>
    <row r="9" spans="2:20" ht="18.75" customHeight="1">
      <c r="B9" s="52" t="s">
        <v>23</v>
      </c>
      <c r="C9" s="53"/>
      <c r="D9" s="27">
        <f t="shared" si="3"/>
        <v>3182560049</v>
      </c>
      <c r="E9" s="28">
        <f t="shared" si="4"/>
        <v>6.9752421319867308E-2</v>
      </c>
      <c r="F9" s="72">
        <f t="shared" si="0"/>
        <v>7</v>
      </c>
      <c r="G9" s="27">
        <f t="shared" si="5"/>
        <v>4079147720</v>
      </c>
      <c r="H9" s="29">
        <f t="shared" si="6"/>
        <v>6.981626380693659E-2</v>
      </c>
      <c r="I9" s="73">
        <f t="shared" si="1"/>
        <v>6</v>
      </c>
      <c r="R9" s="63" t="str">
        <f t="shared" si="2"/>
        <v>Ⅳ．内分泌，栄養及び代謝疾患</v>
      </c>
      <c r="S9" s="74">
        <v>3182560049</v>
      </c>
      <c r="T9" s="74">
        <v>4079147720</v>
      </c>
    </row>
    <row r="10" spans="2:20" ht="18.75" customHeight="1">
      <c r="B10" s="52" t="s">
        <v>2</v>
      </c>
      <c r="C10" s="53"/>
      <c r="D10" s="27">
        <f t="shared" si="3"/>
        <v>839987563</v>
      </c>
      <c r="E10" s="28">
        <f t="shared" si="4"/>
        <v>1.8410074121377431E-2</v>
      </c>
      <c r="F10" s="72">
        <f t="shared" si="0"/>
        <v>13</v>
      </c>
      <c r="G10" s="27">
        <f t="shared" si="5"/>
        <v>1547569614</v>
      </c>
      <c r="H10" s="29">
        <f t="shared" si="6"/>
        <v>2.6487280149448237E-2</v>
      </c>
      <c r="I10" s="73">
        <f t="shared" si="1"/>
        <v>11</v>
      </c>
      <c r="R10" s="63" t="str">
        <f t="shared" si="2"/>
        <v>Ⅴ．精神及び行動の障害</v>
      </c>
      <c r="S10" s="74">
        <v>839987563</v>
      </c>
      <c r="T10" s="74">
        <v>1547569614</v>
      </c>
    </row>
    <row r="11" spans="2:20" ht="18.75" customHeight="1">
      <c r="B11" s="52" t="s">
        <v>3</v>
      </c>
      <c r="C11" s="53"/>
      <c r="D11" s="27">
        <f t="shared" si="3"/>
        <v>2206447442</v>
      </c>
      <c r="E11" s="28">
        <f t="shared" si="4"/>
        <v>4.835888379950172E-2</v>
      </c>
      <c r="F11" s="72">
        <f t="shared" si="0"/>
        <v>8</v>
      </c>
      <c r="G11" s="27">
        <f t="shared" si="5"/>
        <v>3525017443</v>
      </c>
      <c r="H11" s="29">
        <f t="shared" si="6"/>
        <v>6.0332099893783957E-2</v>
      </c>
      <c r="I11" s="73">
        <f t="shared" si="1"/>
        <v>7</v>
      </c>
      <c r="R11" s="63" t="str">
        <f t="shared" si="2"/>
        <v>Ⅵ．神経系の疾患</v>
      </c>
      <c r="S11" s="74">
        <v>2206447442</v>
      </c>
      <c r="T11" s="74">
        <v>3525017443</v>
      </c>
    </row>
    <row r="12" spans="2:20" ht="18.75" customHeight="1">
      <c r="B12" s="52" t="s">
        <v>4</v>
      </c>
      <c r="C12" s="53"/>
      <c r="D12" s="27">
        <f t="shared" si="3"/>
        <v>1642455676</v>
      </c>
      <c r="E12" s="28">
        <f t="shared" si="4"/>
        <v>3.5997831477698999E-2</v>
      </c>
      <c r="F12" s="72">
        <f t="shared" si="0"/>
        <v>10</v>
      </c>
      <c r="G12" s="27">
        <f t="shared" si="5"/>
        <v>2462253842</v>
      </c>
      <c r="H12" s="29">
        <f t="shared" si="6"/>
        <v>4.2142470827880481E-2</v>
      </c>
      <c r="I12" s="73">
        <f t="shared" si="1"/>
        <v>10</v>
      </c>
      <c r="R12" s="63" t="str">
        <f t="shared" si="2"/>
        <v>Ⅶ．眼及び付属器の疾患</v>
      </c>
      <c r="S12" s="74">
        <v>1642455676</v>
      </c>
      <c r="T12" s="74">
        <v>2462253842</v>
      </c>
    </row>
    <row r="13" spans="2:20" ht="18.75" customHeight="1">
      <c r="B13" s="52" t="s">
        <v>5</v>
      </c>
      <c r="C13" s="53"/>
      <c r="D13" s="27">
        <f t="shared" si="3"/>
        <v>137275744</v>
      </c>
      <c r="E13" s="28">
        <f t="shared" si="4"/>
        <v>3.0086833822648312E-3</v>
      </c>
      <c r="F13" s="72">
        <f t="shared" si="0"/>
        <v>18</v>
      </c>
      <c r="G13" s="27">
        <f t="shared" si="5"/>
        <v>218393503</v>
      </c>
      <c r="H13" s="29">
        <f t="shared" si="6"/>
        <v>3.7378931742067427E-3</v>
      </c>
      <c r="I13" s="73">
        <f t="shared" si="1"/>
        <v>18</v>
      </c>
      <c r="R13" s="63" t="str">
        <f t="shared" si="2"/>
        <v>Ⅷ．耳及び乳様突起の疾患</v>
      </c>
      <c r="S13" s="74">
        <v>137275744</v>
      </c>
      <c r="T13" s="74">
        <v>218393503</v>
      </c>
    </row>
    <row r="14" spans="2:20" ht="18.75" customHeight="1">
      <c r="B14" s="52" t="s">
        <v>6</v>
      </c>
      <c r="C14" s="53"/>
      <c r="D14" s="27">
        <f t="shared" si="3"/>
        <v>9311920351</v>
      </c>
      <c r="E14" s="28">
        <f t="shared" si="4"/>
        <v>0.20409009778907042</v>
      </c>
      <c r="F14" s="72">
        <f t="shared" si="0"/>
        <v>1</v>
      </c>
      <c r="G14" s="27">
        <f t="shared" si="5"/>
        <v>10912281371</v>
      </c>
      <c r="H14" s="29">
        <f t="shared" si="6"/>
        <v>0.18676811119094644</v>
      </c>
      <c r="I14" s="73">
        <f t="shared" si="1"/>
        <v>1</v>
      </c>
      <c r="R14" s="63" t="str">
        <f t="shared" si="2"/>
        <v>Ⅸ．循環器系の疾患</v>
      </c>
      <c r="S14" s="74">
        <v>9311920351</v>
      </c>
      <c r="T14" s="74">
        <v>10912281371</v>
      </c>
    </row>
    <row r="15" spans="2:20" ht="18.75" customHeight="1">
      <c r="B15" s="52" t="s">
        <v>7</v>
      </c>
      <c r="C15" s="53"/>
      <c r="D15" s="27">
        <f t="shared" si="3"/>
        <v>3829171299</v>
      </c>
      <c r="E15" s="28">
        <f t="shared" si="4"/>
        <v>8.3924251433281166E-2</v>
      </c>
      <c r="F15" s="72">
        <f t="shared" si="0"/>
        <v>4</v>
      </c>
      <c r="G15" s="27">
        <f t="shared" si="5"/>
        <v>3270101570</v>
      </c>
      <c r="H15" s="29">
        <f t="shared" si="6"/>
        <v>5.5969111578679849E-2</v>
      </c>
      <c r="I15" s="73">
        <f t="shared" si="1"/>
        <v>9</v>
      </c>
      <c r="R15" s="63" t="str">
        <f t="shared" si="2"/>
        <v>Ⅹ．呼吸器系の疾患</v>
      </c>
      <c r="S15" s="74">
        <v>3829171299</v>
      </c>
      <c r="T15" s="74">
        <v>3270101570</v>
      </c>
    </row>
    <row r="16" spans="2:20" ht="18.75" customHeight="1">
      <c r="B16" s="52" t="s">
        <v>163</v>
      </c>
      <c r="C16" s="53"/>
      <c r="D16" s="27">
        <f t="shared" si="3"/>
        <v>3393418505</v>
      </c>
      <c r="E16" s="28">
        <f t="shared" si="4"/>
        <v>7.4373822844212498E-2</v>
      </c>
      <c r="F16" s="72">
        <f t="shared" si="0"/>
        <v>6</v>
      </c>
      <c r="G16" s="27">
        <f t="shared" si="5"/>
        <v>4615525486</v>
      </c>
      <c r="H16" s="29">
        <f t="shared" si="6"/>
        <v>7.89965863109795E-2</v>
      </c>
      <c r="I16" s="73">
        <f t="shared" si="1"/>
        <v>4</v>
      </c>
      <c r="R16" s="63" t="str">
        <f t="shared" si="2"/>
        <v>ⅩⅠ．消化器系の疾患※</v>
      </c>
      <c r="S16" s="74">
        <v>3393418505</v>
      </c>
      <c r="T16" s="74">
        <v>4615525486</v>
      </c>
    </row>
    <row r="17" spans="2:20" ht="18.75" customHeight="1">
      <c r="B17" s="52" t="s">
        <v>8</v>
      </c>
      <c r="C17" s="53"/>
      <c r="D17" s="27">
        <f t="shared" si="3"/>
        <v>729922314</v>
      </c>
      <c r="E17" s="28">
        <f t="shared" si="4"/>
        <v>1.5997765318803096E-2</v>
      </c>
      <c r="F17" s="72">
        <f t="shared" si="0"/>
        <v>15</v>
      </c>
      <c r="G17" s="27">
        <f t="shared" si="5"/>
        <v>970870886</v>
      </c>
      <c r="H17" s="29">
        <f t="shared" si="6"/>
        <v>1.6616848065372405E-2</v>
      </c>
      <c r="I17" s="73">
        <f t="shared" si="1"/>
        <v>14</v>
      </c>
      <c r="R17" s="63" t="str">
        <f t="shared" si="2"/>
        <v>ⅩⅡ．皮膚及び皮下組織の疾患</v>
      </c>
      <c r="S17" s="74">
        <v>729922314</v>
      </c>
      <c r="T17" s="74">
        <v>970870886</v>
      </c>
    </row>
    <row r="18" spans="2:20" ht="18.75" customHeight="1">
      <c r="B18" s="52" t="s">
        <v>16</v>
      </c>
      <c r="C18" s="53"/>
      <c r="D18" s="27">
        <f t="shared" si="3"/>
        <v>3779805238</v>
      </c>
      <c r="E18" s="28">
        <f t="shared" si="4"/>
        <v>8.2842291554203237E-2</v>
      </c>
      <c r="F18" s="72">
        <f t="shared" si="0"/>
        <v>5</v>
      </c>
      <c r="G18" s="27">
        <f t="shared" si="5"/>
        <v>9804078660</v>
      </c>
      <c r="H18" s="29">
        <f t="shared" si="6"/>
        <v>0.16780077337099167</v>
      </c>
      <c r="I18" s="73">
        <f t="shared" si="1"/>
        <v>2</v>
      </c>
      <c r="R18" s="63" t="str">
        <f t="shared" si="2"/>
        <v>ⅩⅢ．筋骨格系及び結合組織の疾患</v>
      </c>
      <c r="S18" s="74">
        <v>3779805238</v>
      </c>
      <c r="T18" s="74">
        <v>9804078660</v>
      </c>
    </row>
    <row r="19" spans="2:20" ht="18.75" customHeight="1">
      <c r="B19" s="52" t="s">
        <v>31</v>
      </c>
      <c r="C19" s="53"/>
      <c r="D19" s="27">
        <f t="shared" si="3"/>
        <v>4314603390</v>
      </c>
      <c r="E19" s="28">
        <f t="shared" si="4"/>
        <v>9.4563505119713703E-2</v>
      </c>
      <c r="F19" s="72">
        <f t="shared" si="0"/>
        <v>3</v>
      </c>
      <c r="G19" s="27">
        <f t="shared" si="5"/>
        <v>3343129858</v>
      </c>
      <c r="H19" s="29">
        <f t="shared" si="6"/>
        <v>5.7219020277837464E-2</v>
      </c>
      <c r="I19" s="73">
        <f t="shared" si="1"/>
        <v>8</v>
      </c>
      <c r="R19" s="63" t="str">
        <f t="shared" si="2"/>
        <v>ⅩⅣ．腎尿路生殖器系の疾患</v>
      </c>
      <c r="S19" s="74">
        <v>4314603390</v>
      </c>
      <c r="T19" s="74">
        <v>3343129858</v>
      </c>
    </row>
    <row r="20" spans="2:20" ht="18.75" customHeight="1">
      <c r="B20" s="52" t="s">
        <v>164</v>
      </c>
      <c r="C20" s="53"/>
      <c r="D20" s="27">
        <f t="shared" si="3"/>
        <v>12112</v>
      </c>
      <c r="E20" s="28">
        <f t="shared" si="4"/>
        <v>2.6545966580950849E-7</v>
      </c>
      <c r="F20" s="72">
        <f t="shared" si="0"/>
        <v>22</v>
      </c>
      <c r="G20" s="27">
        <f t="shared" si="5"/>
        <v>68717</v>
      </c>
      <c r="H20" s="29">
        <f t="shared" si="6"/>
        <v>1.1761192605256429E-6</v>
      </c>
      <c r="I20" s="73">
        <f t="shared" si="1"/>
        <v>21</v>
      </c>
      <c r="R20" s="63" t="str">
        <f t="shared" si="2"/>
        <v>ⅩⅤ．妊娠，分娩及び産じょく※</v>
      </c>
      <c r="S20" s="74">
        <v>12112</v>
      </c>
      <c r="T20" s="74">
        <v>68717</v>
      </c>
    </row>
    <row r="21" spans="2:20" ht="18.75" customHeight="1">
      <c r="B21" s="52" t="s">
        <v>165</v>
      </c>
      <c r="C21" s="53"/>
      <c r="D21" s="27">
        <f t="shared" si="3"/>
        <v>30454</v>
      </c>
      <c r="E21" s="28">
        <f t="shared" si="4"/>
        <v>6.6746273634104775E-7</v>
      </c>
      <c r="F21" s="72">
        <f t="shared" si="0"/>
        <v>21</v>
      </c>
      <c r="G21" s="27">
        <f t="shared" si="5"/>
        <v>18223</v>
      </c>
      <c r="H21" s="29">
        <f t="shared" si="6"/>
        <v>3.1189401872256922E-7</v>
      </c>
      <c r="I21" s="73">
        <f t="shared" si="1"/>
        <v>22</v>
      </c>
      <c r="R21" s="63" t="str">
        <f t="shared" si="2"/>
        <v>ⅩⅥ．周産期に発生した病態※</v>
      </c>
      <c r="S21" s="74">
        <v>30454</v>
      </c>
      <c r="T21" s="74">
        <v>18223</v>
      </c>
    </row>
    <row r="22" spans="2:20" ht="18.75" customHeight="1">
      <c r="B22" s="52" t="s">
        <v>9</v>
      </c>
      <c r="C22" s="53"/>
      <c r="D22" s="27">
        <f t="shared" si="3"/>
        <v>16669462</v>
      </c>
      <c r="E22" s="28">
        <f t="shared" si="4"/>
        <v>3.6534592236990592E-4</v>
      </c>
      <c r="F22" s="72">
        <f t="shared" si="0"/>
        <v>19</v>
      </c>
      <c r="G22" s="27">
        <f t="shared" si="5"/>
        <v>22038311</v>
      </c>
      <c r="H22" s="29">
        <f t="shared" si="6"/>
        <v>3.7719461030828088E-4</v>
      </c>
      <c r="I22" s="73">
        <f t="shared" si="1"/>
        <v>19</v>
      </c>
      <c r="R22" s="63" t="str">
        <f t="shared" si="2"/>
        <v>ⅩⅦ．先天奇形，変形及び染色体異常</v>
      </c>
      <c r="S22" s="74">
        <v>16669462</v>
      </c>
      <c r="T22" s="74">
        <v>22038311</v>
      </c>
    </row>
    <row r="23" spans="2:20" ht="18.75" customHeight="1">
      <c r="B23" s="52" t="s">
        <v>10</v>
      </c>
      <c r="C23" s="53"/>
      <c r="D23" s="27">
        <f t="shared" si="3"/>
        <v>830319311</v>
      </c>
      <c r="E23" s="28">
        <f t="shared" si="4"/>
        <v>1.8198174274541061E-2</v>
      </c>
      <c r="F23" s="72">
        <f t="shared" si="0"/>
        <v>14</v>
      </c>
      <c r="G23" s="27">
        <f t="shared" si="5"/>
        <v>1222379559</v>
      </c>
      <c r="H23" s="29">
        <f t="shared" si="6"/>
        <v>2.0921520773793112E-2</v>
      </c>
      <c r="I23" s="73">
        <f t="shared" si="1"/>
        <v>12</v>
      </c>
      <c r="R23" s="63" t="str">
        <f t="shared" si="2"/>
        <v>ⅩⅧ．症状，徴候及び異常臨床所見・異常検査所見で他に分類されないもの</v>
      </c>
      <c r="S23" s="74">
        <v>830319311</v>
      </c>
      <c r="T23" s="74">
        <v>1222379559</v>
      </c>
    </row>
    <row r="24" spans="2:20" ht="18.75" customHeight="1">
      <c r="B24" s="52" t="s">
        <v>19</v>
      </c>
      <c r="C24" s="53"/>
      <c r="D24" s="27">
        <f t="shared" si="3"/>
        <v>1801911893</v>
      </c>
      <c r="E24" s="28">
        <f t="shared" si="4"/>
        <v>3.9492646048048113E-2</v>
      </c>
      <c r="F24" s="72">
        <f t="shared" si="0"/>
        <v>9</v>
      </c>
      <c r="G24" s="27">
        <f t="shared" si="5"/>
        <v>4562044715</v>
      </c>
      <c r="H24" s="29">
        <f t="shared" si="6"/>
        <v>7.808124127494967E-2</v>
      </c>
      <c r="I24" s="73">
        <f t="shared" si="1"/>
        <v>5</v>
      </c>
      <c r="R24" s="63" t="str">
        <f t="shared" si="2"/>
        <v>ⅩⅨ．損傷，中毒及びその他の外因の影響</v>
      </c>
      <c r="S24" s="74">
        <v>1801911893</v>
      </c>
      <c r="T24" s="74">
        <v>4562044715</v>
      </c>
    </row>
    <row r="25" spans="2:20" ht="18.75" customHeight="1">
      <c r="B25" s="52" t="s">
        <v>11</v>
      </c>
      <c r="C25" s="53"/>
      <c r="D25" s="27">
        <f t="shared" si="3"/>
        <v>209714807</v>
      </c>
      <c r="E25" s="28">
        <f t="shared" si="4"/>
        <v>4.5963360783954398E-3</v>
      </c>
      <c r="F25" s="72">
        <f t="shared" si="0"/>
        <v>17</v>
      </c>
      <c r="G25" s="27">
        <f t="shared" si="5"/>
        <v>344698428</v>
      </c>
      <c r="H25" s="29">
        <f t="shared" si="6"/>
        <v>5.8996530733837552E-3</v>
      </c>
      <c r="I25" s="73">
        <f t="shared" si="1"/>
        <v>17</v>
      </c>
      <c r="R25" s="63" t="str">
        <f t="shared" si="2"/>
        <v>ⅩⅩⅠ．健康状態に影響を及ぼす要因及び保健サービスの利用</v>
      </c>
      <c r="S25" s="74">
        <v>209714807</v>
      </c>
      <c r="T25" s="74">
        <v>344698428</v>
      </c>
    </row>
    <row r="26" spans="2:20" ht="18.75" customHeight="1">
      <c r="B26" s="52" t="s">
        <v>12</v>
      </c>
      <c r="C26" s="53"/>
      <c r="D26" s="27">
        <f t="shared" si="3"/>
        <v>994480126</v>
      </c>
      <c r="E26" s="28">
        <f t="shared" si="4"/>
        <v>2.1796099892846588E-2</v>
      </c>
      <c r="F26" s="72">
        <f t="shared" si="0"/>
        <v>11</v>
      </c>
      <c r="G26" s="27">
        <f t="shared" si="5"/>
        <v>1217630271</v>
      </c>
      <c r="H26" s="29">
        <f t="shared" si="6"/>
        <v>2.0840234787929596E-2</v>
      </c>
      <c r="I26" s="73">
        <f t="shared" si="1"/>
        <v>13</v>
      </c>
      <c r="R26" s="63" t="str">
        <f t="shared" si="2"/>
        <v>ⅩⅩⅡ．特殊目的用コード</v>
      </c>
      <c r="S26" s="74">
        <v>994480126</v>
      </c>
      <c r="T26" s="74">
        <v>1217630271</v>
      </c>
    </row>
    <row r="27" spans="2:20" ht="18.75" customHeight="1" thickBot="1">
      <c r="B27" s="54" t="s">
        <v>35</v>
      </c>
      <c r="C27" s="55"/>
      <c r="D27" s="27">
        <f t="shared" si="3"/>
        <v>2960580</v>
      </c>
      <c r="E27" s="28">
        <f t="shared" si="4"/>
        <v>6.4887266958579473E-5</v>
      </c>
      <c r="F27" s="72">
        <f t="shared" si="0"/>
        <v>20</v>
      </c>
      <c r="G27" s="27">
        <f t="shared" si="5"/>
        <v>5645997</v>
      </c>
      <c r="H27" s="29">
        <f t="shared" si="6"/>
        <v>9.6633523241264858E-5</v>
      </c>
      <c r="I27" s="73">
        <f t="shared" si="1"/>
        <v>20</v>
      </c>
      <c r="R27" s="63" t="str">
        <f t="shared" si="2"/>
        <v>分類外</v>
      </c>
      <c r="S27" s="74">
        <v>2960580</v>
      </c>
      <c r="T27" s="74">
        <v>5645997</v>
      </c>
    </row>
    <row r="28" spans="2:20" ht="18.75" customHeight="1" thickTop="1">
      <c r="B28" s="32" t="s">
        <v>13</v>
      </c>
      <c r="C28" s="33"/>
      <c r="D28" s="34">
        <f>S28</f>
        <v>45626517170</v>
      </c>
      <c r="E28" s="35"/>
      <c r="F28" s="36"/>
      <c r="G28" s="34">
        <f>T28</f>
        <v>58426897940</v>
      </c>
      <c r="H28" s="35"/>
      <c r="I28" s="37"/>
      <c r="R28" s="67" t="s">
        <v>156</v>
      </c>
      <c r="S28" s="68">
        <f>SUM(S6:S27)</f>
        <v>45626517170</v>
      </c>
      <c r="T28" s="68">
        <f>SUM(T6:T27)</f>
        <v>58426897940</v>
      </c>
    </row>
    <row r="29" spans="2:20" ht="13.5" customHeight="1">
      <c r="B29" s="56" t="s">
        <v>161</v>
      </c>
      <c r="C29" s="4"/>
    </row>
    <row r="30" spans="2:20" ht="13.5" customHeight="1">
      <c r="B30" s="57" t="s">
        <v>144</v>
      </c>
      <c r="C30" s="4"/>
    </row>
    <row r="31" spans="2:20" ht="13.5" customHeight="1">
      <c r="B31" s="58" t="s">
        <v>145</v>
      </c>
      <c r="C31" s="2"/>
    </row>
    <row r="32" spans="2:20" ht="13.5" customHeight="1">
      <c r="B32" s="58" t="s">
        <v>14</v>
      </c>
      <c r="C32" s="2"/>
    </row>
    <row r="33" spans="2:3" ht="13.5" customHeight="1">
      <c r="B33" s="58" t="s">
        <v>41</v>
      </c>
      <c r="C33" s="2"/>
    </row>
    <row r="34" spans="2:3" ht="13.5" customHeight="1">
      <c r="B34" s="58" t="s">
        <v>37</v>
      </c>
      <c r="C34" s="2"/>
    </row>
    <row r="35" spans="2:3" ht="13.5" customHeight="1">
      <c r="B35" s="58" t="s">
        <v>42</v>
      </c>
      <c r="C35" s="2"/>
    </row>
    <row r="36" spans="2:3" ht="13.5" customHeight="1">
      <c r="B36" s="58" t="s">
        <v>157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631" priority="5" stopIfTrue="1" operator="equal">
      <formula>0</formula>
    </cfRule>
  </conditionalFormatting>
  <conditionalFormatting sqref="G6:I27">
    <cfRule type="cellIs" dxfId="630" priority="7" stopIfTrue="1" operator="equal">
      <formula>0</formula>
    </cfRule>
  </conditionalFormatting>
  <conditionalFormatting sqref="I6:I27">
    <cfRule type="expression" dxfId="629" priority="8" stopIfTrue="1">
      <formula>$I6&lt;=5</formula>
    </cfRule>
  </conditionalFormatting>
  <conditionalFormatting sqref="F6:F27">
    <cfRule type="expression" dxfId="628" priority="6" stopIfTrue="1">
      <formula>$F6&lt;=5</formula>
    </cfRule>
  </conditionalFormatting>
  <conditionalFormatting sqref="E6:E27">
    <cfRule type="expression" dxfId="627" priority="4">
      <formula>$F6&lt;=5</formula>
    </cfRule>
  </conditionalFormatting>
  <conditionalFormatting sqref="D6:D27">
    <cfRule type="expression" dxfId="626" priority="3">
      <formula>$F6&lt;=5</formula>
    </cfRule>
  </conditionalFormatting>
  <conditionalFormatting sqref="G6:G27">
    <cfRule type="expression" dxfId="625" priority="2">
      <formula>$I6&lt;=5</formula>
    </cfRule>
  </conditionalFormatting>
  <conditionalFormatting sqref="H6:H27">
    <cfRule type="expression" dxfId="62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4D025-6788-436F-8F01-E37C7A41D061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101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158333170</v>
      </c>
      <c r="E6" s="28">
        <f>IFERROR(S6/$S$28,"-")</f>
        <v>1.8716654806836264E-2</v>
      </c>
      <c r="F6" s="72">
        <f t="shared" ref="F6:F27" si="0">_xlfn.IFS(D6&gt;0,RANK(D6,$D$6:$D$27),D6=0,"-")</f>
        <v>12</v>
      </c>
      <c r="G6" s="24">
        <f>T6</f>
        <v>181344946</v>
      </c>
      <c r="H6" s="29">
        <f>IFERROR(T6/$T$28,"-")</f>
        <v>1.6208901192357319E-2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158333170</v>
      </c>
      <c r="T6" s="66">
        <v>181344946</v>
      </c>
    </row>
    <row r="7" spans="2:20" ht="18.75" customHeight="1">
      <c r="B7" s="40" t="s">
        <v>45</v>
      </c>
      <c r="C7" s="41"/>
      <c r="D7" s="27">
        <f>S7</f>
        <v>1330188937</v>
      </c>
      <c r="E7" s="28">
        <f>IFERROR(S7/$S$28,"-")</f>
        <v>0.15724239691342926</v>
      </c>
      <c r="F7" s="72">
        <f t="shared" si="0"/>
        <v>2</v>
      </c>
      <c r="G7" s="27">
        <f>T7</f>
        <v>965109748</v>
      </c>
      <c r="H7" s="29">
        <f>IFERROR(T7/$T$28,"-")</f>
        <v>8.6263052211628069E-2</v>
      </c>
      <c r="I7" s="73">
        <f t="shared" si="1"/>
        <v>3</v>
      </c>
      <c r="R7" s="64" t="str">
        <f t="shared" ref="R7:R27" si="2">B7</f>
        <v>Ⅱ．新生物＜腫瘍＞</v>
      </c>
      <c r="S7" s="66">
        <v>1330188937</v>
      </c>
      <c r="T7" s="66">
        <v>965109748</v>
      </c>
    </row>
    <row r="8" spans="2:20" ht="18.75" customHeight="1">
      <c r="B8" s="40" t="s">
        <v>46</v>
      </c>
      <c r="C8" s="41"/>
      <c r="D8" s="27">
        <f t="shared" ref="D8:D27" si="3">S8</f>
        <v>101843658</v>
      </c>
      <c r="E8" s="28">
        <f t="shared" ref="E8:E27" si="4">IFERROR(S8/$S$28,"-")</f>
        <v>1.2038997204764411E-2</v>
      </c>
      <c r="F8" s="72">
        <f t="shared" si="0"/>
        <v>16</v>
      </c>
      <c r="G8" s="27">
        <f t="shared" ref="G8:G27" si="5">T8</f>
        <v>163955263</v>
      </c>
      <c r="H8" s="29">
        <f t="shared" ref="H8:H27" si="6">IFERROR(T8/$T$28,"-")</f>
        <v>1.4654583524671033E-2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101843658</v>
      </c>
      <c r="T8" s="66">
        <v>163955263</v>
      </c>
    </row>
    <row r="9" spans="2:20" ht="18.75" customHeight="1">
      <c r="B9" s="40" t="s">
        <v>47</v>
      </c>
      <c r="C9" s="41"/>
      <c r="D9" s="27">
        <f t="shared" si="3"/>
        <v>703484146</v>
      </c>
      <c r="E9" s="28">
        <f t="shared" si="4"/>
        <v>8.3159264244908396E-2</v>
      </c>
      <c r="F9" s="72">
        <f t="shared" si="0"/>
        <v>4</v>
      </c>
      <c r="G9" s="27">
        <f t="shared" si="5"/>
        <v>828939179</v>
      </c>
      <c r="H9" s="29">
        <f t="shared" si="6"/>
        <v>7.4091909056482871E-2</v>
      </c>
      <c r="I9" s="73">
        <f t="shared" si="1"/>
        <v>5</v>
      </c>
      <c r="R9" s="64" t="str">
        <f t="shared" si="2"/>
        <v>Ⅳ．内分泌，栄養及び代謝疾患</v>
      </c>
      <c r="S9" s="66">
        <v>703484146</v>
      </c>
      <c r="T9" s="66">
        <v>828939179</v>
      </c>
    </row>
    <row r="10" spans="2:20" ht="18.75" customHeight="1">
      <c r="B10" s="40" t="s">
        <v>48</v>
      </c>
      <c r="C10" s="41"/>
      <c r="D10" s="27">
        <f t="shared" si="3"/>
        <v>144214972</v>
      </c>
      <c r="E10" s="28">
        <f t="shared" si="4"/>
        <v>1.7047734526514924E-2</v>
      </c>
      <c r="F10" s="72">
        <f t="shared" si="0"/>
        <v>13</v>
      </c>
      <c r="G10" s="27">
        <f t="shared" si="5"/>
        <v>272848241</v>
      </c>
      <c r="H10" s="29">
        <f t="shared" si="6"/>
        <v>2.4387611987143537E-2</v>
      </c>
      <c r="I10" s="73">
        <f t="shared" si="1"/>
        <v>11</v>
      </c>
      <c r="R10" s="64" t="str">
        <f t="shared" si="2"/>
        <v>Ⅴ．精神及び行動の障害</v>
      </c>
      <c r="S10" s="66">
        <v>144214972</v>
      </c>
      <c r="T10" s="66">
        <v>272848241</v>
      </c>
    </row>
    <row r="11" spans="2:20" ht="18.75" customHeight="1">
      <c r="B11" s="40" t="s">
        <v>49</v>
      </c>
      <c r="C11" s="41"/>
      <c r="D11" s="27">
        <f t="shared" si="3"/>
        <v>359403451</v>
      </c>
      <c r="E11" s="28">
        <f t="shared" si="4"/>
        <v>4.2485288008524628E-2</v>
      </c>
      <c r="F11" s="72">
        <f t="shared" si="0"/>
        <v>9</v>
      </c>
      <c r="G11" s="27">
        <f t="shared" si="5"/>
        <v>573600405</v>
      </c>
      <c r="H11" s="29">
        <f t="shared" si="6"/>
        <v>5.1269321222446096E-2</v>
      </c>
      <c r="I11" s="73">
        <f t="shared" si="1"/>
        <v>9</v>
      </c>
      <c r="R11" s="64" t="str">
        <f t="shared" si="2"/>
        <v>Ⅵ．神経系の疾患</v>
      </c>
      <c r="S11" s="66">
        <v>359403451</v>
      </c>
      <c r="T11" s="66">
        <v>573600405</v>
      </c>
    </row>
    <row r="12" spans="2:20" ht="18.75" customHeight="1">
      <c r="B12" s="40" t="s">
        <v>50</v>
      </c>
      <c r="C12" s="41"/>
      <c r="D12" s="27">
        <f t="shared" si="3"/>
        <v>278808358</v>
      </c>
      <c r="E12" s="28">
        <f t="shared" si="4"/>
        <v>3.2958095855384097E-2</v>
      </c>
      <c r="F12" s="72">
        <f t="shared" si="0"/>
        <v>10</v>
      </c>
      <c r="G12" s="27">
        <f t="shared" si="5"/>
        <v>471269546</v>
      </c>
      <c r="H12" s="29">
        <f t="shared" si="6"/>
        <v>4.2122825447151381E-2</v>
      </c>
      <c r="I12" s="73">
        <f t="shared" si="1"/>
        <v>10</v>
      </c>
      <c r="R12" s="64" t="str">
        <f t="shared" si="2"/>
        <v>Ⅶ．眼及び付属器の疾患</v>
      </c>
      <c r="S12" s="66">
        <v>278808358</v>
      </c>
      <c r="T12" s="66">
        <v>471269546</v>
      </c>
    </row>
    <row r="13" spans="2:20" ht="18.75" customHeight="1">
      <c r="B13" s="40" t="s">
        <v>51</v>
      </c>
      <c r="C13" s="41"/>
      <c r="D13" s="27">
        <f t="shared" si="3"/>
        <v>16819686</v>
      </c>
      <c r="E13" s="28">
        <f t="shared" si="4"/>
        <v>1.9882647257133588E-3</v>
      </c>
      <c r="F13" s="72">
        <f t="shared" si="0"/>
        <v>18</v>
      </c>
      <c r="G13" s="27">
        <f t="shared" si="5"/>
        <v>34253806</v>
      </c>
      <c r="H13" s="29">
        <f t="shared" si="6"/>
        <v>3.0616599423519434E-3</v>
      </c>
      <c r="I13" s="73">
        <f t="shared" si="1"/>
        <v>18</v>
      </c>
      <c r="R13" s="64" t="str">
        <f t="shared" si="2"/>
        <v>Ⅷ．耳及び乳様突起の疾患</v>
      </c>
      <c r="S13" s="66">
        <v>16819686</v>
      </c>
      <c r="T13" s="66">
        <v>34253806</v>
      </c>
    </row>
    <row r="14" spans="2:20" ht="18.75" customHeight="1">
      <c r="B14" s="40" t="s">
        <v>52</v>
      </c>
      <c r="C14" s="41"/>
      <c r="D14" s="27">
        <f t="shared" si="3"/>
        <v>1595012812</v>
      </c>
      <c r="E14" s="28">
        <f t="shared" si="4"/>
        <v>0.18854737901530819</v>
      </c>
      <c r="F14" s="72">
        <f t="shared" si="0"/>
        <v>1</v>
      </c>
      <c r="G14" s="27">
        <f t="shared" si="5"/>
        <v>2069492043</v>
      </c>
      <c r="H14" s="29">
        <f t="shared" si="6"/>
        <v>0.18497450733121995</v>
      </c>
      <c r="I14" s="73">
        <f t="shared" si="1"/>
        <v>1</v>
      </c>
      <c r="R14" s="64" t="str">
        <f t="shared" si="2"/>
        <v>Ⅸ．循環器系の疾患</v>
      </c>
      <c r="S14" s="66">
        <v>1595012812</v>
      </c>
      <c r="T14" s="66">
        <v>2069492043</v>
      </c>
    </row>
    <row r="15" spans="2:20" ht="18.75" customHeight="1">
      <c r="B15" s="40" t="s">
        <v>53</v>
      </c>
      <c r="C15" s="41"/>
      <c r="D15" s="27">
        <f t="shared" si="3"/>
        <v>675255076</v>
      </c>
      <c r="E15" s="28">
        <f t="shared" si="4"/>
        <v>7.9822289694926121E-2</v>
      </c>
      <c r="F15" s="72">
        <f t="shared" si="0"/>
        <v>6</v>
      </c>
      <c r="G15" s="27">
        <f t="shared" si="5"/>
        <v>602646013</v>
      </c>
      <c r="H15" s="29">
        <f t="shared" si="6"/>
        <v>5.3865464101134006E-2</v>
      </c>
      <c r="I15" s="73">
        <f t="shared" si="1"/>
        <v>8</v>
      </c>
      <c r="R15" s="64" t="str">
        <f t="shared" si="2"/>
        <v>Ⅹ．呼吸器系の疾患</v>
      </c>
      <c r="S15" s="66">
        <v>675255076</v>
      </c>
      <c r="T15" s="66">
        <v>602646013</v>
      </c>
    </row>
    <row r="16" spans="2:20" ht="18.75" customHeight="1">
      <c r="B16" s="40" t="s">
        <v>163</v>
      </c>
      <c r="C16" s="41"/>
      <c r="D16" s="27">
        <f t="shared" si="3"/>
        <v>585844913</v>
      </c>
      <c r="E16" s="28">
        <f t="shared" si="4"/>
        <v>6.9253063062919937E-2</v>
      </c>
      <c r="F16" s="72">
        <f t="shared" si="0"/>
        <v>7</v>
      </c>
      <c r="G16" s="27">
        <f t="shared" si="5"/>
        <v>825574234</v>
      </c>
      <c r="H16" s="29">
        <f t="shared" si="6"/>
        <v>7.379114489279498E-2</v>
      </c>
      <c r="I16" s="73">
        <f t="shared" si="1"/>
        <v>6</v>
      </c>
      <c r="R16" s="64" t="str">
        <f t="shared" si="2"/>
        <v>ⅩⅠ．消化器系の疾患※</v>
      </c>
      <c r="S16" s="66">
        <v>585844913</v>
      </c>
      <c r="T16" s="66">
        <v>825574234</v>
      </c>
    </row>
    <row r="17" spans="2:20" ht="18.75" customHeight="1">
      <c r="B17" s="40" t="s">
        <v>54</v>
      </c>
      <c r="C17" s="41"/>
      <c r="D17" s="27">
        <f t="shared" si="3"/>
        <v>139433714</v>
      </c>
      <c r="E17" s="28">
        <f t="shared" si="4"/>
        <v>1.6482539276976092E-2</v>
      </c>
      <c r="F17" s="72">
        <f t="shared" si="0"/>
        <v>14</v>
      </c>
      <c r="G17" s="27">
        <f t="shared" si="5"/>
        <v>189121378</v>
      </c>
      <c r="H17" s="29">
        <f t="shared" si="6"/>
        <v>1.690397111681546E-2</v>
      </c>
      <c r="I17" s="73">
        <f t="shared" si="1"/>
        <v>14</v>
      </c>
      <c r="R17" s="64" t="str">
        <f t="shared" si="2"/>
        <v>ⅩⅡ．皮膚及び皮下組織の疾患</v>
      </c>
      <c r="S17" s="66">
        <v>139433714</v>
      </c>
      <c r="T17" s="66">
        <v>189121378</v>
      </c>
    </row>
    <row r="18" spans="2:20" ht="18.75" customHeight="1">
      <c r="B18" s="40" t="s">
        <v>55</v>
      </c>
      <c r="C18" s="41"/>
      <c r="D18" s="27">
        <f t="shared" si="3"/>
        <v>686409325</v>
      </c>
      <c r="E18" s="28">
        <f t="shared" si="4"/>
        <v>8.1140839864562081E-2</v>
      </c>
      <c r="F18" s="72">
        <f t="shared" si="0"/>
        <v>5</v>
      </c>
      <c r="G18" s="27">
        <f t="shared" si="5"/>
        <v>1874440534</v>
      </c>
      <c r="H18" s="29">
        <f t="shared" si="6"/>
        <v>0.16754049162503537</v>
      </c>
      <c r="I18" s="73">
        <f t="shared" si="1"/>
        <v>2</v>
      </c>
      <c r="R18" s="64" t="str">
        <f t="shared" si="2"/>
        <v>ⅩⅢ．筋骨格系及び結合組織の疾患</v>
      </c>
      <c r="S18" s="66">
        <v>686409325</v>
      </c>
      <c r="T18" s="66">
        <v>1874440534</v>
      </c>
    </row>
    <row r="19" spans="2:20" ht="18.75" customHeight="1">
      <c r="B19" s="40" t="s">
        <v>56</v>
      </c>
      <c r="C19" s="41"/>
      <c r="D19" s="27">
        <f t="shared" si="3"/>
        <v>928442233</v>
      </c>
      <c r="E19" s="28">
        <f t="shared" si="4"/>
        <v>0.10975168869005303</v>
      </c>
      <c r="F19" s="72">
        <f t="shared" si="0"/>
        <v>3</v>
      </c>
      <c r="G19" s="27">
        <f t="shared" si="5"/>
        <v>760175645</v>
      </c>
      <c r="H19" s="29">
        <f t="shared" si="6"/>
        <v>6.7945714454272652E-2</v>
      </c>
      <c r="I19" s="73">
        <f t="shared" si="1"/>
        <v>7</v>
      </c>
      <c r="R19" s="64" t="str">
        <f t="shared" si="2"/>
        <v>ⅩⅣ．腎尿路生殖器系の疾患</v>
      </c>
      <c r="S19" s="66">
        <v>928442233</v>
      </c>
      <c r="T19" s="66">
        <v>760175645</v>
      </c>
    </row>
    <row r="20" spans="2:20" ht="18.75" customHeight="1">
      <c r="B20" s="40" t="s">
        <v>164</v>
      </c>
      <c r="C20" s="41"/>
      <c r="D20" s="27">
        <f t="shared" si="3"/>
        <v>13171</v>
      </c>
      <c r="E20" s="28">
        <f t="shared" si="4"/>
        <v>1.5569514616604999E-6</v>
      </c>
      <c r="F20" s="72">
        <f t="shared" si="0"/>
        <v>21</v>
      </c>
      <c r="G20" s="27">
        <f t="shared" si="5"/>
        <v>16132</v>
      </c>
      <c r="H20" s="29">
        <f t="shared" si="6"/>
        <v>1.4419039504696661E-6</v>
      </c>
      <c r="I20" s="73">
        <f t="shared" si="1"/>
        <v>21</v>
      </c>
      <c r="R20" s="64" t="str">
        <f t="shared" si="2"/>
        <v>ⅩⅤ．妊娠，分娩及び産じょく※</v>
      </c>
      <c r="S20" s="66">
        <v>13171</v>
      </c>
      <c r="T20" s="66">
        <v>16132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2522</v>
      </c>
      <c r="H21" s="29">
        <f t="shared" si="6"/>
        <v>2.2542039195911841E-7</v>
      </c>
      <c r="I21" s="73">
        <f t="shared" si="1"/>
        <v>22</v>
      </c>
      <c r="R21" s="64" t="str">
        <f t="shared" si="2"/>
        <v>ⅩⅥ．周産期に発生した病態※</v>
      </c>
      <c r="S21" s="66">
        <v>0</v>
      </c>
      <c r="T21" s="66">
        <v>2522</v>
      </c>
    </row>
    <row r="22" spans="2:20" ht="18.75" customHeight="1">
      <c r="B22" s="40" t="s">
        <v>57</v>
      </c>
      <c r="C22" s="41"/>
      <c r="D22" s="27">
        <f t="shared" si="3"/>
        <v>4428210</v>
      </c>
      <c r="E22" s="28">
        <f t="shared" si="4"/>
        <v>5.2346124303694801E-4</v>
      </c>
      <c r="F22" s="72">
        <f t="shared" si="0"/>
        <v>19</v>
      </c>
      <c r="G22" s="27">
        <f t="shared" si="5"/>
        <v>2325487</v>
      </c>
      <c r="H22" s="29">
        <f t="shared" si="6"/>
        <v>2.0785574585084629E-4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4428210</v>
      </c>
      <c r="T22" s="66">
        <v>2325487</v>
      </c>
    </row>
    <row r="23" spans="2:20" ht="18.75" customHeight="1">
      <c r="B23" s="40" t="s">
        <v>58</v>
      </c>
      <c r="C23" s="41"/>
      <c r="D23" s="27">
        <f t="shared" si="3"/>
        <v>174704512</v>
      </c>
      <c r="E23" s="28">
        <f t="shared" si="4"/>
        <v>2.0651920531249288E-2</v>
      </c>
      <c r="F23" s="72">
        <f t="shared" si="0"/>
        <v>11</v>
      </c>
      <c r="G23" s="27">
        <f t="shared" si="5"/>
        <v>204127778</v>
      </c>
      <c r="H23" s="29">
        <f t="shared" si="6"/>
        <v>1.8245267139771572E-2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174704512</v>
      </c>
      <c r="T23" s="66">
        <v>204127778</v>
      </c>
    </row>
    <row r="24" spans="2:20" ht="18.75" customHeight="1">
      <c r="B24" s="40" t="s">
        <v>59</v>
      </c>
      <c r="C24" s="41"/>
      <c r="D24" s="27">
        <f t="shared" si="3"/>
        <v>411202333</v>
      </c>
      <c r="E24" s="28">
        <f t="shared" si="4"/>
        <v>4.8608463548899673E-2</v>
      </c>
      <c r="F24" s="72">
        <f t="shared" si="0"/>
        <v>8</v>
      </c>
      <c r="G24" s="27">
        <f t="shared" si="5"/>
        <v>904149603</v>
      </c>
      <c r="H24" s="29">
        <f t="shared" si="6"/>
        <v>8.0814336993632552E-2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411202333</v>
      </c>
      <c r="T24" s="66">
        <v>904149603</v>
      </c>
    </row>
    <row r="25" spans="2:20" ht="18.75" customHeight="1">
      <c r="B25" s="40" t="s">
        <v>60</v>
      </c>
      <c r="C25" s="41"/>
      <c r="D25" s="27">
        <f t="shared" si="3"/>
        <v>28729433</v>
      </c>
      <c r="E25" s="28">
        <f t="shared" si="4"/>
        <v>3.396122747097973E-3</v>
      </c>
      <c r="F25" s="72">
        <f t="shared" si="0"/>
        <v>17</v>
      </c>
      <c r="G25" s="27">
        <f t="shared" si="5"/>
        <v>68572156</v>
      </c>
      <c r="H25" s="29">
        <f t="shared" si="6"/>
        <v>6.1290889306113453E-3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28729433</v>
      </c>
      <c r="T25" s="66">
        <v>68572156</v>
      </c>
    </row>
    <row r="26" spans="2:20" ht="18.75" customHeight="1">
      <c r="B26" s="40" t="s">
        <v>61</v>
      </c>
      <c r="C26" s="41"/>
      <c r="D26" s="27">
        <f t="shared" si="3"/>
        <v>135269624</v>
      </c>
      <c r="E26" s="28">
        <f t="shared" si="4"/>
        <v>1.5990299810573705E-2</v>
      </c>
      <c r="F26" s="72">
        <f t="shared" si="0"/>
        <v>15</v>
      </c>
      <c r="G26" s="27">
        <f t="shared" si="5"/>
        <v>195728879</v>
      </c>
      <c r="H26" s="29">
        <f t="shared" si="6"/>
        <v>1.749456011970613E-2</v>
      </c>
      <c r="I26" s="73">
        <f t="shared" si="1"/>
        <v>13</v>
      </c>
      <c r="R26" s="64" t="str">
        <f t="shared" si="2"/>
        <v>ⅩⅩⅡ．特殊目的用コード</v>
      </c>
      <c r="S26" s="66">
        <v>135269624</v>
      </c>
      <c r="T26" s="66">
        <v>195728879</v>
      </c>
    </row>
    <row r="27" spans="2:20" ht="18.75" customHeight="1" thickBot="1">
      <c r="B27" s="42" t="s">
        <v>62</v>
      </c>
      <c r="C27" s="43"/>
      <c r="D27" s="27">
        <f t="shared" si="3"/>
        <v>1638426</v>
      </c>
      <c r="E27" s="28">
        <f t="shared" si="4"/>
        <v>1.9367927685996251E-4</v>
      </c>
      <c r="F27" s="72">
        <f t="shared" si="0"/>
        <v>20</v>
      </c>
      <c r="G27" s="27">
        <f t="shared" si="5"/>
        <v>291622</v>
      </c>
      <c r="H27" s="29">
        <f t="shared" si="6"/>
        <v>2.6065640580452827E-5</v>
      </c>
      <c r="I27" s="73">
        <f t="shared" si="1"/>
        <v>20</v>
      </c>
      <c r="R27" s="64" t="str">
        <f t="shared" si="2"/>
        <v>分類外</v>
      </c>
      <c r="S27" s="66">
        <v>1638426</v>
      </c>
      <c r="T27" s="66">
        <v>291622</v>
      </c>
    </row>
    <row r="28" spans="2:20" ht="18.75" customHeight="1" thickTop="1">
      <c r="B28" s="44" t="s">
        <v>63</v>
      </c>
      <c r="C28" s="45"/>
      <c r="D28" s="46">
        <f>S28</f>
        <v>8459480160</v>
      </c>
      <c r="E28" s="47"/>
      <c r="F28" s="48"/>
      <c r="G28" s="46">
        <f>T28</f>
        <v>11187985160</v>
      </c>
      <c r="H28" s="47"/>
      <c r="I28" s="49"/>
      <c r="R28" s="69" t="s">
        <v>156</v>
      </c>
      <c r="S28" s="71">
        <f>SUM(S6:S27)</f>
        <v>8459480160</v>
      </c>
      <c r="T28" s="71">
        <f>SUM(T6:T27)</f>
        <v>11187985160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71" priority="5" stopIfTrue="1" operator="equal">
      <formula>0</formula>
    </cfRule>
  </conditionalFormatting>
  <conditionalFormatting sqref="G6:I27">
    <cfRule type="cellIs" dxfId="270" priority="7" stopIfTrue="1" operator="equal">
      <formula>0</formula>
    </cfRule>
  </conditionalFormatting>
  <conditionalFormatting sqref="I6:I27">
    <cfRule type="expression" dxfId="269" priority="8" stopIfTrue="1">
      <formula>$I6&lt;=5</formula>
    </cfRule>
  </conditionalFormatting>
  <conditionalFormatting sqref="F6:F27">
    <cfRule type="expression" dxfId="268" priority="6" stopIfTrue="1">
      <formula>$F6&lt;=5</formula>
    </cfRule>
  </conditionalFormatting>
  <conditionalFormatting sqref="E6:E27">
    <cfRule type="expression" dxfId="267" priority="4">
      <formula>$F6&lt;=5</formula>
    </cfRule>
  </conditionalFormatting>
  <conditionalFormatting sqref="D6:D27">
    <cfRule type="expression" dxfId="266" priority="3">
      <formula>$F6&lt;=5</formula>
    </cfRule>
  </conditionalFormatting>
  <conditionalFormatting sqref="G6:G27">
    <cfRule type="expression" dxfId="265" priority="2">
      <formula>$I6&lt;=5</formula>
    </cfRule>
  </conditionalFormatting>
  <conditionalFormatting sqref="H6:H27">
    <cfRule type="expression" dxfId="26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0AADC-87C0-4A77-9F30-C9479EE5936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102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421638346</v>
      </c>
      <c r="E6" s="28">
        <f>IFERROR(S6/$S$28,"-")</f>
        <v>1.8607909601124822E-2</v>
      </c>
      <c r="F6" s="72">
        <f t="shared" ref="F6:F27" si="0">_xlfn.IFS(D6&gt;0,RANK(D6,$D$6:$D$27),D6=0,"-")</f>
        <v>11</v>
      </c>
      <c r="G6" s="24">
        <f>T6</f>
        <v>434313093</v>
      </c>
      <c r="H6" s="29">
        <f>IFERROR(T6/$T$28,"-")</f>
        <v>1.6279735636143707E-2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421638346</v>
      </c>
      <c r="T6" s="66">
        <v>434313093</v>
      </c>
    </row>
    <row r="7" spans="2:20" ht="18.75" customHeight="1">
      <c r="B7" s="40" t="s">
        <v>45</v>
      </c>
      <c r="C7" s="41"/>
      <c r="D7" s="27">
        <f>S7</f>
        <v>3899607251</v>
      </c>
      <c r="E7" s="28">
        <f>IFERROR(S7/$S$28,"-")</f>
        <v>0.17209900355338856</v>
      </c>
      <c r="F7" s="72">
        <f t="shared" si="0"/>
        <v>2</v>
      </c>
      <c r="G7" s="27">
        <f>T7</f>
        <v>2378545215</v>
      </c>
      <c r="H7" s="29">
        <f>IFERROR(T7/$T$28,"-")</f>
        <v>8.9157080278983433E-2</v>
      </c>
      <c r="I7" s="73">
        <f t="shared" si="1"/>
        <v>3</v>
      </c>
      <c r="R7" s="64" t="str">
        <f t="shared" ref="R7:R27" si="2">B7</f>
        <v>Ⅱ．新生物＜腫瘍＞</v>
      </c>
      <c r="S7" s="66">
        <v>3899607251</v>
      </c>
      <c r="T7" s="66">
        <v>2378545215</v>
      </c>
    </row>
    <row r="8" spans="2:20" ht="18.75" customHeight="1">
      <c r="B8" s="40" t="s">
        <v>46</v>
      </c>
      <c r="C8" s="41"/>
      <c r="D8" s="27">
        <f t="shared" ref="D8:D27" si="3">S8</f>
        <v>253351246</v>
      </c>
      <c r="E8" s="28">
        <f t="shared" ref="E8:E27" si="4">IFERROR(S8/$S$28,"-")</f>
        <v>1.1180997002820841E-2</v>
      </c>
      <c r="F8" s="72">
        <f t="shared" si="0"/>
        <v>16</v>
      </c>
      <c r="G8" s="27">
        <f t="shared" ref="G8:G27" si="5">T8</f>
        <v>262548155</v>
      </c>
      <c r="H8" s="29">
        <f t="shared" ref="H8:H27" si="6">IFERROR(T8/$T$28,"-")</f>
        <v>9.8413209825964926E-3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253351246</v>
      </c>
      <c r="T8" s="66">
        <v>262548155</v>
      </c>
    </row>
    <row r="9" spans="2:20" ht="18.75" customHeight="1">
      <c r="B9" s="40" t="s">
        <v>47</v>
      </c>
      <c r="C9" s="41"/>
      <c r="D9" s="27">
        <f t="shared" si="3"/>
        <v>1597811870</v>
      </c>
      <c r="E9" s="28">
        <f t="shared" si="4"/>
        <v>7.0515262946611132E-2</v>
      </c>
      <c r="F9" s="72">
        <f t="shared" si="0"/>
        <v>7</v>
      </c>
      <c r="G9" s="27">
        <f t="shared" si="5"/>
        <v>1786788302</v>
      </c>
      <c r="H9" s="29">
        <f t="shared" si="6"/>
        <v>6.6975740918577623E-2</v>
      </c>
      <c r="I9" s="73">
        <f t="shared" si="1"/>
        <v>6</v>
      </c>
      <c r="R9" s="64" t="str">
        <f t="shared" si="2"/>
        <v>Ⅳ．内分泌，栄養及び代謝疾患</v>
      </c>
      <c r="S9" s="66">
        <v>1597811870</v>
      </c>
      <c r="T9" s="66">
        <v>1786788302</v>
      </c>
    </row>
    <row r="10" spans="2:20" ht="18.75" customHeight="1">
      <c r="B10" s="40" t="s">
        <v>48</v>
      </c>
      <c r="C10" s="41"/>
      <c r="D10" s="27">
        <f t="shared" si="3"/>
        <v>334827273</v>
      </c>
      <c r="E10" s="28">
        <f t="shared" si="4"/>
        <v>1.4776729125996386E-2</v>
      </c>
      <c r="F10" s="72">
        <f t="shared" si="0"/>
        <v>14</v>
      </c>
      <c r="G10" s="27">
        <f t="shared" si="5"/>
        <v>644237656</v>
      </c>
      <c r="H10" s="29">
        <f t="shared" si="6"/>
        <v>2.4148520722880651E-2</v>
      </c>
      <c r="I10" s="73">
        <f t="shared" si="1"/>
        <v>11</v>
      </c>
      <c r="R10" s="64" t="str">
        <f t="shared" si="2"/>
        <v>Ⅴ．精神及び行動の障害</v>
      </c>
      <c r="S10" s="66">
        <v>334827273</v>
      </c>
      <c r="T10" s="66">
        <v>644237656</v>
      </c>
    </row>
    <row r="11" spans="2:20" ht="18.75" customHeight="1">
      <c r="B11" s="40" t="s">
        <v>49</v>
      </c>
      <c r="C11" s="41"/>
      <c r="D11" s="27">
        <f t="shared" si="3"/>
        <v>1072647743</v>
      </c>
      <c r="E11" s="28">
        <f t="shared" si="4"/>
        <v>4.7338512791705548E-2</v>
      </c>
      <c r="F11" s="72">
        <f t="shared" si="0"/>
        <v>8</v>
      </c>
      <c r="G11" s="27">
        <f t="shared" si="5"/>
        <v>1689056204</v>
      </c>
      <c r="H11" s="29">
        <f t="shared" si="6"/>
        <v>6.3312363635577559E-2</v>
      </c>
      <c r="I11" s="73">
        <f t="shared" si="1"/>
        <v>7</v>
      </c>
      <c r="R11" s="64" t="str">
        <f t="shared" si="2"/>
        <v>Ⅵ．神経系の疾患</v>
      </c>
      <c r="S11" s="66">
        <v>1072647743</v>
      </c>
      <c r="T11" s="66">
        <v>1689056204</v>
      </c>
    </row>
    <row r="12" spans="2:20" ht="18.75" customHeight="1">
      <c r="B12" s="40" t="s">
        <v>50</v>
      </c>
      <c r="C12" s="41"/>
      <c r="D12" s="27">
        <f t="shared" si="3"/>
        <v>826036134</v>
      </c>
      <c r="E12" s="28">
        <f t="shared" si="4"/>
        <v>3.6454952104224954E-2</v>
      </c>
      <c r="F12" s="72">
        <f t="shared" si="0"/>
        <v>10</v>
      </c>
      <c r="G12" s="27">
        <f t="shared" si="5"/>
        <v>1083223701</v>
      </c>
      <c r="H12" s="29">
        <f t="shared" si="6"/>
        <v>4.0603416685587181E-2</v>
      </c>
      <c r="I12" s="73">
        <f t="shared" si="1"/>
        <v>10</v>
      </c>
      <c r="R12" s="64" t="str">
        <f t="shared" si="2"/>
        <v>Ⅶ．眼及び付属器の疾患</v>
      </c>
      <c r="S12" s="66">
        <v>826036134</v>
      </c>
      <c r="T12" s="66">
        <v>1083223701</v>
      </c>
    </row>
    <row r="13" spans="2:20" ht="18.75" customHeight="1">
      <c r="B13" s="40" t="s">
        <v>51</v>
      </c>
      <c r="C13" s="41"/>
      <c r="D13" s="27">
        <f t="shared" si="3"/>
        <v>53000206</v>
      </c>
      <c r="E13" s="28">
        <f t="shared" si="4"/>
        <v>2.3390259720091808E-3</v>
      </c>
      <c r="F13" s="72">
        <f t="shared" si="0"/>
        <v>18</v>
      </c>
      <c r="G13" s="27">
        <f t="shared" si="5"/>
        <v>90354684</v>
      </c>
      <c r="H13" s="29">
        <f t="shared" si="6"/>
        <v>3.3868432536693148E-3</v>
      </c>
      <c r="I13" s="73">
        <f t="shared" si="1"/>
        <v>18</v>
      </c>
      <c r="R13" s="64" t="str">
        <f t="shared" si="2"/>
        <v>Ⅷ．耳及び乳様突起の疾患</v>
      </c>
      <c r="S13" s="66">
        <v>53000206</v>
      </c>
      <c r="T13" s="66">
        <v>90354684</v>
      </c>
    </row>
    <row r="14" spans="2:20" ht="18.75" customHeight="1">
      <c r="B14" s="40" t="s">
        <v>52</v>
      </c>
      <c r="C14" s="41"/>
      <c r="D14" s="27">
        <f t="shared" si="3"/>
        <v>4460405791</v>
      </c>
      <c r="E14" s="28">
        <f t="shared" si="4"/>
        <v>0.19684838566191903</v>
      </c>
      <c r="F14" s="72">
        <f t="shared" si="0"/>
        <v>1</v>
      </c>
      <c r="G14" s="27">
        <f t="shared" si="5"/>
        <v>4910110546</v>
      </c>
      <c r="H14" s="29">
        <f t="shared" si="6"/>
        <v>0.18404994673536412</v>
      </c>
      <c r="I14" s="73">
        <f t="shared" si="1"/>
        <v>1</v>
      </c>
      <c r="R14" s="64" t="str">
        <f t="shared" si="2"/>
        <v>Ⅸ．循環器系の疾患</v>
      </c>
      <c r="S14" s="66">
        <v>4460405791</v>
      </c>
      <c r="T14" s="66">
        <v>4910110546</v>
      </c>
    </row>
    <row r="15" spans="2:20" ht="18.75" customHeight="1">
      <c r="B15" s="40" t="s">
        <v>53</v>
      </c>
      <c r="C15" s="41"/>
      <c r="D15" s="27">
        <f t="shared" si="3"/>
        <v>1659184486</v>
      </c>
      <c r="E15" s="28">
        <f t="shared" si="4"/>
        <v>7.322378341527018E-2</v>
      </c>
      <c r="F15" s="72">
        <f t="shared" si="0"/>
        <v>6</v>
      </c>
      <c r="G15" s="27">
        <f t="shared" si="5"/>
        <v>1345470783</v>
      </c>
      <c r="H15" s="29">
        <f t="shared" si="6"/>
        <v>5.0433452286908785E-2</v>
      </c>
      <c r="I15" s="73">
        <f t="shared" si="1"/>
        <v>9</v>
      </c>
      <c r="R15" s="64" t="str">
        <f t="shared" si="2"/>
        <v>Ⅹ．呼吸器系の疾患</v>
      </c>
      <c r="S15" s="66">
        <v>1659184486</v>
      </c>
      <c r="T15" s="66">
        <v>1345470783</v>
      </c>
    </row>
    <row r="16" spans="2:20" ht="18.75" customHeight="1">
      <c r="B16" s="40" t="s">
        <v>163</v>
      </c>
      <c r="C16" s="41"/>
      <c r="D16" s="27">
        <f t="shared" si="3"/>
        <v>1724096191</v>
      </c>
      <c r="E16" s="28">
        <f t="shared" si="4"/>
        <v>7.6088492353993897E-2</v>
      </c>
      <c r="F16" s="72">
        <f t="shared" si="0"/>
        <v>5</v>
      </c>
      <c r="G16" s="27">
        <f t="shared" si="5"/>
        <v>2051442545</v>
      </c>
      <c r="H16" s="29">
        <f t="shared" si="6"/>
        <v>7.6896006230550928E-2</v>
      </c>
      <c r="I16" s="73">
        <f t="shared" si="1"/>
        <v>5</v>
      </c>
      <c r="R16" s="64" t="str">
        <f t="shared" si="2"/>
        <v>ⅩⅠ．消化器系の疾患※</v>
      </c>
      <c r="S16" s="66">
        <v>1724096191</v>
      </c>
      <c r="T16" s="66">
        <v>2051442545</v>
      </c>
    </row>
    <row r="17" spans="2:20" ht="18.75" customHeight="1">
      <c r="B17" s="40" t="s">
        <v>54</v>
      </c>
      <c r="C17" s="41"/>
      <c r="D17" s="27">
        <f t="shared" si="3"/>
        <v>386093510</v>
      </c>
      <c r="E17" s="28">
        <f t="shared" si="4"/>
        <v>1.7039230894955133E-2</v>
      </c>
      <c r="F17" s="72">
        <f t="shared" si="0"/>
        <v>13</v>
      </c>
      <c r="G17" s="27">
        <f t="shared" si="5"/>
        <v>487214214</v>
      </c>
      <c r="H17" s="29">
        <f t="shared" si="6"/>
        <v>1.8262674393036422E-2</v>
      </c>
      <c r="I17" s="73">
        <f t="shared" si="1"/>
        <v>13</v>
      </c>
      <c r="R17" s="64" t="str">
        <f t="shared" si="2"/>
        <v>ⅩⅡ．皮膚及び皮下組織の疾患</v>
      </c>
      <c r="S17" s="66">
        <v>386093510</v>
      </c>
      <c r="T17" s="66">
        <v>487214214</v>
      </c>
    </row>
    <row r="18" spans="2:20" ht="18.75" customHeight="1">
      <c r="B18" s="40" t="s">
        <v>55</v>
      </c>
      <c r="C18" s="41"/>
      <c r="D18" s="27">
        <f t="shared" si="3"/>
        <v>1931006814</v>
      </c>
      <c r="E18" s="28">
        <f t="shared" si="4"/>
        <v>8.5219953486080816E-2</v>
      </c>
      <c r="F18" s="72">
        <f t="shared" si="0"/>
        <v>4</v>
      </c>
      <c r="G18" s="27">
        <f t="shared" si="5"/>
        <v>4704446804</v>
      </c>
      <c r="H18" s="29">
        <f t="shared" si="6"/>
        <v>0.17634087371025026</v>
      </c>
      <c r="I18" s="73">
        <f t="shared" si="1"/>
        <v>2</v>
      </c>
      <c r="R18" s="64" t="str">
        <f t="shared" si="2"/>
        <v>ⅩⅢ．筋骨格系及び結合組織の疾患</v>
      </c>
      <c r="S18" s="66">
        <v>1931006814</v>
      </c>
      <c r="T18" s="66">
        <v>4704446804</v>
      </c>
    </row>
    <row r="19" spans="2:20" ht="18.75" customHeight="1">
      <c r="B19" s="40" t="s">
        <v>56</v>
      </c>
      <c r="C19" s="41"/>
      <c r="D19" s="27">
        <f t="shared" si="3"/>
        <v>2280694838</v>
      </c>
      <c r="E19" s="28">
        <f t="shared" si="4"/>
        <v>0.10065252312999069</v>
      </c>
      <c r="F19" s="72">
        <f t="shared" si="0"/>
        <v>3</v>
      </c>
      <c r="G19" s="27">
        <f t="shared" si="5"/>
        <v>1505444738</v>
      </c>
      <c r="H19" s="29">
        <f t="shared" si="6"/>
        <v>5.6429895263285623E-2</v>
      </c>
      <c r="I19" s="73">
        <f t="shared" si="1"/>
        <v>8</v>
      </c>
      <c r="R19" s="64" t="str">
        <f t="shared" si="2"/>
        <v>ⅩⅣ．腎尿路生殖器系の疾患</v>
      </c>
      <c r="S19" s="66">
        <v>2280694838</v>
      </c>
      <c r="T19" s="66">
        <v>1505444738</v>
      </c>
    </row>
    <row r="20" spans="2:20" ht="18.75" customHeight="1">
      <c r="B20" s="40" t="s">
        <v>164</v>
      </c>
      <c r="C20" s="41"/>
      <c r="D20" s="27">
        <f t="shared" si="3"/>
        <v>2705</v>
      </c>
      <c r="E20" s="28">
        <f t="shared" si="4"/>
        <v>1.1937812570548943E-7</v>
      </c>
      <c r="F20" s="72">
        <f t="shared" si="0"/>
        <v>22</v>
      </c>
      <c r="G20" s="27">
        <f t="shared" si="5"/>
        <v>107353</v>
      </c>
      <c r="H20" s="29">
        <f t="shared" si="6"/>
        <v>4.0240059254831986E-6</v>
      </c>
      <c r="I20" s="73">
        <f t="shared" si="1"/>
        <v>21</v>
      </c>
      <c r="R20" s="64" t="str">
        <f t="shared" si="2"/>
        <v>ⅩⅤ．妊娠，分娩及び産じょく※</v>
      </c>
      <c r="S20" s="66">
        <v>2705</v>
      </c>
      <c r="T20" s="66">
        <v>107353</v>
      </c>
    </row>
    <row r="21" spans="2:20" ht="18.75" customHeight="1">
      <c r="B21" s="40" t="s">
        <v>165</v>
      </c>
      <c r="C21" s="41"/>
      <c r="D21" s="27">
        <f t="shared" si="3"/>
        <v>6544</v>
      </c>
      <c r="E21" s="28">
        <f t="shared" si="4"/>
        <v>2.8880238617993449E-7</v>
      </c>
      <c r="F21" s="72">
        <f t="shared" si="0"/>
        <v>21</v>
      </c>
      <c r="G21" s="27">
        <f t="shared" si="5"/>
        <v>2258</v>
      </c>
      <c r="H21" s="29">
        <f t="shared" si="6"/>
        <v>8.4638579077818627E-8</v>
      </c>
      <c r="I21" s="73">
        <f t="shared" si="1"/>
        <v>22</v>
      </c>
      <c r="R21" s="64" t="str">
        <f t="shared" si="2"/>
        <v>ⅩⅥ．周産期に発生した病態※</v>
      </c>
      <c r="S21" s="66">
        <v>6544</v>
      </c>
      <c r="T21" s="66">
        <v>2258</v>
      </c>
    </row>
    <row r="22" spans="2:20" ht="18.75" customHeight="1">
      <c r="B22" s="40" t="s">
        <v>57</v>
      </c>
      <c r="C22" s="41"/>
      <c r="D22" s="27">
        <f t="shared" si="3"/>
        <v>4296649</v>
      </c>
      <c r="E22" s="28">
        <f t="shared" si="4"/>
        <v>1.8962140644523674E-4</v>
      </c>
      <c r="F22" s="72">
        <f t="shared" si="0"/>
        <v>19</v>
      </c>
      <c r="G22" s="27">
        <f t="shared" si="5"/>
        <v>7965213</v>
      </c>
      <c r="H22" s="29">
        <f t="shared" si="6"/>
        <v>2.985670107936975E-4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4296649</v>
      </c>
      <c r="T22" s="66">
        <v>7965213</v>
      </c>
    </row>
    <row r="23" spans="2:20" ht="18.75" customHeight="1">
      <c r="B23" s="40" t="s">
        <v>58</v>
      </c>
      <c r="C23" s="41"/>
      <c r="D23" s="27">
        <f t="shared" si="3"/>
        <v>403114566</v>
      </c>
      <c r="E23" s="28">
        <f t="shared" si="4"/>
        <v>1.7790410844237266E-2</v>
      </c>
      <c r="F23" s="72">
        <f t="shared" si="0"/>
        <v>12</v>
      </c>
      <c r="G23" s="27">
        <f t="shared" si="5"/>
        <v>504037960</v>
      </c>
      <c r="H23" s="29">
        <f t="shared" si="6"/>
        <v>1.8893293505616644E-2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403114566</v>
      </c>
      <c r="T23" s="66">
        <v>504037960</v>
      </c>
    </row>
    <row r="24" spans="2:20" ht="18.75" customHeight="1">
      <c r="B24" s="40" t="s">
        <v>59</v>
      </c>
      <c r="C24" s="41"/>
      <c r="D24" s="27">
        <f t="shared" si="3"/>
        <v>949946491</v>
      </c>
      <c r="E24" s="28">
        <f t="shared" si="4"/>
        <v>4.1923412797074518E-2</v>
      </c>
      <c r="F24" s="72">
        <f t="shared" si="0"/>
        <v>9</v>
      </c>
      <c r="G24" s="27">
        <f t="shared" si="5"/>
        <v>2190225940</v>
      </c>
      <c r="H24" s="29">
        <f t="shared" si="6"/>
        <v>8.2098145004862538E-2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949946491</v>
      </c>
      <c r="T24" s="66">
        <v>2190225940</v>
      </c>
    </row>
    <row r="25" spans="2:20" ht="18.75" customHeight="1">
      <c r="B25" s="40" t="s">
        <v>60</v>
      </c>
      <c r="C25" s="41"/>
      <c r="D25" s="27">
        <f t="shared" si="3"/>
        <v>115160648</v>
      </c>
      <c r="E25" s="28">
        <f t="shared" si="4"/>
        <v>5.0823150880848871E-3</v>
      </c>
      <c r="F25" s="72">
        <f t="shared" si="0"/>
        <v>17</v>
      </c>
      <c r="G25" s="27">
        <f t="shared" si="5"/>
        <v>233554046</v>
      </c>
      <c r="H25" s="29">
        <f t="shared" si="6"/>
        <v>8.7545095621414919E-3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115160648</v>
      </c>
      <c r="T25" s="66">
        <v>233554046</v>
      </c>
    </row>
    <row r="26" spans="2:20" ht="18.75" customHeight="1">
      <c r="B26" s="40" t="s">
        <v>61</v>
      </c>
      <c r="C26" s="41"/>
      <c r="D26" s="27">
        <f t="shared" si="3"/>
        <v>283502633</v>
      </c>
      <c r="E26" s="28">
        <f t="shared" si="4"/>
        <v>1.2511649892832249E-2</v>
      </c>
      <c r="F26" s="72">
        <f t="shared" si="0"/>
        <v>15</v>
      </c>
      <c r="G26" s="27">
        <f t="shared" si="5"/>
        <v>365602572</v>
      </c>
      <c r="H26" s="29">
        <f t="shared" si="6"/>
        <v>1.3704199380547332E-2</v>
      </c>
      <c r="I26" s="73">
        <f t="shared" si="1"/>
        <v>15</v>
      </c>
      <c r="R26" s="64" t="str">
        <f t="shared" si="2"/>
        <v>ⅩⅩⅡ．特殊目的用コード</v>
      </c>
      <c r="S26" s="66">
        <v>283502633</v>
      </c>
      <c r="T26" s="66">
        <v>365602572</v>
      </c>
    </row>
    <row r="27" spans="2:20" ht="18.75" customHeight="1" thickBot="1">
      <c r="B27" s="42" t="s">
        <v>62</v>
      </c>
      <c r="C27" s="43"/>
      <c r="D27" s="27">
        <f t="shared" si="3"/>
        <v>2660625</v>
      </c>
      <c r="E27" s="28">
        <f t="shared" si="4"/>
        <v>1.174197507227977E-4</v>
      </c>
      <c r="F27" s="72">
        <f t="shared" si="0"/>
        <v>20</v>
      </c>
      <c r="G27" s="27">
        <f t="shared" si="5"/>
        <v>3449648</v>
      </c>
      <c r="H27" s="29">
        <f t="shared" si="6"/>
        <v>1.2930615812162925E-4</v>
      </c>
      <c r="I27" s="73">
        <f t="shared" si="1"/>
        <v>20</v>
      </c>
      <c r="R27" s="64" t="str">
        <f t="shared" si="2"/>
        <v>分類外</v>
      </c>
      <c r="S27" s="66">
        <v>2660625</v>
      </c>
      <c r="T27" s="66">
        <v>3449648</v>
      </c>
    </row>
    <row r="28" spans="2:20" ht="18.75" customHeight="1" thickTop="1">
      <c r="B28" s="44" t="s">
        <v>63</v>
      </c>
      <c r="C28" s="45"/>
      <c r="D28" s="46">
        <f>S28</f>
        <v>22659092560</v>
      </c>
      <c r="E28" s="47"/>
      <c r="F28" s="48"/>
      <c r="G28" s="46">
        <f>T28</f>
        <v>26678141630</v>
      </c>
      <c r="H28" s="47"/>
      <c r="I28" s="49"/>
      <c r="R28" s="69" t="s">
        <v>156</v>
      </c>
      <c r="S28" s="71">
        <f>SUM(S6:S27)</f>
        <v>22659092560</v>
      </c>
      <c r="T28" s="71">
        <f>SUM(T6:T27)</f>
        <v>26678141630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63" priority="5" stopIfTrue="1" operator="equal">
      <formula>0</formula>
    </cfRule>
  </conditionalFormatting>
  <conditionalFormatting sqref="G6:I27">
    <cfRule type="cellIs" dxfId="262" priority="7" stopIfTrue="1" operator="equal">
      <formula>0</formula>
    </cfRule>
  </conditionalFormatting>
  <conditionalFormatting sqref="I6:I27">
    <cfRule type="expression" dxfId="261" priority="8" stopIfTrue="1">
      <formula>$I6&lt;=5</formula>
    </cfRule>
  </conditionalFormatting>
  <conditionalFormatting sqref="F6:F27">
    <cfRule type="expression" dxfId="260" priority="6" stopIfTrue="1">
      <formula>$F6&lt;=5</formula>
    </cfRule>
  </conditionalFormatting>
  <conditionalFormatting sqref="E6:E27">
    <cfRule type="expression" dxfId="259" priority="4">
      <formula>$F6&lt;=5</formula>
    </cfRule>
  </conditionalFormatting>
  <conditionalFormatting sqref="D6:D27">
    <cfRule type="expression" dxfId="258" priority="3">
      <formula>$F6&lt;=5</formula>
    </cfRule>
  </conditionalFormatting>
  <conditionalFormatting sqref="G6:G27">
    <cfRule type="expression" dxfId="257" priority="2">
      <formula>$I6&lt;=5</formula>
    </cfRule>
  </conditionalFormatting>
  <conditionalFormatting sqref="H6:H27">
    <cfRule type="expression" dxfId="25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F55F-5959-4A07-AAB2-7FA9F9C6E6DE}">
  <dimension ref="B1:V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21" width="9" style="6"/>
    <col min="22" max="22" width="15.5" style="6" bestFit="1" customWidth="1"/>
    <col min="23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103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325895150</v>
      </c>
      <c r="E6" s="28">
        <f>IFERROR(S6/$S$28,"-")</f>
        <v>2.2666272964546846E-2</v>
      </c>
      <c r="F6" s="72">
        <f t="shared" ref="F6:F27" si="0">_xlfn.IFS(D6&gt;0,RANK(D6,$D$6:$D$27),D6=0,"-")</f>
        <v>11</v>
      </c>
      <c r="G6" s="24">
        <f>T6</f>
        <v>327908269</v>
      </c>
      <c r="H6" s="29">
        <f>IFERROR(T6/$T$28,"-")</f>
        <v>1.7806007365580086E-2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325895150</v>
      </c>
      <c r="T6" s="66">
        <v>327908269</v>
      </c>
    </row>
    <row r="7" spans="2:20" ht="18.75" customHeight="1">
      <c r="B7" s="40" t="s">
        <v>45</v>
      </c>
      <c r="C7" s="41"/>
      <c r="D7" s="27">
        <f>S7</f>
        <v>2225655247</v>
      </c>
      <c r="E7" s="28">
        <f>IFERROR(S7/$S$28,"-")</f>
        <v>0.15479613413540499</v>
      </c>
      <c r="F7" s="72">
        <f t="shared" si="0"/>
        <v>2</v>
      </c>
      <c r="G7" s="27">
        <f>T7</f>
        <v>1487958300</v>
      </c>
      <c r="H7" s="29">
        <f>IFERROR(T7/$T$28,"-")</f>
        <v>8.0798805502144938E-2</v>
      </c>
      <c r="I7" s="73">
        <f t="shared" si="1"/>
        <v>4</v>
      </c>
      <c r="R7" s="64" t="str">
        <f t="shared" ref="R7:R27" si="2">B7</f>
        <v>Ⅱ．新生物＜腫瘍＞</v>
      </c>
      <c r="S7" s="66">
        <v>2225655247</v>
      </c>
      <c r="T7" s="66">
        <v>1487958300</v>
      </c>
    </row>
    <row r="8" spans="2:20" ht="18.75" customHeight="1">
      <c r="B8" s="40" t="s">
        <v>46</v>
      </c>
      <c r="C8" s="41"/>
      <c r="D8" s="27">
        <f t="shared" ref="D8:D27" si="3">S8</f>
        <v>201914357</v>
      </c>
      <c r="E8" s="28">
        <f t="shared" ref="E8:E27" si="4">IFERROR(S8/$S$28,"-")</f>
        <v>1.4043307889739875E-2</v>
      </c>
      <c r="F8" s="72">
        <f t="shared" si="0"/>
        <v>16</v>
      </c>
      <c r="G8" s="27">
        <f t="shared" ref="G8:G27" si="5">T8</f>
        <v>256758210</v>
      </c>
      <c r="H8" s="29">
        <f t="shared" ref="H8:H27" si="6">IFERROR(T8/$T$28,"-")</f>
        <v>1.394243149883225E-2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201914357</v>
      </c>
      <c r="T8" s="66">
        <v>256758210</v>
      </c>
    </row>
    <row r="9" spans="2:20" ht="18.75" customHeight="1">
      <c r="B9" s="40" t="s">
        <v>47</v>
      </c>
      <c r="C9" s="41"/>
      <c r="D9" s="27">
        <f t="shared" si="3"/>
        <v>1161680546</v>
      </c>
      <c r="E9" s="28">
        <f t="shared" si="4"/>
        <v>8.0795827594365308E-2</v>
      </c>
      <c r="F9" s="72">
        <f t="shared" si="0"/>
        <v>4</v>
      </c>
      <c r="G9" s="27">
        <f t="shared" si="5"/>
        <v>1256015513</v>
      </c>
      <c r="H9" s="29">
        <f t="shared" si="6"/>
        <v>6.8203895998001959E-2</v>
      </c>
      <c r="I9" s="73">
        <f t="shared" si="1"/>
        <v>7</v>
      </c>
      <c r="R9" s="64" t="str">
        <f t="shared" si="2"/>
        <v>Ⅳ．内分泌，栄養及び代謝疾患</v>
      </c>
      <c r="S9" s="66">
        <v>1161680546</v>
      </c>
      <c r="T9" s="66">
        <v>1256015513</v>
      </c>
    </row>
    <row r="10" spans="2:20" ht="18.75" customHeight="1">
      <c r="B10" s="40" t="s">
        <v>48</v>
      </c>
      <c r="C10" s="41"/>
      <c r="D10" s="27">
        <f t="shared" si="3"/>
        <v>284092243</v>
      </c>
      <c r="E10" s="28">
        <f t="shared" si="4"/>
        <v>1.9758846754695102E-2</v>
      </c>
      <c r="F10" s="72">
        <f t="shared" si="0"/>
        <v>12</v>
      </c>
      <c r="G10" s="27">
        <f t="shared" si="5"/>
        <v>645817681</v>
      </c>
      <c r="H10" s="29">
        <f t="shared" si="6"/>
        <v>3.5069058855322278E-2</v>
      </c>
      <c r="I10" s="73">
        <f t="shared" si="1"/>
        <v>11</v>
      </c>
      <c r="R10" s="64" t="str">
        <f t="shared" si="2"/>
        <v>Ⅴ．精神及び行動の障害</v>
      </c>
      <c r="S10" s="66">
        <v>284092243</v>
      </c>
      <c r="T10" s="66">
        <v>645817681</v>
      </c>
    </row>
    <row r="11" spans="2:20" ht="18.75" customHeight="1">
      <c r="B11" s="40" t="s">
        <v>49</v>
      </c>
      <c r="C11" s="41"/>
      <c r="D11" s="27">
        <f t="shared" si="3"/>
        <v>816581496</v>
      </c>
      <c r="E11" s="28">
        <f t="shared" si="4"/>
        <v>5.6793907752643813E-2</v>
      </c>
      <c r="F11" s="72">
        <f t="shared" si="0"/>
        <v>8</v>
      </c>
      <c r="G11" s="27">
        <f t="shared" si="5"/>
        <v>1358200994</v>
      </c>
      <c r="H11" s="29">
        <f t="shared" si="6"/>
        <v>7.375275096555188E-2</v>
      </c>
      <c r="I11" s="73">
        <f t="shared" si="1"/>
        <v>6</v>
      </c>
      <c r="R11" s="64" t="str">
        <f t="shared" si="2"/>
        <v>Ⅵ．神経系の疾患</v>
      </c>
      <c r="S11" s="66">
        <v>816581496</v>
      </c>
      <c r="T11" s="66">
        <v>1358200994</v>
      </c>
    </row>
    <row r="12" spans="2:20" ht="18.75" customHeight="1">
      <c r="B12" s="40" t="s">
        <v>50</v>
      </c>
      <c r="C12" s="41"/>
      <c r="D12" s="27">
        <f t="shared" si="3"/>
        <v>545278226</v>
      </c>
      <c r="E12" s="28">
        <f t="shared" si="4"/>
        <v>3.7924544480455957E-2</v>
      </c>
      <c r="F12" s="72">
        <f t="shared" si="0"/>
        <v>10</v>
      </c>
      <c r="G12" s="27">
        <f t="shared" si="5"/>
        <v>665817007</v>
      </c>
      <c r="H12" s="29">
        <f t="shared" si="6"/>
        <v>3.6155058141490441E-2</v>
      </c>
      <c r="I12" s="73">
        <f t="shared" si="1"/>
        <v>10</v>
      </c>
      <c r="R12" s="64" t="str">
        <f t="shared" si="2"/>
        <v>Ⅶ．眼及び付属器の疾患</v>
      </c>
      <c r="S12" s="66">
        <v>545278226</v>
      </c>
      <c r="T12" s="66">
        <v>665817007</v>
      </c>
    </row>
    <row r="13" spans="2:20" ht="18.75" customHeight="1">
      <c r="B13" s="40" t="s">
        <v>51</v>
      </c>
      <c r="C13" s="41"/>
      <c r="D13" s="27">
        <f t="shared" si="3"/>
        <v>33735436</v>
      </c>
      <c r="E13" s="28">
        <f t="shared" si="4"/>
        <v>2.3463270347963152E-3</v>
      </c>
      <c r="F13" s="72">
        <f t="shared" si="0"/>
        <v>18</v>
      </c>
      <c r="G13" s="27">
        <f t="shared" si="5"/>
        <v>52934711</v>
      </c>
      <c r="H13" s="29">
        <f t="shared" si="6"/>
        <v>2.8744497869337146E-3</v>
      </c>
      <c r="I13" s="73">
        <f t="shared" si="1"/>
        <v>18</v>
      </c>
      <c r="R13" s="64" t="str">
        <f t="shared" si="2"/>
        <v>Ⅷ．耳及び乳様突起の疾患</v>
      </c>
      <c r="S13" s="66">
        <v>33735436</v>
      </c>
      <c r="T13" s="66">
        <v>52934711</v>
      </c>
    </row>
    <row r="14" spans="2:20" ht="18.75" customHeight="1">
      <c r="B14" s="40" t="s">
        <v>52</v>
      </c>
      <c r="C14" s="41"/>
      <c r="D14" s="27">
        <f t="shared" si="3"/>
        <v>2738085094</v>
      </c>
      <c r="E14" s="28">
        <f t="shared" si="4"/>
        <v>0.19043604711748829</v>
      </c>
      <c r="F14" s="72">
        <f t="shared" si="0"/>
        <v>1</v>
      </c>
      <c r="G14" s="27">
        <f t="shared" si="5"/>
        <v>3207550132</v>
      </c>
      <c r="H14" s="29">
        <f t="shared" si="6"/>
        <v>0.17417572740704315</v>
      </c>
      <c r="I14" s="73">
        <f t="shared" si="1"/>
        <v>1</v>
      </c>
      <c r="R14" s="64" t="str">
        <f t="shared" si="2"/>
        <v>Ⅸ．循環器系の疾患</v>
      </c>
      <c r="S14" s="66">
        <v>2738085094</v>
      </c>
      <c r="T14" s="66">
        <v>3207550132</v>
      </c>
    </row>
    <row r="15" spans="2:20" ht="18.75" customHeight="1">
      <c r="B15" s="40" t="s">
        <v>53</v>
      </c>
      <c r="C15" s="41"/>
      <c r="D15" s="27">
        <f t="shared" si="3"/>
        <v>1147972366</v>
      </c>
      <c r="E15" s="28">
        <f t="shared" si="4"/>
        <v>7.9842412516763994E-2</v>
      </c>
      <c r="F15" s="72">
        <f t="shared" si="0"/>
        <v>5</v>
      </c>
      <c r="G15" s="27">
        <f t="shared" si="5"/>
        <v>994284995</v>
      </c>
      <c r="H15" s="29">
        <f t="shared" si="6"/>
        <v>5.3991459253062507E-2</v>
      </c>
      <c r="I15" s="73">
        <f t="shared" si="1"/>
        <v>8</v>
      </c>
      <c r="R15" s="64" t="str">
        <f t="shared" si="2"/>
        <v>Ⅹ．呼吸器系の疾患</v>
      </c>
      <c r="S15" s="66">
        <v>1147972366</v>
      </c>
      <c r="T15" s="66">
        <v>994284995</v>
      </c>
    </row>
    <row r="16" spans="2:20" ht="18.75" customHeight="1">
      <c r="B16" s="40" t="s">
        <v>163</v>
      </c>
      <c r="C16" s="41"/>
      <c r="D16" s="27">
        <f t="shared" si="3"/>
        <v>991676077</v>
      </c>
      <c r="E16" s="28">
        <f t="shared" si="4"/>
        <v>6.8971878390006652E-2</v>
      </c>
      <c r="F16" s="72">
        <f t="shared" si="0"/>
        <v>7</v>
      </c>
      <c r="G16" s="27">
        <f t="shared" si="5"/>
        <v>1376172530</v>
      </c>
      <c r="H16" s="29">
        <f t="shared" si="6"/>
        <v>7.4728637616299276E-2</v>
      </c>
      <c r="I16" s="73">
        <f t="shared" si="1"/>
        <v>5</v>
      </c>
      <c r="R16" s="64" t="str">
        <f t="shared" si="2"/>
        <v>ⅩⅠ．消化器系の疾患※</v>
      </c>
      <c r="S16" s="66">
        <v>991676077</v>
      </c>
      <c r="T16" s="66">
        <v>1376172530</v>
      </c>
    </row>
    <row r="17" spans="2:22" ht="18.75" customHeight="1">
      <c r="B17" s="40" t="s">
        <v>54</v>
      </c>
      <c r="C17" s="41"/>
      <c r="D17" s="27">
        <f t="shared" si="3"/>
        <v>261996992</v>
      </c>
      <c r="E17" s="28">
        <f t="shared" si="4"/>
        <v>1.8222104061880628E-2</v>
      </c>
      <c r="F17" s="72">
        <f t="shared" si="0"/>
        <v>14</v>
      </c>
      <c r="G17" s="27">
        <f t="shared" si="5"/>
        <v>370172097</v>
      </c>
      <c r="H17" s="29">
        <f t="shared" si="6"/>
        <v>2.0101009059073853E-2</v>
      </c>
      <c r="I17" s="73">
        <f t="shared" si="1"/>
        <v>13</v>
      </c>
      <c r="R17" s="64" t="str">
        <f t="shared" si="2"/>
        <v>ⅩⅡ．皮膚及び皮下組織の疾患</v>
      </c>
      <c r="S17" s="66">
        <v>261996992</v>
      </c>
      <c r="T17" s="66">
        <v>370172097</v>
      </c>
    </row>
    <row r="18" spans="2:22" ht="18.75" customHeight="1">
      <c r="B18" s="40" t="s">
        <v>55</v>
      </c>
      <c r="C18" s="41"/>
      <c r="D18" s="27">
        <f t="shared" si="3"/>
        <v>1098650699</v>
      </c>
      <c r="E18" s="28">
        <f t="shared" si="4"/>
        <v>7.6412050428563277E-2</v>
      </c>
      <c r="F18" s="72">
        <f t="shared" si="0"/>
        <v>6</v>
      </c>
      <c r="G18" s="27">
        <f t="shared" si="5"/>
        <v>2888531725</v>
      </c>
      <c r="H18" s="29">
        <f t="shared" si="6"/>
        <v>0.15685245549895466</v>
      </c>
      <c r="I18" s="73">
        <f t="shared" si="1"/>
        <v>2</v>
      </c>
      <c r="R18" s="64" t="str">
        <f t="shared" si="2"/>
        <v>ⅩⅢ．筋骨格系及び結合組織の疾患</v>
      </c>
      <c r="S18" s="66">
        <v>1098650699</v>
      </c>
      <c r="T18" s="66">
        <v>2888531725</v>
      </c>
    </row>
    <row r="19" spans="2:22" ht="18.75" customHeight="1">
      <c r="B19" s="40" t="s">
        <v>56</v>
      </c>
      <c r="C19" s="41"/>
      <c r="D19" s="27">
        <f t="shared" si="3"/>
        <v>1310723158</v>
      </c>
      <c r="E19" s="28">
        <f t="shared" si="4"/>
        <v>9.1161862581203998E-2</v>
      </c>
      <c r="F19" s="72">
        <f t="shared" si="0"/>
        <v>3</v>
      </c>
      <c r="G19" s="27">
        <f t="shared" si="5"/>
        <v>961613200</v>
      </c>
      <c r="H19" s="29">
        <f t="shared" si="6"/>
        <v>5.2217322162250925E-2</v>
      </c>
      <c r="I19" s="73">
        <f t="shared" si="1"/>
        <v>9</v>
      </c>
      <c r="R19" s="64" t="str">
        <f t="shared" si="2"/>
        <v>ⅩⅣ．腎尿路生殖器系の疾患</v>
      </c>
      <c r="S19" s="66">
        <v>1310723158</v>
      </c>
      <c r="T19" s="66">
        <v>961613200</v>
      </c>
    </row>
    <row r="20" spans="2:22" ht="18.75" customHeight="1">
      <c r="B20" s="40" t="s">
        <v>164</v>
      </c>
      <c r="C20" s="41"/>
      <c r="D20" s="27">
        <f t="shared" si="3"/>
        <v>16784</v>
      </c>
      <c r="E20" s="28">
        <f t="shared" si="4"/>
        <v>1.1673408623508337E-6</v>
      </c>
      <c r="F20" s="72">
        <f t="shared" si="0"/>
        <v>21</v>
      </c>
      <c r="G20" s="27">
        <f t="shared" si="5"/>
        <v>41032</v>
      </c>
      <c r="H20" s="29">
        <f t="shared" si="6"/>
        <v>2.2281112228508092E-6</v>
      </c>
      <c r="I20" s="73">
        <f t="shared" si="1"/>
        <v>21</v>
      </c>
      <c r="R20" s="64" t="str">
        <f t="shared" si="2"/>
        <v>ⅩⅤ．妊娠，分娩及び産じょく※</v>
      </c>
      <c r="S20" s="66">
        <v>16784</v>
      </c>
      <c r="T20" s="66">
        <v>41032</v>
      </c>
    </row>
    <row r="21" spans="2:22" ht="18.75" customHeight="1">
      <c r="B21" s="40" t="s">
        <v>165</v>
      </c>
      <c r="C21" s="41"/>
      <c r="D21" s="27">
        <f t="shared" si="3"/>
        <v>4174</v>
      </c>
      <c r="E21" s="28">
        <f t="shared" si="4"/>
        <v>2.9030509767947925E-7</v>
      </c>
      <c r="F21" s="72">
        <f t="shared" si="0"/>
        <v>22</v>
      </c>
      <c r="G21" s="27">
        <f t="shared" si="5"/>
        <v>21779</v>
      </c>
      <c r="H21" s="29">
        <f t="shared" si="6"/>
        <v>1.182638777599624E-6</v>
      </c>
      <c r="I21" s="73">
        <f t="shared" si="1"/>
        <v>22</v>
      </c>
      <c r="R21" s="64" t="str">
        <f t="shared" si="2"/>
        <v>ⅩⅥ．周産期に発生した病態※</v>
      </c>
      <c r="S21" s="66">
        <v>4174</v>
      </c>
      <c r="T21" s="66">
        <v>21779</v>
      </c>
    </row>
    <row r="22" spans="2:22" ht="18.75" customHeight="1">
      <c r="B22" s="40" t="s">
        <v>57</v>
      </c>
      <c r="C22" s="41"/>
      <c r="D22" s="27">
        <f t="shared" si="3"/>
        <v>2648214</v>
      </c>
      <c r="E22" s="28">
        <f t="shared" si="4"/>
        <v>1.8418543937378162E-4</v>
      </c>
      <c r="F22" s="72">
        <f t="shared" si="0"/>
        <v>19</v>
      </c>
      <c r="G22" s="27">
        <f t="shared" si="5"/>
        <v>5379339</v>
      </c>
      <c r="H22" s="29">
        <f t="shared" si="6"/>
        <v>2.9210775973433051E-4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2648214</v>
      </c>
      <c r="T22" s="66">
        <v>5379339</v>
      </c>
    </row>
    <row r="23" spans="2:22" ht="18.75" customHeight="1">
      <c r="B23" s="40" t="s">
        <v>58</v>
      </c>
      <c r="C23" s="41"/>
      <c r="D23" s="27">
        <f t="shared" si="3"/>
        <v>241307630</v>
      </c>
      <c r="E23" s="28">
        <f t="shared" si="4"/>
        <v>1.6783142093424446E-2</v>
      </c>
      <c r="F23" s="72">
        <f t="shared" si="0"/>
        <v>15</v>
      </c>
      <c r="G23" s="27">
        <f t="shared" si="5"/>
        <v>451044649</v>
      </c>
      <c r="H23" s="29">
        <f t="shared" si="6"/>
        <v>2.4492533740585496E-2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241307630</v>
      </c>
      <c r="T23" s="66">
        <v>451044649</v>
      </c>
    </row>
    <row r="24" spans="2:22" ht="18.75" customHeight="1">
      <c r="B24" s="40" t="s">
        <v>59</v>
      </c>
      <c r="C24" s="41"/>
      <c r="D24" s="27">
        <f t="shared" si="3"/>
        <v>639742823</v>
      </c>
      <c r="E24" s="28">
        <f t="shared" si="4"/>
        <v>4.4494634096971922E-2</v>
      </c>
      <c r="F24" s="72">
        <f t="shared" si="0"/>
        <v>9</v>
      </c>
      <c r="G24" s="27">
        <f t="shared" si="5"/>
        <v>1657398141</v>
      </c>
      <c r="H24" s="29">
        <f t="shared" si="6"/>
        <v>8.9999692890772282E-2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639742823</v>
      </c>
      <c r="T24" s="66">
        <v>1657398141</v>
      </c>
    </row>
    <row r="25" spans="2:22" ht="18.75" customHeight="1">
      <c r="B25" s="40" t="s">
        <v>60</v>
      </c>
      <c r="C25" s="41"/>
      <c r="D25" s="27">
        <f t="shared" si="3"/>
        <v>67817096</v>
      </c>
      <c r="E25" s="28">
        <f t="shared" si="4"/>
        <v>4.7167342306225733E-3</v>
      </c>
      <c r="F25" s="72">
        <f t="shared" si="0"/>
        <v>17</v>
      </c>
      <c r="G25" s="27">
        <f t="shared" si="5"/>
        <v>140687512</v>
      </c>
      <c r="H25" s="29">
        <f t="shared" si="6"/>
        <v>7.6395843342307928E-3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67817096</v>
      </c>
      <c r="T25" s="66">
        <v>140687512</v>
      </c>
    </row>
    <row r="26" spans="2:22" ht="18.75" customHeight="1">
      <c r="B26" s="40" t="s">
        <v>61</v>
      </c>
      <c r="C26" s="41"/>
      <c r="D26" s="27">
        <f t="shared" si="3"/>
        <v>280118554</v>
      </c>
      <c r="E26" s="28">
        <f t="shared" si="4"/>
        <v>1.9482473450120861E-2</v>
      </c>
      <c r="F26" s="72">
        <f t="shared" si="0"/>
        <v>13</v>
      </c>
      <c r="G26" s="27">
        <f t="shared" si="5"/>
        <v>310949645</v>
      </c>
      <c r="H26" s="29">
        <f t="shared" si="6"/>
        <v>1.6885123653879289E-2</v>
      </c>
      <c r="I26" s="73">
        <f t="shared" si="1"/>
        <v>15</v>
      </c>
      <c r="R26" s="64" t="str">
        <f t="shared" si="2"/>
        <v>ⅩⅩⅡ．特殊目的用コード</v>
      </c>
      <c r="S26" s="66">
        <v>280118554</v>
      </c>
      <c r="T26" s="66">
        <v>310949645</v>
      </c>
    </row>
    <row r="27" spans="2:22" ht="18.75" customHeight="1" thickBot="1">
      <c r="B27" s="42" t="s">
        <v>62</v>
      </c>
      <c r="C27" s="43"/>
      <c r="D27" s="27">
        <f t="shared" si="3"/>
        <v>2384578</v>
      </c>
      <c r="E27" s="28">
        <f t="shared" si="4"/>
        <v>1.6584934097133139E-4</v>
      </c>
      <c r="F27" s="72">
        <f t="shared" si="0"/>
        <v>20</v>
      </c>
      <c r="G27" s="27">
        <f t="shared" si="5"/>
        <v>340279</v>
      </c>
      <c r="H27" s="29">
        <f t="shared" si="6"/>
        <v>1.8477760255421391E-5</v>
      </c>
      <c r="I27" s="73">
        <f t="shared" si="1"/>
        <v>20</v>
      </c>
      <c r="R27" s="64" t="str">
        <f t="shared" si="2"/>
        <v>分類外</v>
      </c>
      <c r="S27" s="66">
        <v>2384578</v>
      </c>
      <c r="T27" s="66">
        <v>340279</v>
      </c>
      <c r="U27" s="11"/>
      <c r="V27" s="10"/>
    </row>
    <row r="28" spans="2:22" ht="18.75" customHeight="1" thickTop="1">
      <c r="B28" s="44" t="s">
        <v>63</v>
      </c>
      <c r="C28" s="45"/>
      <c r="D28" s="46">
        <f>S28</f>
        <v>14377976940</v>
      </c>
      <c r="E28" s="47"/>
      <c r="F28" s="48"/>
      <c r="G28" s="46">
        <f>T28</f>
        <v>18415597740</v>
      </c>
      <c r="H28" s="47"/>
      <c r="I28" s="49"/>
      <c r="R28" s="70" t="s">
        <v>156</v>
      </c>
      <c r="S28" s="71">
        <f>SUM(S6:S27)</f>
        <v>14377976940</v>
      </c>
      <c r="T28" s="71">
        <f>SUM(T6:T27)</f>
        <v>18415597740</v>
      </c>
    </row>
    <row r="29" spans="2:22" ht="13.5" customHeight="1">
      <c r="B29" s="56" t="s">
        <v>161</v>
      </c>
      <c r="C29" s="8"/>
    </row>
    <row r="30" spans="2:22" ht="13.5" customHeight="1">
      <c r="B30" s="57" t="s">
        <v>144</v>
      </c>
      <c r="C30" s="9"/>
    </row>
    <row r="31" spans="2:22" ht="13.5" customHeight="1">
      <c r="B31" s="58" t="s">
        <v>145</v>
      </c>
      <c r="C31" s="9"/>
    </row>
    <row r="32" spans="2:22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55" priority="5" stopIfTrue="1" operator="equal">
      <formula>0</formula>
    </cfRule>
  </conditionalFormatting>
  <conditionalFormatting sqref="G6:I27">
    <cfRule type="cellIs" dxfId="254" priority="7" stopIfTrue="1" operator="equal">
      <formula>0</formula>
    </cfRule>
  </conditionalFormatting>
  <conditionalFormatting sqref="I6:I27">
    <cfRule type="expression" dxfId="253" priority="8" stopIfTrue="1">
      <formula>$I6&lt;=5</formula>
    </cfRule>
  </conditionalFormatting>
  <conditionalFormatting sqref="F6:F27">
    <cfRule type="expression" dxfId="252" priority="6" stopIfTrue="1">
      <formula>$F6&lt;=5</formula>
    </cfRule>
  </conditionalFormatting>
  <conditionalFormatting sqref="E6:E27">
    <cfRule type="expression" dxfId="251" priority="4">
      <formula>$F6&lt;=5</formula>
    </cfRule>
  </conditionalFormatting>
  <conditionalFormatting sqref="D6:D27">
    <cfRule type="expression" dxfId="250" priority="3">
      <formula>$F6&lt;=5</formula>
    </cfRule>
  </conditionalFormatting>
  <conditionalFormatting sqref="G6:G27">
    <cfRule type="expression" dxfId="249" priority="2">
      <formula>$I6&lt;=5</formula>
    </cfRule>
  </conditionalFormatting>
  <conditionalFormatting sqref="H6:H27">
    <cfRule type="expression" dxfId="24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64A4E-289F-40E8-97CB-2004A1D6AF9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104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274446903</v>
      </c>
      <c r="E6" s="28">
        <f>IFERROR(S6/$S$28,"-")</f>
        <v>1.8711316762487849E-2</v>
      </c>
      <c r="F6" s="72">
        <f t="shared" ref="F6:F27" si="0">_xlfn.IFS(D6&gt;0,RANK(D6,$D$6:$D$27),D6=0,"-")</f>
        <v>12</v>
      </c>
      <c r="G6" s="24">
        <f>T6</f>
        <v>284843291</v>
      </c>
      <c r="H6" s="29">
        <f>IFERROR(T6/$T$28,"-")</f>
        <v>1.5418285006299312E-2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274446903</v>
      </c>
      <c r="T6" s="66">
        <v>284843291</v>
      </c>
    </row>
    <row r="7" spans="2:20" ht="18.75" customHeight="1">
      <c r="B7" s="40" t="s">
        <v>45</v>
      </c>
      <c r="C7" s="41"/>
      <c r="D7" s="27">
        <f>S7</f>
        <v>2191514608</v>
      </c>
      <c r="E7" s="28">
        <f>IFERROR(S7/$S$28,"-")</f>
        <v>0.14941368830060139</v>
      </c>
      <c r="F7" s="72">
        <f t="shared" si="0"/>
        <v>2</v>
      </c>
      <c r="G7" s="27">
        <f>T7</f>
        <v>1449667933</v>
      </c>
      <c r="H7" s="29">
        <f>IFERROR(T7/$T$28,"-")</f>
        <v>7.8469088308233376E-2</v>
      </c>
      <c r="I7" s="73">
        <f t="shared" si="1"/>
        <v>4</v>
      </c>
      <c r="R7" s="64" t="str">
        <f t="shared" ref="R7:R27" si="2">B7</f>
        <v>Ⅱ．新生物＜腫瘍＞</v>
      </c>
      <c r="S7" s="66">
        <v>2191514608</v>
      </c>
      <c r="T7" s="66">
        <v>1449667933</v>
      </c>
    </row>
    <row r="8" spans="2:20" ht="18.75" customHeight="1">
      <c r="B8" s="40" t="s">
        <v>46</v>
      </c>
      <c r="C8" s="41"/>
      <c r="D8" s="27">
        <f t="shared" ref="D8:D27" si="3">S8</f>
        <v>205938789</v>
      </c>
      <c r="E8" s="28">
        <f t="shared" ref="E8:E27" si="4">IFERROR(S8/$S$28,"-")</f>
        <v>1.404055164237779E-2</v>
      </c>
      <c r="F8" s="72">
        <f t="shared" si="0"/>
        <v>16</v>
      </c>
      <c r="G8" s="27">
        <f t="shared" ref="G8:G27" si="5">T8</f>
        <v>216092763</v>
      </c>
      <c r="H8" s="29">
        <f t="shared" ref="H8:H27" si="6">IFERROR(T8/$T$28,"-")</f>
        <v>1.1696887070907668E-2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205938789</v>
      </c>
      <c r="T8" s="66">
        <v>216092763</v>
      </c>
    </row>
    <row r="9" spans="2:20" ht="18.75" customHeight="1">
      <c r="B9" s="40" t="s">
        <v>47</v>
      </c>
      <c r="C9" s="41"/>
      <c r="D9" s="27">
        <f t="shared" si="3"/>
        <v>976452853</v>
      </c>
      <c r="E9" s="28">
        <f t="shared" si="4"/>
        <v>6.6572872334864655E-2</v>
      </c>
      <c r="F9" s="72">
        <f t="shared" si="0"/>
        <v>7</v>
      </c>
      <c r="G9" s="27">
        <f t="shared" si="5"/>
        <v>1312253081</v>
      </c>
      <c r="H9" s="29">
        <f t="shared" si="6"/>
        <v>7.103095857452503E-2</v>
      </c>
      <c r="I9" s="73">
        <f t="shared" si="1"/>
        <v>6</v>
      </c>
      <c r="R9" s="64" t="str">
        <f t="shared" si="2"/>
        <v>Ⅳ．内分泌，栄養及び代謝疾患</v>
      </c>
      <c r="S9" s="66">
        <v>976452853</v>
      </c>
      <c r="T9" s="66">
        <v>1312253081</v>
      </c>
    </row>
    <row r="10" spans="2:20" ht="18.75" customHeight="1">
      <c r="B10" s="40" t="s">
        <v>48</v>
      </c>
      <c r="C10" s="41"/>
      <c r="D10" s="27">
        <f t="shared" si="3"/>
        <v>232951066</v>
      </c>
      <c r="E10" s="28">
        <f t="shared" si="4"/>
        <v>1.5882202125214774E-2</v>
      </c>
      <c r="F10" s="72">
        <f t="shared" si="0"/>
        <v>14</v>
      </c>
      <c r="G10" s="27">
        <f t="shared" si="5"/>
        <v>477606156</v>
      </c>
      <c r="H10" s="29">
        <f t="shared" si="6"/>
        <v>2.5852347822968559E-2</v>
      </c>
      <c r="I10" s="73">
        <f t="shared" si="1"/>
        <v>12</v>
      </c>
      <c r="R10" s="64" t="str">
        <f t="shared" si="2"/>
        <v>Ⅴ．精神及び行動の障害</v>
      </c>
      <c r="S10" s="66">
        <v>232951066</v>
      </c>
      <c r="T10" s="66">
        <v>477606156</v>
      </c>
    </row>
    <row r="11" spans="2:20" ht="18.75" customHeight="1">
      <c r="B11" s="40" t="s">
        <v>49</v>
      </c>
      <c r="C11" s="41"/>
      <c r="D11" s="27">
        <f t="shared" si="3"/>
        <v>734837576</v>
      </c>
      <c r="E11" s="28">
        <f t="shared" si="4"/>
        <v>5.0099959238799417E-2</v>
      </c>
      <c r="F11" s="72">
        <f t="shared" si="0"/>
        <v>8</v>
      </c>
      <c r="G11" s="27">
        <f t="shared" si="5"/>
        <v>1188884298</v>
      </c>
      <c r="H11" s="29">
        <f t="shared" si="6"/>
        <v>6.4353128633379275E-2</v>
      </c>
      <c r="I11" s="73">
        <f t="shared" si="1"/>
        <v>7</v>
      </c>
      <c r="R11" s="64" t="str">
        <f t="shared" si="2"/>
        <v>Ⅵ．神経系の疾患</v>
      </c>
      <c r="S11" s="66">
        <v>734837576</v>
      </c>
      <c r="T11" s="66">
        <v>1188884298</v>
      </c>
    </row>
    <row r="12" spans="2:20" ht="18.75" customHeight="1">
      <c r="B12" s="40" t="s">
        <v>50</v>
      </c>
      <c r="C12" s="41"/>
      <c r="D12" s="27">
        <f t="shared" si="3"/>
        <v>528190733</v>
      </c>
      <c r="E12" s="28">
        <f t="shared" si="4"/>
        <v>3.6011133695225711E-2</v>
      </c>
      <c r="F12" s="72">
        <f t="shared" si="0"/>
        <v>10</v>
      </c>
      <c r="G12" s="27">
        <f t="shared" si="5"/>
        <v>782744874</v>
      </c>
      <c r="H12" s="29">
        <f t="shared" si="6"/>
        <v>4.2369204176031808E-2</v>
      </c>
      <c r="I12" s="73">
        <f t="shared" si="1"/>
        <v>10</v>
      </c>
      <c r="R12" s="64" t="str">
        <f t="shared" si="2"/>
        <v>Ⅶ．眼及び付属器の疾患</v>
      </c>
      <c r="S12" s="66">
        <v>528190733</v>
      </c>
      <c r="T12" s="66">
        <v>782744874</v>
      </c>
    </row>
    <row r="13" spans="2:20" ht="18.75" customHeight="1">
      <c r="B13" s="40" t="s">
        <v>51</v>
      </c>
      <c r="C13" s="41"/>
      <c r="D13" s="27">
        <f t="shared" si="3"/>
        <v>44252580</v>
      </c>
      <c r="E13" s="28">
        <f t="shared" si="4"/>
        <v>3.0170646230150188E-3</v>
      </c>
      <c r="F13" s="72">
        <f t="shared" si="0"/>
        <v>18</v>
      </c>
      <c r="G13" s="27">
        <f t="shared" si="5"/>
        <v>71948363</v>
      </c>
      <c r="H13" s="29">
        <f t="shared" si="6"/>
        <v>3.8944935742603825E-3</v>
      </c>
      <c r="I13" s="73">
        <f t="shared" si="1"/>
        <v>18</v>
      </c>
      <c r="R13" s="64" t="str">
        <f t="shared" si="2"/>
        <v>Ⅷ．耳及び乳様突起の疾患</v>
      </c>
      <c r="S13" s="66">
        <v>44252580</v>
      </c>
      <c r="T13" s="66">
        <v>71948363</v>
      </c>
    </row>
    <row r="14" spans="2:20" ht="18.75" customHeight="1">
      <c r="B14" s="40" t="s">
        <v>52</v>
      </c>
      <c r="C14" s="41"/>
      <c r="D14" s="27">
        <f t="shared" si="3"/>
        <v>2967887129</v>
      </c>
      <c r="E14" s="28">
        <f t="shared" si="4"/>
        <v>0.2023454284927006</v>
      </c>
      <c r="F14" s="72">
        <f t="shared" si="0"/>
        <v>1</v>
      </c>
      <c r="G14" s="27">
        <f t="shared" si="5"/>
        <v>3399236210</v>
      </c>
      <c r="H14" s="29">
        <f t="shared" si="6"/>
        <v>0.18399728673796534</v>
      </c>
      <c r="I14" s="73">
        <f t="shared" si="1"/>
        <v>1</v>
      </c>
      <c r="R14" s="64" t="str">
        <f t="shared" si="2"/>
        <v>Ⅸ．循環器系の疾患</v>
      </c>
      <c r="S14" s="66">
        <v>2967887129</v>
      </c>
      <c r="T14" s="66">
        <v>3399236210</v>
      </c>
    </row>
    <row r="15" spans="2:20" ht="18.75" customHeight="1">
      <c r="B15" s="40" t="s">
        <v>53</v>
      </c>
      <c r="C15" s="41"/>
      <c r="D15" s="27">
        <f t="shared" si="3"/>
        <v>1258898630</v>
      </c>
      <c r="E15" s="28">
        <f t="shared" si="4"/>
        <v>8.5829538538432643E-2</v>
      </c>
      <c r="F15" s="72">
        <f t="shared" si="0"/>
        <v>4</v>
      </c>
      <c r="G15" s="27">
        <f t="shared" si="5"/>
        <v>1046726241</v>
      </c>
      <c r="H15" s="29">
        <f t="shared" si="6"/>
        <v>5.6658253914466744E-2</v>
      </c>
      <c r="I15" s="73">
        <f t="shared" si="1"/>
        <v>8</v>
      </c>
      <c r="R15" s="64" t="str">
        <f t="shared" si="2"/>
        <v>Ⅹ．呼吸器系の疾患</v>
      </c>
      <c r="S15" s="66">
        <v>1258898630</v>
      </c>
      <c r="T15" s="66">
        <v>1046726241</v>
      </c>
    </row>
    <row r="16" spans="2:20" ht="18.75" customHeight="1">
      <c r="B16" s="40" t="s">
        <v>163</v>
      </c>
      <c r="C16" s="41"/>
      <c r="D16" s="27">
        <f t="shared" si="3"/>
        <v>1099524947</v>
      </c>
      <c r="E16" s="28">
        <f t="shared" si="4"/>
        <v>7.4963715555480911E-2</v>
      </c>
      <c r="F16" s="72">
        <f t="shared" si="0"/>
        <v>6</v>
      </c>
      <c r="G16" s="27">
        <f t="shared" si="5"/>
        <v>1477389021</v>
      </c>
      <c r="H16" s="29">
        <f t="shared" si="6"/>
        <v>7.9969603324641828E-2</v>
      </c>
      <c r="I16" s="73">
        <f t="shared" si="1"/>
        <v>3</v>
      </c>
      <c r="R16" s="64" t="str">
        <f t="shared" si="2"/>
        <v>ⅩⅠ．消化器系の疾患※</v>
      </c>
      <c r="S16" s="66">
        <v>1099524947</v>
      </c>
      <c r="T16" s="66">
        <v>1477389021</v>
      </c>
    </row>
    <row r="17" spans="2:20" ht="18.75" customHeight="1">
      <c r="B17" s="40" t="s">
        <v>54</v>
      </c>
      <c r="C17" s="41"/>
      <c r="D17" s="27">
        <f t="shared" si="3"/>
        <v>229380364</v>
      </c>
      <c r="E17" s="28">
        <f t="shared" si="4"/>
        <v>1.5638757817933051E-2</v>
      </c>
      <c r="F17" s="72">
        <f t="shared" si="0"/>
        <v>15</v>
      </c>
      <c r="G17" s="27">
        <f t="shared" si="5"/>
        <v>314432314</v>
      </c>
      <c r="H17" s="29">
        <f t="shared" si="6"/>
        <v>1.7019909492768069E-2</v>
      </c>
      <c r="I17" s="73">
        <f t="shared" si="1"/>
        <v>14</v>
      </c>
      <c r="R17" s="64" t="str">
        <f t="shared" si="2"/>
        <v>ⅩⅡ．皮膚及び皮下組織の疾患</v>
      </c>
      <c r="S17" s="66">
        <v>229380364</v>
      </c>
      <c r="T17" s="66">
        <v>314432314</v>
      </c>
    </row>
    <row r="18" spans="2:20" ht="18.75" customHeight="1">
      <c r="B18" s="40" t="s">
        <v>55</v>
      </c>
      <c r="C18" s="41"/>
      <c r="D18" s="27">
        <f t="shared" si="3"/>
        <v>1147329787</v>
      </c>
      <c r="E18" s="28">
        <f t="shared" si="4"/>
        <v>7.8222967142007466E-2</v>
      </c>
      <c r="F18" s="72">
        <f t="shared" si="0"/>
        <v>5</v>
      </c>
      <c r="G18" s="27">
        <f t="shared" si="5"/>
        <v>2968523380</v>
      </c>
      <c r="H18" s="29">
        <f t="shared" si="6"/>
        <v>0.16068322817089961</v>
      </c>
      <c r="I18" s="73">
        <f t="shared" si="1"/>
        <v>2</v>
      </c>
      <c r="R18" s="64" t="str">
        <f t="shared" si="2"/>
        <v>ⅩⅢ．筋骨格系及び結合組織の疾患</v>
      </c>
      <c r="S18" s="66">
        <v>1147329787</v>
      </c>
      <c r="T18" s="66">
        <v>2968523380</v>
      </c>
    </row>
    <row r="19" spans="2:20" ht="18.75" customHeight="1">
      <c r="B19" s="40" t="s">
        <v>56</v>
      </c>
      <c r="C19" s="41"/>
      <c r="D19" s="27">
        <f t="shared" si="3"/>
        <v>1441854830</v>
      </c>
      <c r="E19" s="28">
        <f t="shared" si="4"/>
        <v>9.8303176879547691E-2</v>
      </c>
      <c r="F19" s="72">
        <f t="shared" si="0"/>
        <v>3</v>
      </c>
      <c r="G19" s="27">
        <f t="shared" si="5"/>
        <v>1017355376</v>
      </c>
      <c r="H19" s="29">
        <f t="shared" si="6"/>
        <v>5.5068438104300656E-2</v>
      </c>
      <c r="I19" s="73">
        <f t="shared" si="1"/>
        <v>9</v>
      </c>
      <c r="R19" s="64" t="str">
        <f t="shared" si="2"/>
        <v>ⅩⅣ．腎尿路生殖器系の疾患</v>
      </c>
      <c r="S19" s="66">
        <v>1441854830</v>
      </c>
      <c r="T19" s="66">
        <v>1017355376</v>
      </c>
    </row>
    <row r="20" spans="2:20" ht="18.75" customHeight="1">
      <c r="B20" s="40" t="s">
        <v>164</v>
      </c>
      <c r="C20" s="41"/>
      <c r="D20" s="27">
        <f t="shared" si="3"/>
        <v>1106</v>
      </c>
      <c r="E20" s="28">
        <f t="shared" si="4"/>
        <v>7.5405173507501959E-8</v>
      </c>
      <c r="F20" s="72">
        <f t="shared" si="0"/>
        <v>22</v>
      </c>
      <c r="G20" s="27">
        <f t="shared" si="5"/>
        <v>34568</v>
      </c>
      <c r="H20" s="29">
        <f t="shared" si="6"/>
        <v>1.8711315763366693E-6</v>
      </c>
      <c r="I20" s="73">
        <f t="shared" si="1"/>
        <v>21</v>
      </c>
      <c r="R20" s="64" t="str">
        <f t="shared" si="2"/>
        <v>ⅩⅤ．妊娠，分娩及び産じょく※</v>
      </c>
      <c r="S20" s="66">
        <v>1106</v>
      </c>
      <c r="T20" s="66">
        <v>34568</v>
      </c>
    </row>
    <row r="21" spans="2:20" ht="18.75" customHeight="1">
      <c r="B21" s="40" t="s">
        <v>165</v>
      </c>
      <c r="C21" s="41"/>
      <c r="D21" s="27">
        <f t="shared" si="3"/>
        <v>5984</v>
      </c>
      <c r="E21" s="28">
        <f t="shared" si="4"/>
        <v>4.079788049447484E-7</v>
      </c>
      <c r="F21" s="72">
        <f t="shared" si="0"/>
        <v>21</v>
      </c>
      <c r="G21" s="27">
        <f t="shared" si="5"/>
        <v>8876</v>
      </c>
      <c r="H21" s="29">
        <f t="shared" si="6"/>
        <v>4.8044908214430333E-7</v>
      </c>
      <c r="I21" s="73">
        <f t="shared" si="1"/>
        <v>22</v>
      </c>
      <c r="R21" s="64" t="str">
        <f t="shared" si="2"/>
        <v>ⅩⅥ．周産期に発生した病態※</v>
      </c>
      <c r="S21" s="66">
        <v>5984</v>
      </c>
      <c r="T21" s="66">
        <v>8876</v>
      </c>
    </row>
    <row r="22" spans="2:20" ht="18.75" customHeight="1">
      <c r="B22" s="40" t="s">
        <v>57</v>
      </c>
      <c r="C22" s="41"/>
      <c r="D22" s="27">
        <f t="shared" si="3"/>
        <v>4878487</v>
      </c>
      <c r="E22" s="28">
        <f t="shared" si="4"/>
        <v>3.326068342577692E-4</v>
      </c>
      <c r="F22" s="72">
        <f t="shared" si="0"/>
        <v>19</v>
      </c>
      <c r="G22" s="27">
        <f t="shared" si="5"/>
        <v>8757308</v>
      </c>
      <c r="H22" s="29">
        <f t="shared" si="6"/>
        <v>4.7402440183133896E-4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4878487</v>
      </c>
      <c r="T22" s="66">
        <v>8757308</v>
      </c>
    </row>
    <row r="23" spans="2:20" ht="18.75" customHeight="1">
      <c r="B23" s="40" t="s">
        <v>58</v>
      </c>
      <c r="C23" s="41"/>
      <c r="D23" s="27">
        <f t="shared" si="3"/>
        <v>268345499</v>
      </c>
      <c r="E23" s="28">
        <f t="shared" si="4"/>
        <v>1.82953335552009E-2</v>
      </c>
      <c r="F23" s="72">
        <f t="shared" si="0"/>
        <v>13</v>
      </c>
      <c r="G23" s="27">
        <f t="shared" si="5"/>
        <v>399818307</v>
      </c>
      <c r="H23" s="29">
        <f t="shared" si="6"/>
        <v>2.1641768659603343E-2</v>
      </c>
      <c r="I23" s="73">
        <f t="shared" si="1"/>
        <v>13</v>
      </c>
      <c r="R23" s="64" t="str">
        <f t="shared" si="2"/>
        <v>ⅩⅧ．症状，徴候及び異常臨床所見・異常検査所見で他に分類されないもの</v>
      </c>
      <c r="S23" s="66">
        <v>268345499</v>
      </c>
      <c r="T23" s="66">
        <v>399818307</v>
      </c>
    </row>
    <row r="24" spans="2:20" ht="18.75" customHeight="1">
      <c r="B24" s="40" t="s">
        <v>59</v>
      </c>
      <c r="C24" s="41"/>
      <c r="D24" s="27">
        <f t="shared" si="3"/>
        <v>574234926</v>
      </c>
      <c r="E24" s="28">
        <f t="shared" si="4"/>
        <v>3.9150347404247332E-2</v>
      </c>
      <c r="F24" s="72">
        <f t="shared" si="0"/>
        <v>9</v>
      </c>
      <c r="G24" s="27">
        <f t="shared" si="5"/>
        <v>1420934622</v>
      </c>
      <c r="H24" s="29">
        <f t="shared" si="6"/>
        <v>7.6913782664146307E-2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574234926</v>
      </c>
      <c r="T24" s="66">
        <v>1420934622</v>
      </c>
    </row>
    <row r="25" spans="2:20" ht="18.75" customHeight="1">
      <c r="B25" s="40" t="s">
        <v>60</v>
      </c>
      <c r="C25" s="41"/>
      <c r="D25" s="27">
        <f t="shared" si="3"/>
        <v>62849703</v>
      </c>
      <c r="E25" s="28">
        <f t="shared" si="4"/>
        <v>4.2849844119439116E-3</v>
      </c>
      <c r="F25" s="72">
        <f t="shared" si="0"/>
        <v>17</v>
      </c>
      <c r="G25" s="27">
        <f t="shared" si="5"/>
        <v>98197825</v>
      </c>
      <c r="H25" s="29">
        <f t="shared" si="6"/>
        <v>5.3153509339586439E-3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62849703</v>
      </c>
      <c r="T25" s="66">
        <v>98197825</v>
      </c>
    </row>
    <row r="26" spans="2:20" ht="18.75" customHeight="1">
      <c r="B26" s="40" t="s">
        <v>61</v>
      </c>
      <c r="C26" s="41"/>
      <c r="D26" s="27">
        <f t="shared" si="3"/>
        <v>423128837</v>
      </c>
      <c r="E26" s="28">
        <f t="shared" si="4"/>
        <v>2.8848194728763574E-2</v>
      </c>
      <c r="F26" s="72">
        <f t="shared" si="0"/>
        <v>11</v>
      </c>
      <c r="G26" s="27">
        <f t="shared" si="5"/>
        <v>536174107</v>
      </c>
      <c r="H26" s="29">
        <f t="shared" si="6"/>
        <v>2.9022572958279796E-2</v>
      </c>
      <c r="I26" s="73">
        <f t="shared" si="1"/>
        <v>11</v>
      </c>
      <c r="R26" s="64" t="str">
        <f t="shared" si="2"/>
        <v>ⅩⅩⅡ．特殊目的用コード</v>
      </c>
      <c r="S26" s="66">
        <v>423128837</v>
      </c>
      <c r="T26" s="66">
        <v>536174107</v>
      </c>
    </row>
    <row r="27" spans="2:20" ht="18.75" customHeight="1" thickBot="1">
      <c r="B27" s="42" t="s">
        <v>62</v>
      </c>
      <c r="C27" s="43"/>
      <c r="D27" s="27">
        <f t="shared" si="3"/>
        <v>523283</v>
      </c>
      <c r="E27" s="28">
        <f t="shared" si="4"/>
        <v>3.5676532919101401E-5</v>
      </c>
      <c r="F27" s="72">
        <f t="shared" si="0"/>
        <v>20</v>
      </c>
      <c r="G27" s="27">
        <f t="shared" si="5"/>
        <v>2753346</v>
      </c>
      <c r="H27" s="29">
        <f t="shared" si="6"/>
        <v>1.4903588987445797E-4</v>
      </c>
      <c r="I27" s="73">
        <f t="shared" si="1"/>
        <v>20</v>
      </c>
      <c r="R27" s="64" t="str">
        <f t="shared" si="2"/>
        <v>分類外</v>
      </c>
      <c r="S27" s="66">
        <v>523283</v>
      </c>
      <c r="T27" s="66">
        <v>2753346</v>
      </c>
    </row>
    <row r="28" spans="2:20" ht="18.75" customHeight="1" thickTop="1">
      <c r="B28" s="44" t="s">
        <v>63</v>
      </c>
      <c r="C28" s="45"/>
      <c r="D28" s="46">
        <f>S28</f>
        <v>14667428620</v>
      </c>
      <c r="E28" s="47"/>
      <c r="F28" s="48"/>
      <c r="G28" s="46">
        <f>T28</f>
        <v>18474382260</v>
      </c>
      <c r="H28" s="47"/>
      <c r="I28" s="49"/>
      <c r="R28" s="69" t="s">
        <v>156</v>
      </c>
      <c r="S28" s="71">
        <f>SUM(S6:S27)</f>
        <v>14667428620</v>
      </c>
      <c r="T28" s="71">
        <f>SUM(T6:T27)</f>
        <v>18474382260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47" priority="5" stopIfTrue="1" operator="equal">
      <formula>0</formula>
    </cfRule>
  </conditionalFormatting>
  <conditionalFormatting sqref="G6:I27">
    <cfRule type="cellIs" dxfId="246" priority="7" stopIfTrue="1" operator="equal">
      <formula>0</formula>
    </cfRule>
  </conditionalFormatting>
  <conditionalFormatting sqref="I6:I27">
    <cfRule type="expression" dxfId="245" priority="8" stopIfTrue="1">
      <formula>$I6&lt;=5</formula>
    </cfRule>
  </conditionalFormatting>
  <conditionalFormatting sqref="F6:F27">
    <cfRule type="expression" dxfId="244" priority="6" stopIfTrue="1">
      <formula>$F6&lt;=5</formula>
    </cfRule>
  </conditionalFormatting>
  <conditionalFormatting sqref="E6:E27">
    <cfRule type="expression" dxfId="243" priority="4">
      <formula>$F6&lt;=5</formula>
    </cfRule>
  </conditionalFormatting>
  <conditionalFormatting sqref="D6:D27">
    <cfRule type="expression" dxfId="242" priority="3">
      <formula>$F6&lt;=5</formula>
    </cfRule>
  </conditionalFormatting>
  <conditionalFormatting sqref="G6:G27">
    <cfRule type="expression" dxfId="241" priority="2">
      <formula>$I6&lt;=5</formula>
    </cfRule>
  </conditionalFormatting>
  <conditionalFormatting sqref="H6:H27">
    <cfRule type="expression" dxfId="24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1D034-21DC-4FD2-9F92-BB307B189EA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105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117480437</v>
      </c>
      <c r="E6" s="28">
        <f>IFERROR(S6/$S$28,"-")</f>
        <v>2.156189502848127E-2</v>
      </c>
      <c r="F6" s="72">
        <f t="shared" ref="F6:F27" si="0">_xlfn.IFS(D6&gt;0,RANK(D6,$D$6:$D$27),D6=0,"-")</f>
        <v>12</v>
      </c>
      <c r="G6" s="24">
        <f>T6</f>
        <v>117632944</v>
      </c>
      <c r="H6" s="29">
        <f>IFERROR(T6/$T$28,"-")</f>
        <v>1.5549084154237809E-2</v>
      </c>
      <c r="I6" s="73">
        <f t="shared" ref="I6:I27" si="1">_xlfn.IFS(G6&gt;0,RANK(G6,$G$6:$G$27),G6=0,"-")</f>
        <v>13</v>
      </c>
      <c r="R6" s="64" t="str">
        <f>B6</f>
        <v>Ⅰ．感染症及び寄生虫症</v>
      </c>
      <c r="S6" s="66">
        <v>117480437</v>
      </c>
      <c r="T6" s="66">
        <v>117632944</v>
      </c>
    </row>
    <row r="7" spans="2:20" ht="18.75" customHeight="1">
      <c r="B7" s="40" t="s">
        <v>45</v>
      </c>
      <c r="C7" s="41"/>
      <c r="D7" s="27">
        <f>S7</f>
        <v>681674616</v>
      </c>
      <c r="E7" s="28">
        <f>IFERROR(S7/$S$28,"-")</f>
        <v>0.12511186448661474</v>
      </c>
      <c r="F7" s="72">
        <f t="shared" si="0"/>
        <v>2</v>
      </c>
      <c r="G7" s="27">
        <f>T7</f>
        <v>479487345</v>
      </c>
      <c r="H7" s="29">
        <f>IFERROR(T7/$T$28,"-")</f>
        <v>6.3380111257753252E-2</v>
      </c>
      <c r="I7" s="73">
        <f t="shared" si="1"/>
        <v>7</v>
      </c>
      <c r="R7" s="64" t="str">
        <f t="shared" ref="R7:R27" si="2">B7</f>
        <v>Ⅱ．新生物＜腫瘍＞</v>
      </c>
      <c r="S7" s="66">
        <v>681674616</v>
      </c>
      <c r="T7" s="66">
        <v>479487345</v>
      </c>
    </row>
    <row r="8" spans="2:20" ht="18.75" customHeight="1">
      <c r="B8" s="40" t="s">
        <v>46</v>
      </c>
      <c r="C8" s="41"/>
      <c r="D8" s="27">
        <f t="shared" ref="D8:D27" si="3">S8</f>
        <v>78065569</v>
      </c>
      <c r="E8" s="28">
        <f t="shared" ref="E8:E27" si="4">IFERROR(S8/$S$28,"-")</f>
        <v>1.4327845955464581E-2</v>
      </c>
      <c r="F8" s="72">
        <f t="shared" si="0"/>
        <v>14</v>
      </c>
      <c r="G8" s="27">
        <f t="shared" ref="G8:G27" si="5">T8</f>
        <v>89586374</v>
      </c>
      <c r="H8" s="29">
        <f t="shared" ref="H8:H27" si="6">IFERROR(T8/$T$28,"-")</f>
        <v>1.1841802313466048E-2</v>
      </c>
      <c r="I8" s="73">
        <f t="shared" si="1"/>
        <v>15</v>
      </c>
      <c r="R8" s="64" t="str">
        <f t="shared" si="2"/>
        <v>Ⅲ．血液及び造血器の疾患並びに免疫機構の障害</v>
      </c>
      <c r="S8" s="66">
        <v>78065569</v>
      </c>
      <c r="T8" s="66">
        <v>89586374</v>
      </c>
    </row>
    <row r="9" spans="2:20" ht="18.75" customHeight="1">
      <c r="B9" s="40" t="s">
        <v>47</v>
      </c>
      <c r="C9" s="41"/>
      <c r="D9" s="27">
        <f t="shared" si="3"/>
        <v>368533393</v>
      </c>
      <c r="E9" s="28">
        <f t="shared" si="4"/>
        <v>6.7639162206691777E-2</v>
      </c>
      <c r="F9" s="72">
        <f t="shared" si="0"/>
        <v>7</v>
      </c>
      <c r="G9" s="27">
        <f t="shared" si="5"/>
        <v>493509730</v>
      </c>
      <c r="H9" s="29">
        <f t="shared" si="6"/>
        <v>6.523363321337243E-2</v>
      </c>
      <c r="I9" s="73">
        <f t="shared" si="1"/>
        <v>6</v>
      </c>
      <c r="R9" s="64" t="str">
        <f t="shared" si="2"/>
        <v>Ⅳ．内分泌，栄養及び代謝疾患</v>
      </c>
      <c r="S9" s="66">
        <v>368533393</v>
      </c>
      <c r="T9" s="66">
        <v>493509730</v>
      </c>
    </row>
    <row r="10" spans="2:20" ht="18.75" customHeight="1">
      <c r="B10" s="40" t="s">
        <v>48</v>
      </c>
      <c r="C10" s="41"/>
      <c r="D10" s="27">
        <f t="shared" si="3"/>
        <v>201624003</v>
      </c>
      <c r="E10" s="28">
        <f t="shared" si="4"/>
        <v>3.7005272528124772E-2</v>
      </c>
      <c r="F10" s="72">
        <f t="shared" si="0"/>
        <v>10</v>
      </c>
      <c r="G10" s="27">
        <f t="shared" si="5"/>
        <v>443863475</v>
      </c>
      <c r="H10" s="29">
        <f t="shared" si="6"/>
        <v>5.8671238609546573E-2</v>
      </c>
      <c r="I10" s="73">
        <f t="shared" si="1"/>
        <v>8</v>
      </c>
      <c r="R10" s="64" t="str">
        <f t="shared" si="2"/>
        <v>Ⅴ．精神及び行動の障害</v>
      </c>
      <c r="S10" s="66">
        <v>201624003</v>
      </c>
      <c r="T10" s="66">
        <v>443863475</v>
      </c>
    </row>
    <row r="11" spans="2:20" ht="18.75" customHeight="1">
      <c r="B11" s="40" t="s">
        <v>49</v>
      </c>
      <c r="C11" s="41"/>
      <c r="D11" s="27">
        <f t="shared" si="3"/>
        <v>320122426</v>
      </c>
      <c r="E11" s="28">
        <f t="shared" si="4"/>
        <v>5.8754004683135144E-2</v>
      </c>
      <c r="F11" s="72">
        <f t="shared" si="0"/>
        <v>8</v>
      </c>
      <c r="G11" s="27">
        <f t="shared" si="5"/>
        <v>601252959</v>
      </c>
      <c r="H11" s="29">
        <f t="shared" si="6"/>
        <v>7.9475464436862986E-2</v>
      </c>
      <c r="I11" s="73">
        <f t="shared" si="1"/>
        <v>3</v>
      </c>
      <c r="R11" s="64" t="str">
        <f t="shared" si="2"/>
        <v>Ⅵ．神経系の疾患</v>
      </c>
      <c r="S11" s="66">
        <v>320122426</v>
      </c>
      <c r="T11" s="66">
        <v>601252959</v>
      </c>
    </row>
    <row r="12" spans="2:20" ht="18.75" customHeight="1">
      <c r="B12" s="40" t="s">
        <v>50</v>
      </c>
      <c r="C12" s="41"/>
      <c r="D12" s="27">
        <f t="shared" si="3"/>
        <v>182032131</v>
      </c>
      <c r="E12" s="28">
        <f t="shared" si="4"/>
        <v>3.3409457784301155E-2</v>
      </c>
      <c r="F12" s="72">
        <f t="shared" si="0"/>
        <v>11</v>
      </c>
      <c r="G12" s="27">
        <f t="shared" si="5"/>
        <v>262393445</v>
      </c>
      <c r="H12" s="29">
        <f t="shared" si="6"/>
        <v>3.4683972185762607E-2</v>
      </c>
      <c r="I12" s="73">
        <f t="shared" si="1"/>
        <v>11</v>
      </c>
      <c r="R12" s="64" t="str">
        <f t="shared" si="2"/>
        <v>Ⅶ．眼及び付属器の疾患</v>
      </c>
      <c r="S12" s="66">
        <v>182032131</v>
      </c>
      <c r="T12" s="66">
        <v>262393445</v>
      </c>
    </row>
    <row r="13" spans="2:20" ht="18.75" customHeight="1">
      <c r="B13" s="40" t="s">
        <v>51</v>
      </c>
      <c r="C13" s="41"/>
      <c r="D13" s="27">
        <f t="shared" si="3"/>
        <v>15325873</v>
      </c>
      <c r="E13" s="28">
        <f t="shared" si="4"/>
        <v>2.8128501500708186E-3</v>
      </c>
      <c r="F13" s="72">
        <f t="shared" si="0"/>
        <v>18</v>
      </c>
      <c r="G13" s="27">
        <f t="shared" si="5"/>
        <v>31214681</v>
      </c>
      <c r="H13" s="29">
        <f t="shared" si="6"/>
        <v>4.1260524918656123E-3</v>
      </c>
      <c r="I13" s="73">
        <f t="shared" si="1"/>
        <v>17</v>
      </c>
      <c r="R13" s="64" t="str">
        <f t="shared" si="2"/>
        <v>Ⅷ．耳及び乳様突起の疾患</v>
      </c>
      <c r="S13" s="66">
        <v>15325873</v>
      </c>
      <c r="T13" s="66">
        <v>31214681</v>
      </c>
    </row>
    <row r="14" spans="2:20" ht="18.75" customHeight="1">
      <c r="B14" s="40" t="s">
        <v>52</v>
      </c>
      <c r="C14" s="41"/>
      <c r="D14" s="27">
        <f t="shared" si="3"/>
        <v>1022707399</v>
      </c>
      <c r="E14" s="28">
        <f t="shared" si="4"/>
        <v>0.18770367343874547</v>
      </c>
      <c r="F14" s="72">
        <f t="shared" si="0"/>
        <v>1</v>
      </c>
      <c r="G14" s="27">
        <f t="shared" si="5"/>
        <v>1403716441</v>
      </c>
      <c r="H14" s="29">
        <f t="shared" si="6"/>
        <v>0.18554755434664794</v>
      </c>
      <c r="I14" s="73">
        <f t="shared" si="1"/>
        <v>1</v>
      </c>
      <c r="R14" s="64" t="str">
        <f t="shared" si="2"/>
        <v>Ⅸ．循環器系の疾患</v>
      </c>
      <c r="S14" s="66">
        <v>1022707399</v>
      </c>
      <c r="T14" s="66">
        <v>1403716441</v>
      </c>
    </row>
    <row r="15" spans="2:20" ht="18.75" customHeight="1">
      <c r="B15" s="40" t="s">
        <v>53</v>
      </c>
      <c r="C15" s="41"/>
      <c r="D15" s="27">
        <f t="shared" si="3"/>
        <v>414396086</v>
      </c>
      <c r="E15" s="28">
        <f t="shared" si="4"/>
        <v>7.6056619593145511E-2</v>
      </c>
      <c r="F15" s="72">
        <f t="shared" si="0"/>
        <v>5</v>
      </c>
      <c r="G15" s="27">
        <f t="shared" si="5"/>
        <v>391481248</v>
      </c>
      <c r="H15" s="29">
        <f t="shared" si="6"/>
        <v>5.174719481608861E-2</v>
      </c>
      <c r="I15" s="73">
        <f t="shared" si="1"/>
        <v>10</v>
      </c>
      <c r="R15" s="64" t="str">
        <f t="shared" si="2"/>
        <v>Ⅹ．呼吸器系の疾患</v>
      </c>
      <c r="S15" s="66">
        <v>414396086</v>
      </c>
      <c r="T15" s="66">
        <v>391481248</v>
      </c>
    </row>
    <row r="16" spans="2:20" ht="18.75" customHeight="1">
      <c r="B16" s="40" t="s">
        <v>163</v>
      </c>
      <c r="C16" s="41"/>
      <c r="D16" s="27">
        <f t="shared" si="3"/>
        <v>371009407</v>
      </c>
      <c r="E16" s="28">
        <f t="shared" si="4"/>
        <v>6.809360002902512E-2</v>
      </c>
      <c r="F16" s="72">
        <f t="shared" si="0"/>
        <v>6</v>
      </c>
      <c r="G16" s="27">
        <f t="shared" si="5"/>
        <v>515824470</v>
      </c>
      <c r="H16" s="29">
        <f t="shared" si="6"/>
        <v>6.8183264144482489E-2</v>
      </c>
      <c r="I16" s="73">
        <f t="shared" si="1"/>
        <v>5</v>
      </c>
      <c r="R16" s="64" t="str">
        <f t="shared" si="2"/>
        <v>ⅩⅠ．消化器系の疾患※</v>
      </c>
      <c r="S16" s="66">
        <v>371009407</v>
      </c>
      <c r="T16" s="66">
        <v>515824470</v>
      </c>
    </row>
    <row r="17" spans="2:20" ht="18.75" customHeight="1">
      <c r="B17" s="40" t="s">
        <v>54</v>
      </c>
      <c r="C17" s="41"/>
      <c r="D17" s="27">
        <f t="shared" si="3"/>
        <v>76355748</v>
      </c>
      <c r="E17" s="28">
        <f t="shared" si="4"/>
        <v>1.4014032167731626E-2</v>
      </c>
      <c r="F17" s="72">
        <f t="shared" si="0"/>
        <v>15</v>
      </c>
      <c r="G17" s="27">
        <f t="shared" si="5"/>
        <v>112277430</v>
      </c>
      <c r="H17" s="29">
        <f t="shared" si="6"/>
        <v>1.4841175850291946E-2</v>
      </c>
      <c r="I17" s="73">
        <f t="shared" si="1"/>
        <v>14</v>
      </c>
      <c r="R17" s="64" t="str">
        <f t="shared" si="2"/>
        <v>ⅩⅡ．皮膚及び皮下組織の疾患</v>
      </c>
      <c r="S17" s="66">
        <v>76355748</v>
      </c>
      <c r="T17" s="66">
        <v>112277430</v>
      </c>
    </row>
    <row r="18" spans="2:20" ht="18.75" customHeight="1">
      <c r="B18" s="40" t="s">
        <v>55</v>
      </c>
      <c r="C18" s="41"/>
      <c r="D18" s="27">
        <f t="shared" si="3"/>
        <v>581419859</v>
      </c>
      <c r="E18" s="28">
        <f t="shared" si="4"/>
        <v>0.10671150267539761</v>
      </c>
      <c r="F18" s="72">
        <f t="shared" si="0"/>
        <v>4</v>
      </c>
      <c r="G18" s="27">
        <f t="shared" si="5"/>
        <v>1362816729</v>
      </c>
      <c r="H18" s="29">
        <f t="shared" si="6"/>
        <v>0.1801413046843757</v>
      </c>
      <c r="I18" s="73">
        <f t="shared" si="1"/>
        <v>2</v>
      </c>
      <c r="R18" s="64" t="str">
        <f t="shared" si="2"/>
        <v>ⅩⅢ．筋骨格系及び結合組織の疾患</v>
      </c>
      <c r="S18" s="66">
        <v>581419859</v>
      </c>
      <c r="T18" s="66">
        <v>1362816729</v>
      </c>
    </row>
    <row r="19" spans="2:20" ht="18.75" customHeight="1">
      <c r="B19" s="40" t="s">
        <v>56</v>
      </c>
      <c r="C19" s="41"/>
      <c r="D19" s="27">
        <f t="shared" si="3"/>
        <v>588493625</v>
      </c>
      <c r="E19" s="28">
        <f t="shared" si="4"/>
        <v>0.10800979372574535</v>
      </c>
      <c r="F19" s="72">
        <f t="shared" si="0"/>
        <v>3</v>
      </c>
      <c r="G19" s="27">
        <f t="shared" si="5"/>
        <v>407985693</v>
      </c>
      <c r="H19" s="29">
        <f t="shared" si="6"/>
        <v>5.3928803092627112E-2</v>
      </c>
      <c r="I19" s="73">
        <f t="shared" si="1"/>
        <v>9</v>
      </c>
      <c r="R19" s="64" t="str">
        <f t="shared" si="2"/>
        <v>ⅩⅣ．腎尿路生殖器系の疾患</v>
      </c>
      <c r="S19" s="66">
        <v>588493625</v>
      </c>
      <c r="T19" s="66">
        <v>407985693</v>
      </c>
    </row>
    <row r="20" spans="2:20" ht="18.75" customHeight="1">
      <c r="B20" s="40" t="s">
        <v>164</v>
      </c>
      <c r="C20" s="41"/>
      <c r="D20" s="27">
        <f t="shared" si="3"/>
        <v>2458</v>
      </c>
      <c r="E20" s="28">
        <f t="shared" si="4"/>
        <v>4.511316039793669E-7</v>
      </c>
      <c r="F20" s="72">
        <f t="shared" si="0"/>
        <v>21</v>
      </c>
      <c r="G20" s="27">
        <f t="shared" si="5"/>
        <v>1355</v>
      </c>
      <c r="H20" s="29">
        <f t="shared" si="6"/>
        <v>1.7910806541569028E-7</v>
      </c>
      <c r="I20" s="73">
        <f t="shared" si="1"/>
        <v>22</v>
      </c>
      <c r="R20" s="64" t="str">
        <f t="shared" si="2"/>
        <v>ⅩⅤ．妊娠，分娩及び産じょく※</v>
      </c>
      <c r="S20" s="66">
        <v>2458</v>
      </c>
      <c r="T20" s="66">
        <v>1355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1422</v>
      </c>
      <c r="H21" s="29">
        <f t="shared" si="6"/>
        <v>1.8796433138089416E-7</v>
      </c>
      <c r="I21" s="73">
        <f t="shared" si="1"/>
        <v>21</v>
      </c>
      <c r="R21" s="64" t="str">
        <f t="shared" si="2"/>
        <v>ⅩⅥ．周産期に発生した病態※</v>
      </c>
      <c r="S21" s="66">
        <v>0</v>
      </c>
      <c r="T21" s="66">
        <v>1422</v>
      </c>
    </row>
    <row r="22" spans="2:20" ht="18.75" customHeight="1">
      <c r="B22" s="40" t="s">
        <v>57</v>
      </c>
      <c r="C22" s="41"/>
      <c r="D22" s="27">
        <f t="shared" si="3"/>
        <v>5274720</v>
      </c>
      <c r="E22" s="28">
        <f t="shared" si="4"/>
        <v>9.6810125880473813E-4</v>
      </c>
      <c r="F22" s="72">
        <f t="shared" si="0"/>
        <v>19</v>
      </c>
      <c r="G22" s="27">
        <f t="shared" si="5"/>
        <v>6988126</v>
      </c>
      <c r="H22" s="29">
        <f t="shared" si="6"/>
        <v>9.2371197693069088E-4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5274720</v>
      </c>
      <c r="T22" s="66">
        <v>6988126</v>
      </c>
    </row>
    <row r="23" spans="2:20" ht="18.75" customHeight="1">
      <c r="B23" s="40" t="s">
        <v>58</v>
      </c>
      <c r="C23" s="41"/>
      <c r="D23" s="27">
        <f t="shared" si="3"/>
        <v>93792495</v>
      </c>
      <c r="E23" s="28">
        <f t="shared" si="4"/>
        <v>1.7214303787866862E-2</v>
      </c>
      <c r="F23" s="72">
        <f t="shared" si="0"/>
        <v>13</v>
      </c>
      <c r="G23" s="27">
        <f t="shared" si="5"/>
        <v>147916520</v>
      </c>
      <c r="H23" s="29">
        <f t="shared" si="6"/>
        <v>1.9552060324886537E-2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93792495</v>
      </c>
      <c r="T23" s="66">
        <v>147916520</v>
      </c>
    </row>
    <row r="24" spans="2:20" ht="18.75" customHeight="1">
      <c r="B24" s="40" t="s">
        <v>59</v>
      </c>
      <c r="C24" s="41"/>
      <c r="D24" s="27">
        <f t="shared" si="3"/>
        <v>249657754</v>
      </c>
      <c r="E24" s="28">
        <f t="shared" si="4"/>
        <v>4.5821197318106674E-2</v>
      </c>
      <c r="F24" s="72">
        <f t="shared" si="0"/>
        <v>9</v>
      </c>
      <c r="G24" s="27">
        <f t="shared" si="5"/>
        <v>596402519</v>
      </c>
      <c r="H24" s="29">
        <f t="shared" si="6"/>
        <v>7.8834318366888909E-2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249657754</v>
      </c>
      <c r="T24" s="66">
        <v>596402519</v>
      </c>
    </row>
    <row r="25" spans="2:20" ht="18.75" customHeight="1">
      <c r="B25" s="40" t="s">
        <v>60</v>
      </c>
      <c r="C25" s="41"/>
      <c r="D25" s="27">
        <f t="shared" si="3"/>
        <v>17738244</v>
      </c>
      <c r="E25" s="28">
        <f t="shared" si="4"/>
        <v>3.2556071877532064E-3</v>
      </c>
      <c r="F25" s="72">
        <f t="shared" si="0"/>
        <v>17</v>
      </c>
      <c r="G25" s="27">
        <f t="shared" si="5"/>
        <v>30398969</v>
      </c>
      <c r="H25" s="29">
        <f t="shared" si="6"/>
        <v>4.0182291721192181E-3</v>
      </c>
      <c r="I25" s="73">
        <f t="shared" si="1"/>
        <v>18</v>
      </c>
      <c r="R25" s="64" t="str">
        <f t="shared" si="2"/>
        <v>ⅩⅩⅠ．健康状態に影響を及ぼす要因及び保健サービスの利用</v>
      </c>
      <c r="S25" s="66">
        <v>17738244</v>
      </c>
      <c r="T25" s="66">
        <v>30398969</v>
      </c>
    </row>
    <row r="26" spans="2:20" ht="18.75" customHeight="1">
      <c r="B26" s="40" t="s">
        <v>61</v>
      </c>
      <c r="C26" s="41"/>
      <c r="D26" s="27">
        <f t="shared" si="3"/>
        <v>62753551</v>
      </c>
      <c r="E26" s="28">
        <f t="shared" si="4"/>
        <v>1.1517538697327504E-2</v>
      </c>
      <c r="F26" s="72">
        <f t="shared" si="0"/>
        <v>16</v>
      </c>
      <c r="G26" s="27">
        <f t="shared" si="5"/>
        <v>70466493</v>
      </c>
      <c r="H26" s="29">
        <f t="shared" si="6"/>
        <v>9.3144776663160751E-3</v>
      </c>
      <c r="I26" s="73">
        <f t="shared" si="1"/>
        <v>16</v>
      </c>
      <c r="R26" s="64" t="str">
        <f t="shared" si="2"/>
        <v>ⅩⅩⅡ．特殊目的用コード</v>
      </c>
      <c r="S26" s="66">
        <v>62753551</v>
      </c>
      <c r="T26" s="66">
        <v>70466493</v>
      </c>
    </row>
    <row r="27" spans="2:20" ht="18.75" customHeight="1" thickBot="1">
      <c r="B27" s="42" t="s">
        <v>62</v>
      </c>
      <c r="C27" s="43"/>
      <c r="D27" s="27">
        <f t="shared" si="3"/>
        <v>61166</v>
      </c>
      <c r="E27" s="28">
        <f t="shared" si="4"/>
        <v>1.122616586208379E-5</v>
      </c>
      <c r="F27" s="72">
        <f t="shared" si="0"/>
        <v>20</v>
      </c>
      <c r="G27" s="27">
        <f t="shared" si="5"/>
        <v>46752</v>
      </c>
      <c r="H27" s="29">
        <f t="shared" si="6"/>
        <v>6.1798230806747985E-6</v>
      </c>
      <c r="I27" s="73">
        <f t="shared" si="1"/>
        <v>20</v>
      </c>
      <c r="R27" s="64" t="str">
        <f t="shared" si="2"/>
        <v>分類外</v>
      </c>
      <c r="S27" s="66">
        <v>61166</v>
      </c>
      <c r="T27" s="66">
        <v>46752</v>
      </c>
    </row>
    <row r="28" spans="2:20" ht="18.75" customHeight="1" thickTop="1">
      <c r="B28" s="44" t="s">
        <v>63</v>
      </c>
      <c r="C28" s="45"/>
      <c r="D28" s="46">
        <f>S28</f>
        <v>5448520960</v>
      </c>
      <c r="E28" s="47"/>
      <c r="F28" s="48"/>
      <c r="G28" s="46">
        <f>T28</f>
        <v>7565265120</v>
      </c>
      <c r="H28" s="47"/>
      <c r="I28" s="49"/>
      <c r="R28" s="69" t="s">
        <v>156</v>
      </c>
      <c r="S28" s="71">
        <f>SUM(S6:S27)</f>
        <v>5448520960</v>
      </c>
      <c r="T28" s="71">
        <f>SUM(T6:T27)</f>
        <v>7565265120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9" priority="5" stopIfTrue="1" operator="equal">
      <formula>0</formula>
    </cfRule>
  </conditionalFormatting>
  <conditionalFormatting sqref="G6:I27">
    <cfRule type="cellIs" dxfId="238" priority="7" stopIfTrue="1" operator="equal">
      <formula>0</formula>
    </cfRule>
  </conditionalFormatting>
  <conditionalFormatting sqref="I6:I27">
    <cfRule type="expression" dxfId="237" priority="8" stopIfTrue="1">
      <formula>$I6&lt;=5</formula>
    </cfRule>
  </conditionalFormatting>
  <conditionalFormatting sqref="F6:F27">
    <cfRule type="expression" dxfId="236" priority="6" stopIfTrue="1">
      <formula>$F6&lt;=5</formula>
    </cfRule>
  </conditionalFormatting>
  <conditionalFormatting sqref="E6:E27">
    <cfRule type="expression" dxfId="235" priority="4">
      <formula>$F6&lt;=5</formula>
    </cfRule>
  </conditionalFormatting>
  <conditionalFormatting sqref="D6:D27">
    <cfRule type="expression" dxfId="234" priority="3">
      <formula>$F6&lt;=5</formula>
    </cfRule>
  </conditionalFormatting>
  <conditionalFormatting sqref="G6:G27">
    <cfRule type="expression" dxfId="233" priority="2">
      <formula>$I6&lt;=5</formula>
    </cfRule>
  </conditionalFormatting>
  <conditionalFormatting sqref="H6:H27">
    <cfRule type="expression" dxfId="23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2A4BB-8081-476E-9DA4-23A4B22E4AD9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106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130571620</v>
      </c>
      <c r="E6" s="28">
        <f>IFERROR(S6/$S$28,"-")</f>
        <v>1.9174399149785061E-2</v>
      </c>
      <c r="F6" s="72">
        <f t="shared" ref="F6:F27" si="0">_xlfn.IFS(D6&gt;0,RANK(D6,$D$6:$D$27),D6=0,"-")</f>
        <v>13</v>
      </c>
      <c r="G6" s="24">
        <f>T6</f>
        <v>131486129</v>
      </c>
      <c r="H6" s="29">
        <f>IFERROR(T6/$T$28,"-")</f>
        <v>1.5578380141324248E-2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130571620</v>
      </c>
      <c r="T6" s="66">
        <v>131486129</v>
      </c>
    </row>
    <row r="7" spans="2:20" ht="18.75" customHeight="1">
      <c r="B7" s="40" t="s">
        <v>45</v>
      </c>
      <c r="C7" s="41"/>
      <c r="D7" s="27">
        <f>S7</f>
        <v>1051640292</v>
      </c>
      <c r="E7" s="28">
        <f>IFERROR(S7/$S$28,"-")</f>
        <v>0.15443302856167759</v>
      </c>
      <c r="F7" s="72">
        <f t="shared" si="0"/>
        <v>2</v>
      </c>
      <c r="G7" s="27">
        <f>T7</f>
        <v>776596767</v>
      </c>
      <c r="H7" s="29">
        <f>IFERROR(T7/$T$28,"-")</f>
        <v>9.2010615453204311E-2</v>
      </c>
      <c r="I7" s="73">
        <f t="shared" si="1"/>
        <v>3</v>
      </c>
      <c r="R7" s="64" t="str">
        <f t="shared" ref="R7:R27" si="2">B7</f>
        <v>Ⅱ．新生物＜腫瘍＞</v>
      </c>
      <c r="S7" s="66">
        <v>1051640292</v>
      </c>
      <c r="T7" s="66">
        <v>776596767</v>
      </c>
    </row>
    <row r="8" spans="2:20" ht="18.75" customHeight="1">
      <c r="B8" s="40" t="s">
        <v>46</v>
      </c>
      <c r="C8" s="41"/>
      <c r="D8" s="27">
        <f t="shared" ref="D8:D27" si="3">S8</f>
        <v>91631269</v>
      </c>
      <c r="E8" s="28">
        <f t="shared" ref="E8:E27" si="4">IFERROR(S8/$S$28,"-")</f>
        <v>1.3456021503044277E-2</v>
      </c>
      <c r="F8" s="72">
        <f t="shared" si="0"/>
        <v>16</v>
      </c>
      <c r="G8" s="27">
        <f t="shared" ref="G8:G27" si="5">T8</f>
        <v>108497248</v>
      </c>
      <c r="H8" s="29">
        <f t="shared" ref="H8:H27" si="6">IFERROR(T8/$T$28,"-")</f>
        <v>1.2854674378858108E-2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91631269</v>
      </c>
      <c r="T8" s="66">
        <v>108497248</v>
      </c>
    </row>
    <row r="9" spans="2:20" ht="18.75" customHeight="1">
      <c r="B9" s="40" t="s">
        <v>47</v>
      </c>
      <c r="C9" s="41"/>
      <c r="D9" s="27">
        <f t="shared" si="3"/>
        <v>447914667</v>
      </c>
      <c r="E9" s="28">
        <f t="shared" si="4"/>
        <v>6.5776120493113724E-2</v>
      </c>
      <c r="F9" s="72">
        <f t="shared" si="0"/>
        <v>7</v>
      </c>
      <c r="G9" s="27">
        <f t="shared" si="5"/>
        <v>536434005</v>
      </c>
      <c r="H9" s="29">
        <f t="shared" si="6"/>
        <v>6.3556307529770178E-2</v>
      </c>
      <c r="I9" s="73">
        <f t="shared" si="1"/>
        <v>7</v>
      </c>
      <c r="R9" s="64" t="str">
        <f t="shared" si="2"/>
        <v>Ⅳ．内分泌，栄養及び代謝疾患</v>
      </c>
      <c r="S9" s="66">
        <v>447914667</v>
      </c>
      <c r="T9" s="66">
        <v>536434005</v>
      </c>
    </row>
    <row r="10" spans="2:20" ht="18.75" customHeight="1">
      <c r="B10" s="40" t="s">
        <v>48</v>
      </c>
      <c r="C10" s="41"/>
      <c r="D10" s="27">
        <f t="shared" si="3"/>
        <v>159694120</v>
      </c>
      <c r="E10" s="28">
        <f t="shared" si="4"/>
        <v>2.3451028628990536E-2</v>
      </c>
      <c r="F10" s="72">
        <f t="shared" si="0"/>
        <v>11</v>
      </c>
      <c r="G10" s="27">
        <f t="shared" si="5"/>
        <v>334757946</v>
      </c>
      <c r="H10" s="29">
        <f t="shared" si="6"/>
        <v>3.9661875954359382E-2</v>
      </c>
      <c r="I10" s="73">
        <f t="shared" si="1"/>
        <v>11</v>
      </c>
      <c r="R10" s="64" t="str">
        <f t="shared" si="2"/>
        <v>Ⅴ．精神及び行動の障害</v>
      </c>
      <c r="S10" s="66">
        <v>159694120</v>
      </c>
      <c r="T10" s="66">
        <v>334757946</v>
      </c>
    </row>
    <row r="11" spans="2:20" ht="18.75" customHeight="1">
      <c r="B11" s="40" t="s">
        <v>49</v>
      </c>
      <c r="C11" s="41"/>
      <c r="D11" s="27">
        <f t="shared" si="3"/>
        <v>333968581</v>
      </c>
      <c r="E11" s="28">
        <f t="shared" si="4"/>
        <v>4.9043175504610598E-2</v>
      </c>
      <c r="F11" s="72">
        <f t="shared" si="0"/>
        <v>8</v>
      </c>
      <c r="G11" s="27">
        <f t="shared" si="5"/>
        <v>587749157</v>
      </c>
      <c r="H11" s="29">
        <f t="shared" si="6"/>
        <v>6.9636089107839416E-2</v>
      </c>
      <c r="I11" s="73">
        <f t="shared" si="1"/>
        <v>6</v>
      </c>
      <c r="R11" s="64" t="str">
        <f t="shared" si="2"/>
        <v>Ⅵ．神経系の疾患</v>
      </c>
      <c r="S11" s="66">
        <v>333968581</v>
      </c>
      <c r="T11" s="66">
        <v>587749157</v>
      </c>
    </row>
    <row r="12" spans="2:20" ht="18.75" customHeight="1">
      <c r="B12" s="40" t="s">
        <v>50</v>
      </c>
      <c r="C12" s="41"/>
      <c r="D12" s="27">
        <f t="shared" si="3"/>
        <v>223404245</v>
      </c>
      <c r="E12" s="28">
        <f t="shared" si="4"/>
        <v>3.2806839383522801E-2</v>
      </c>
      <c r="F12" s="72">
        <f t="shared" si="0"/>
        <v>10</v>
      </c>
      <c r="G12" s="27">
        <f t="shared" si="5"/>
        <v>335207453</v>
      </c>
      <c r="H12" s="29">
        <f t="shared" si="6"/>
        <v>3.9715133214082848E-2</v>
      </c>
      <c r="I12" s="73">
        <f t="shared" si="1"/>
        <v>10</v>
      </c>
      <c r="R12" s="64" t="str">
        <f t="shared" si="2"/>
        <v>Ⅶ．眼及び付属器の疾患</v>
      </c>
      <c r="S12" s="66">
        <v>223404245</v>
      </c>
      <c r="T12" s="66">
        <v>335207453</v>
      </c>
    </row>
    <row r="13" spans="2:20" ht="18.75" customHeight="1">
      <c r="B13" s="40" t="s">
        <v>51</v>
      </c>
      <c r="C13" s="41"/>
      <c r="D13" s="27">
        <f t="shared" si="3"/>
        <v>13091198</v>
      </c>
      <c r="E13" s="28">
        <f t="shared" si="4"/>
        <v>1.9224380903052889E-3</v>
      </c>
      <c r="F13" s="72">
        <f t="shared" si="0"/>
        <v>18</v>
      </c>
      <c r="G13" s="27">
        <f t="shared" si="5"/>
        <v>28944113</v>
      </c>
      <c r="H13" s="29">
        <f t="shared" si="6"/>
        <v>3.4292772826816208E-3</v>
      </c>
      <c r="I13" s="73">
        <f t="shared" si="1"/>
        <v>18</v>
      </c>
      <c r="R13" s="64" t="str">
        <f t="shared" si="2"/>
        <v>Ⅷ．耳及び乳様突起の疾患</v>
      </c>
      <c r="S13" s="66">
        <v>13091198</v>
      </c>
      <c r="T13" s="66">
        <v>28944113</v>
      </c>
    </row>
    <row r="14" spans="2:20" ht="18.75" customHeight="1">
      <c r="B14" s="40" t="s">
        <v>52</v>
      </c>
      <c r="C14" s="41"/>
      <c r="D14" s="27">
        <f t="shared" si="3"/>
        <v>1358262724</v>
      </c>
      <c r="E14" s="28">
        <f t="shared" si="4"/>
        <v>0.19946043114307949</v>
      </c>
      <c r="F14" s="72">
        <f t="shared" si="0"/>
        <v>1</v>
      </c>
      <c r="G14" s="27">
        <f t="shared" si="5"/>
        <v>1450643070</v>
      </c>
      <c r="H14" s="29">
        <f t="shared" si="6"/>
        <v>0.17187112713492114</v>
      </c>
      <c r="I14" s="73">
        <f t="shared" si="1"/>
        <v>1</v>
      </c>
      <c r="R14" s="64" t="str">
        <f t="shared" si="2"/>
        <v>Ⅸ．循環器系の疾患</v>
      </c>
      <c r="S14" s="66">
        <v>1358262724</v>
      </c>
      <c r="T14" s="66">
        <v>1450643070</v>
      </c>
    </row>
    <row r="15" spans="2:20" ht="18.75" customHeight="1">
      <c r="B15" s="40" t="s">
        <v>53</v>
      </c>
      <c r="C15" s="41"/>
      <c r="D15" s="27">
        <f t="shared" si="3"/>
        <v>521957391</v>
      </c>
      <c r="E15" s="28">
        <f t="shared" si="4"/>
        <v>7.6649269988489296E-2</v>
      </c>
      <c r="F15" s="72">
        <f t="shared" si="0"/>
        <v>4</v>
      </c>
      <c r="G15" s="27">
        <f t="shared" si="5"/>
        <v>457193993</v>
      </c>
      <c r="H15" s="29">
        <f t="shared" si="6"/>
        <v>5.4168009017011506E-2</v>
      </c>
      <c r="I15" s="73">
        <f t="shared" si="1"/>
        <v>9</v>
      </c>
      <c r="R15" s="64" t="str">
        <f t="shared" si="2"/>
        <v>Ⅹ．呼吸器系の疾患</v>
      </c>
      <c r="S15" s="66">
        <v>521957391</v>
      </c>
      <c r="T15" s="66">
        <v>457193993</v>
      </c>
    </row>
    <row r="16" spans="2:20" ht="18.75" customHeight="1">
      <c r="B16" s="40" t="s">
        <v>163</v>
      </c>
      <c r="C16" s="41"/>
      <c r="D16" s="27">
        <f t="shared" si="3"/>
        <v>503376281</v>
      </c>
      <c r="E16" s="28">
        <f t="shared" si="4"/>
        <v>7.3920640139322508E-2</v>
      </c>
      <c r="F16" s="72">
        <f t="shared" si="0"/>
        <v>5</v>
      </c>
      <c r="G16" s="27">
        <f t="shared" si="5"/>
        <v>632411816</v>
      </c>
      <c r="H16" s="29">
        <f t="shared" si="6"/>
        <v>7.4927688193734909E-2</v>
      </c>
      <c r="I16" s="73">
        <f t="shared" si="1"/>
        <v>5</v>
      </c>
      <c r="R16" s="64" t="str">
        <f t="shared" si="2"/>
        <v>ⅩⅠ．消化器系の疾患※</v>
      </c>
      <c r="S16" s="66">
        <v>503376281</v>
      </c>
      <c r="T16" s="66">
        <v>632411816</v>
      </c>
    </row>
    <row r="17" spans="2:20" ht="18.75" customHeight="1">
      <c r="B17" s="40" t="s">
        <v>54</v>
      </c>
      <c r="C17" s="41"/>
      <c r="D17" s="27">
        <f t="shared" si="3"/>
        <v>118185208</v>
      </c>
      <c r="E17" s="28">
        <f t="shared" si="4"/>
        <v>1.7355458650144422E-2</v>
      </c>
      <c r="F17" s="72">
        <f t="shared" si="0"/>
        <v>14</v>
      </c>
      <c r="G17" s="27">
        <f t="shared" si="5"/>
        <v>135888052</v>
      </c>
      <c r="H17" s="29">
        <f t="shared" si="6"/>
        <v>1.6099916750306316E-2</v>
      </c>
      <c r="I17" s="73">
        <f t="shared" si="1"/>
        <v>13</v>
      </c>
      <c r="R17" s="64" t="str">
        <f t="shared" si="2"/>
        <v>ⅩⅡ．皮膚及び皮下組織の疾患</v>
      </c>
      <c r="S17" s="66">
        <v>118185208</v>
      </c>
      <c r="T17" s="66">
        <v>135888052</v>
      </c>
    </row>
    <row r="18" spans="2:20" ht="18.75" customHeight="1">
      <c r="B18" s="40" t="s">
        <v>55</v>
      </c>
      <c r="C18" s="41"/>
      <c r="D18" s="27">
        <f t="shared" si="3"/>
        <v>493106036</v>
      </c>
      <c r="E18" s="28">
        <f t="shared" si="4"/>
        <v>7.2412458062726656E-2</v>
      </c>
      <c r="F18" s="72">
        <f t="shared" si="0"/>
        <v>6</v>
      </c>
      <c r="G18" s="27">
        <f t="shared" si="5"/>
        <v>1351517487</v>
      </c>
      <c r="H18" s="29">
        <f t="shared" si="6"/>
        <v>0.16012680075274902</v>
      </c>
      <c r="I18" s="73">
        <f t="shared" si="1"/>
        <v>2</v>
      </c>
      <c r="R18" s="64" t="str">
        <f t="shared" si="2"/>
        <v>ⅩⅢ．筋骨格系及び結合組織の疾患</v>
      </c>
      <c r="S18" s="66">
        <v>493106036</v>
      </c>
      <c r="T18" s="66">
        <v>1351517487</v>
      </c>
    </row>
    <row r="19" spans="2:20" ht="18.75" customHeight="1">
      <c r="B19" s="40" t="s">
        <v>56</v>
      </c>
      <c r="C19" s="41"/>
      <c r="D19" s="27">
        <f t="shared" si="3"/>
        <v>756361365</v>
      </c>
      <c r="E19" s="28">
        <f t="shared" si="4"/>
        <v>0.11107141593239225</v>
      </c>
      <c r="F19" s="72">
        <f t="shared" si="0"/>
        <v>3</v>
      </c>
      <c r="G19" s="27">
        <f t="shared" si="5"/>
        <v>499915914</v>
      </c>
      <c r="H19" s="29">
        <f t="shared" si="6"/>
        <v>5.9229670887866515E-2</v>
      </c>
      <c r="I19" s="73">
        <f t="shared" si="1"/>
        <v>8</v>
      </c>
      <c r="R19" s="64" t="str">
        <f t="shared" si="2"/>
        <v>ⅩⅣ．腎尿路生殖器系の疾患</v>
      </c>
      <c r="S19" s="66">
        <v>756361365</v>
      </c>
      <c r="T19" s="66">
        <v>499915914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136093</v>
      </c>
      <c r="H20" s="29">
        <f t="shared" si="6"/>
        <v>1.6124198839051998E-5</v>
      </c>
      <c r="I20" s="73">
        <f t="shared" si="1"/>
        <v>21</v>
      </c>
      <c r="R20" s="64" t="str">
        <f t="shared" si="2"/>
        <v>ⅩⅤ．妊娠，分娩及び産じょく※</v>
      </c>
      <c r="S20" s="66">
        <v>0</v>
      </c>
      <c r="T20" s="66">
        <v>136093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5018731</v>
      </c>
      <c r="E22" s="28">
        <f t="shared" si="4"/>
        <v>7.3699898507347862E-4</v>
      </c>
      <c r="F22" s="72">
        <f t="shared" si="0"/>
        <v>19</v>
      </c>
      <c r="G22" s="27">
        <f t="shared" si="5"/>
        <v>3625634</v>
      </c>
      <c r="H22" s="29">
        <f t="shared" si="6"/>
        <v>4.2956245753732701E-4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5018731</v>
      </c>
      <c r="T22" s="66">
        <v>3625634</v>
      </c>
    </row>
    <row r="23" spans="2:20" ht="18.75" customHeight="1">
      <c r="B23" s="40" t="s">
        <v>58</v>
      </c>
      <c r="C23" s="41"/>
      <c r="D23" s="27">
        <f t="shared" si="3"/>
        <v>140269522</v>
      </c>
      <c r="E23" s="28">
        <f t="shared" si="4"/>
        <v>2.0598532846399217E-2</v>
      </c>
      <c r="F23" s="72">
        <f t="shared" si="0"/>
        <v>12</v>
      </c>
      <c r="G23" s="27">
        <f t="shared" si="5"/>
        <v>196898050</v>
      </c>
      <c r="H23" s="29">
        <f t="shared" si="6"/>
        <v>2.3328336572943517E-2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140269522</v>
      </c>
      <c r="T23" s="66">
        <v>196898050</v>
      </c>
    </row>
    <row r="24" spans="2:20" ht="18.75" customHeight="1">
      <c r="B24" s="40" t="s">
        <v>59</v>
      </c>
      <c r="C24" s="41"/>
      <c r="D24" s="27">
        <f t="shared" si="3"/>
        <v>313285194</v>
      </c>
      <c r="E24" s="28">
        <f t="shared" si="4"/>
        <v>4.6005826974298454E-2</v>
      </c>
      <c r="F24" s="72">
        <f t="shared" si="0"/>
        <v>9</v>
      </c>
      <c r="G24" s="27">
        <f t="shared" si="5"/>
        <v>696598625</v>
      </c>
      <c r="H24" s="29">
        <f t="shared" si="6"/>
        <v>8.2532494254004371E-2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313285194</v>
      </c>
      <c r="T24" s="66">
        <v>696598625</v>
      </c>
    </row>
    <row r="25" spans="2:20" ht="18.75" customHeight="1">
      <c r="B25" s="40" t="s">
        <v>60</v>
      </c>
      <c r="C25" s="41"/>
      <c r="D25" s="27">
        <f t="shared" si="3"/>
        <v>31794318</v>
      </c>
      <c r="E25" s="28">
        <f t="shared" si="4"/>
        <v>4.6689850675605913E-3</v>
      </c>
      <c r="F25" s="72">
        <f t="shared" si="0"/>
        <v>17</v>
      </c>
      <c r="G25" s="27">
        <f t="shared" si="5"/>
        <v>52859675</v>
      </c>
      <c r="H25" s="29">
        <f t="shared" si="6"/>
        <v>6.26277553046568E-3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31794318</v>
      </c>
      <c r="T25" s="66">
        <v>52859675</v>
      </c>
    </row>
    <row r="26" spans="2:20" ht="18.75" customHeight="1">
      <c r="B26" s="40" t="s">
        <v>61</v>
      </c>
      <c r="C26" s="41"/>
      <c r="D26" s="27">
        <f t="shared" si="3"/>
        <v>115224385</v>
      </c>
      <c r="E26" s="28">
        <f t="shared" si="4"/>
        <v>1.6920662773261957E-2</v>
      </c>
      <c r="F26" s="72">
        <f t="shared" si="0"/>
        <v>15</v>
      </c>
      <c r="G26" s="27">
        <f t="shared" si="5"/>
        <v>121161035</v>
      </c>
      <c r="H26" s="29">
        <f t="shared" si="6"/>
        <v>1.4355070575895442E-2</v>
      </c>
      <c r="I26" s="73">
        <f t="shared" si="1"/>
        <v>15</v>
      </c>
      <c r="R26" s="64" t="str">
        <f t="shared" si="2"/>
        <v>ⅩⅩⅡ．特殊目的用コード</v>
      </c>
      <c r="S26" s="66">
        <v>115224385</v>
      </c>
      <c r="T26" s="66">
        <v>121161035</v>
      </c>
    </row>
    <row r="27" spans="2:20" ht="18.75" customHeight="1" thickBot="1">
      <c r="B27" s="42" t="s">
        <v>62</v>
      </c>
      <c r="C27" s="43"/>
      <c r="D27" s="27">
        <f t="shared" si="3"/>
        <v>927943</v>
      </c>
      <c r="E27" s="28">
        <f t="shared" si="4"/>
        <v>1.3626812220181536E-4</v>
      </c>
      <c r="F27" s="72">
        <f t="shared" si="0"/>
        <v>20</v>
      </c>
      <c r="G27" s="27">
        <f t="shared" si="5"/>
        <v>1773058</v>
      </c>
      <c r="H27" s="29">
        <f t="shared" si="6"/>
        <v>2.100706116050925E-4</v>
      </c>
      <c r="I27" s="73">
        <f t="shared" si="1"/>
        <v>20</v>
      </c>
      <c r="R27" s="64" t="str">
        <f t="shared" si="2"/>
        <v>分類外</v>
      </c>
      <c r="S27" s="66">
        <v>927943</v>
      </c>
      <c r="T27" s="66">
        <v>1773058</v>
      </c>
    </row>
    <row r="28" spans="2:20" ht="18.75" customHeight="1" thickTop="1">
      <c r="B28" s="44" t="s">
        <v>63</v>
      </c>
      <c r="C28" s="45"/>
      <c r="D28" s="46">
        <f>S28</f>
        <v>6809685090</v>
      </c>
      <c r="E28" s="47"/>
      <c r="F28" s="48"/>
      <c r="G28" s="46">
        <f>T28</f>
        <v>8440295320</v>
      </c>
      <c r="H28" s="47"/>
      <c r="I28" s="49"/>
      <c r="R28" s="69" t="s">
        <v>156</v>
      </c>
      <c r="S28" s="71">
        <f>SUM(S6:S27)</f>
        <v>6809685090</v>
      </c>
      <c r="T28" s="71">
        <f>SUM(T6:T27)</f>
        <v>8440295320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1" priority="5" stopIfTrue="1" operator="equal">
      <formula>0</formula>
    </cfRule>
  </conditionalFormatting>
  <conditionalFormatting sqref="G6:I27">
    <cfRule type="cellIs" dxfId="230" priority="7" stopIfTrue="1" operator="equal">
      <formula>0</formula>
    </cfRule>
  </conditionalFormatting>
  <conditionalFormatting sqref="I6:I27">
    <cfRule type="expression" dxfId="229" priority="8" stopIfTrue="1">
      <formula>$I6&lt;=5</formula>
    </cfRule>
  </conditionalFormatting>
  <conditionalFormatting sqref="F6:F27">
    <cfRule type="expression" dxfId="228" priority="6" stopIfTrue="1">
      <formula>$F6&lt;=5</formula>
    </cfRule>
  </conditionalFormatting>
  <conditionalFormatting sqref="E6:E27">
    <cfRule type="expression" dxfId="227" priority="4">
      <formula>$F6&lt;=5</formula>
    </cfRule>
  </conditionalFormatting>
  <conditionalFormatting sqref="D6:D27">
    <cfRule type="expression" dxfId="226" priority="3">
      <formula>$F6&lt;=5</formula>
    </cfRule>
  </conditionalFormatting>
  <conditionalFormatting sqref="G6:G27">
    <cfRule type="expression" dxfId="225" priority="2">
      <formula>$I6&lt;=5</formula>
    </cfRule>
  </conditionalFormatting>
  <conditionalFormatting sqref="H6:H27">
    <cfRule type="expression" dxfId="22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7F817-D85C-4280-BD7D-4B5C2C60041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107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243502805</v>
      </c>
      <c r="E6" s="28">
        <f>IFERROR(S6/$S$28,"-")</f>
        <v>1.7748117942557231E-2</v>
      </c>
      <c r="F6" s="72">
        <f t="shared" ref="F6:F27" si="0">_xlfn.IFS(D6&gt;0,RANK(D6,$D$6:$D$27),D6=0,"-")</f>
        <v>12</v>
      </c>
      <c r="G6" s="24">
        <f>T6</f>
        <v>316517734</v>
      </c>
      <c r="H6" s="29">
        <f>IFERROR(T6/$T$28,"-")</f>
        <v>1.8490338808839008E-2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243502805</v>
      </c>
      <c r="T6" s="66">
        <v>316517734</v>
      </c>
    </row>
    <row r="7" spans="2:20" ht="18.75" customHeight="1">
      <c r="B7" s="40" t="s">
        <v>45</v>
      </c>
      <c r="C7" s="41"/>
      <c r="D7" s="27">
        <f>S7</f>
        <v>2348193811</v>
      </c>
      <c r="E7" s="28">
        <f>IFERROR(S7/$S$28,"-")</f>
        <v>0.17115211756846474</v>
      </c>
      <c r="F7" s="72">
        <f t="shared" si="0"/>
        <v>2</v>
      </c>
      <c r="G7" s="27">
        <f>T7</f>
        <v>1580007022</v>
      </c>
      <c r="H7" s="29">
        <f>IFERROR(T7/$T$28,"-")</f>
        <v>9.2300879283827908E-2</v>
      </c>
      <c r="I7" s="73">
        <f t="shared" si="1"/>
        <v>3</v>
      </c>
      <c r="R7" s="64" t="str">
        <f t="shared" ref="R7:R27" si="2">B7</f>
        <v>Ⅱ．新生物＜腫瘍＞</v>
      </c>
      <c r="S7" s="66">
        <v>2348193811</v>
      </c>
      <c r="T7" s="66">
        <v>1580007022</v>
      </c>
    </row>
    <row r="8" spans="2:20" ht="18.75" customHeight="1">
      <c r="B8" s="40" t="s">
        <v>46</v>
      </c>
      <c r="C8" s="41"/>
      <c r="D8" s="27">
        <f t="shared" ref="D8:D27" si="3">S8</f>
        <v>232402300</v>
      </c>
      <c r="E8" s="28">
        <f t="shared" ref="E8:E27" si="4">IFERROR(S8/$S$28,"-")</f>
        <v>1.6939038671532215E-2</v>
      </c>
      <c r="F8" s="72">
        <f t="shared" si="0"/>
        <v>15</v>
      </c>
      <c r="G8" s="27">
        <f t="shared" ref="G8:G27" si="5">T8</f>
        <v>200650950</v>
      </c>
      <c r="H8" s="29">
        <f t="shared" ref="H8:H27" si="6">IFERROR(T8/$T$28,"-")</f>
        <v>1.172163088914132E-2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232402300</v>
      </c>
      <c r="T8" s="66">
        <v>200650950</v>
      </c>
    </row>
    <row r="9" spans="2:20" ht="18.75" customHeight="1">
      <c r="B9" s="40" t="s">
        <v>47</v>
      </c>
      <c r="C9" s="41"/>
      <c r="D9" s="27">
        <f t="shared" si="3"/>
        <v>940960030</v>
      </c>
      <c r="E9" s="28">
        <f t="shared" si="4"/>
        <v>6.8583479322434054E-2</v>
      </c>
      <c r="F9" s="72">
        <f t="shared" si="0"/>
        <v>7</v>
      </c>
      <c r="G9" s="27">
        <f t="shared" si="5"/>
        <v>1181398454</v>
      </c>
      <c r="H9" s="29">
        <f t="shared" si="6"/>
        <v>6.9014956623879423E-2</v>
      </c>
      <c r="I9" s="73">
        <f t="shared" si="1"/>
        <v>6</v>
      </c>
      <c r="R9" s="64" t="str">
        <f t="shared" si="2"/>
        <v>Ⅳ．内分泌，栄養及び代謝疾患</v>
      </c>
      <c r="S9" s="66">
        <v>940960030</v>
      </c>
      <c r="T9" s="66">
        <v>1181398454</v>
      </c>
    </row>
    <row r="10" spans="2:20" ht="18.75" customHeight="1">
      <c r="B10" s="40" t="s">
        <v>48</v>
      </c>
      <c r="C10" s="41"/>
      <c r="D10" s="27">
        <f t="shared" si="3"/>
        <v>239269313</v>
      </c>
      <c r="E10" s="28">
        <f t="shared" si="4"/>
        <v>1.7439552645640538E-2</v>
      </c>
      <c r="F10" s="72">
        <f t="shared" si="0"/>
        <v>13</v>
      </c>
      <c r="G10" s="27">
        <f t="shared" si="5"/>
        <v>469542019</v>
      </c>
      <c r="H10" s="29">
        <f t="shared" si="6"/>
        <v>2.742971430566454E-2</v>
      </c>
      <c r="I10" s="73">
        <f t="shared" si="1"/>
        <v>11</v>
      </c>
      <c r="R10" s="64" t="str">
        <f t="shared" si="2"/>
        <v>Ⅴ．精神及び行動の障害</v>
      </c>
      <c r="S10" s="66">
        <v>239269313</v>
      </c>
      <c r="T10" s="66">
        <v>469542019</v>
      </c>
    </row>
    <row r="11" spans="2:20" ht="18.75" customHeight="1">
      <c r="B11" s="40" t="s">
        <v>49</v>
      </c>
      <c r="C11" s="41"/>
      <c r="D11" s="27">
        <f t="shared" si="3"/>
        <v>528516981</v>
      </c>
      <c r="E11" s="28">
        <f t="shared" si="4"/>
        <v>3.8521863078465481E-2</v>
      </c>
      <c r="F11" s="72">
        <f t="shared" si="0"/>
        <v>9</v>
      </c>
      <c r="G11" s="27">
        <f t="shared" si="5"/>
        <v>911998258</v>
      </c>
      <c r="H11" s="29">
        <f t="shared" si="6"/>
        <v>5.327713101690211E-2</v>
      </c>
      <c r="I11" s="73">
        <f t="shared" si="1"/>
        <v>9</v>
      </c>
      <c r="R11" s="64" t="str">
        <f t="shared" si="2"/>
        <v>Ⅵ．神経系の疾患</v>
      </c>
      <c r="S11" s="66">
        <v>528516981</v>
      </c>
      <c r="T11" s="66">
        <v>911998258</v>
      </c>
    </row>
    <row r="12" spans="2:20" ht="18.75" customHeight="1">
      <c r="B12" s="40" t="s">
        <v>50</v>
      </c>
      <c r="C12" s="41"/>
      <c r="D12" s="27">
        <f t="shared" si="3"/>
        <v>448998209</v>
      </c>
      <c r="E12" s="28">
        <f t="shared" si="4"/>
        <v>3.2726001531394933E-2</v>
      </c>
      <c r="F12" s="72">
        <f t="shared" si="0"/>
        <v>10</v>
      </c>
      <c r="G12" s="27">
        <f t="shared" si="5"/>
        <v>682157743</v>
      </c>
      <c r="H12" s="29">
        <f t="shared" si="6"/>
        <v>3.9850303582493508E-2</v>
      </c>
      <c r="I12" s="73">
        <f t="shared" si="1"/>
        <v>10</v>
      </c>
      <c r="R12" s="64" t="str">
        <f t="shared" si="2"/>
        <v>Ⅶ．眼及び付属器の疾患</v>
      </c>
      <c r="S12" s="66">
        <v>448998209</v>
      </c>
      <c r="T12" s="66">
        <v>682157743</v>
      </c>
    </row>
    <row r="13" spans="2:20" ht="18.75" customHeight="1">
      <c r="B13" s="40" t="s">
        <v>51</v>
      </c>
      <c r="C13" s="41"/>
      <c r="D13" s="27">
        <f t="shared" si="3"/>
        <v>40467963</v>
      </c>
      <c r="E13" s="28">
        <f t="shared" si="4"/>
        <v>2.9495766187130458E-3</v>
      </c>
      <c r="F13" s="72">
        <f t="shared" si="0"/>
        <v>18</v>
      </c>
      <c r="G13" s="27">
        <f t="shared" si="5"/>
        <v>82703216</v>
      </c>
      <c r="H13" s="29">
        <f t="shared" si="6"/>
        <v>4.8313579940534876E-3</v>
      </c>
      <c r="I13" s="73">
        <f t="shared" si="1"/>
        <v>18</v>
      </c>
      <c r="R13" s="64" t="str">
        <f t="shared" si="2"/>
        <v>Ⅷ．耳及び乳様突起の疾患</v>
      </c>
      <c r="S13" s="66">
        <v>40467963</v>
      </c>
      <c r="T13" s="66">
        <v>82703216</v>
      </c>
    </row>
    <row r="14" spans="2:20" ht="18.75" customHeight="1">
      <c r="B14" s="40" t="s">
        <v>52</v>
      </c>
      <c r="C14" s="41"/>
      <c r="D14" s="27">
        <f t="shared" si="3"/>
        <v>2655015517</v>
      </c>
      <c r="E14" s="28">
        <f t="shared" si="4"/>
        <v>0.19351534178440188</v>
      </c>
      <c r="F14" s="72">
        <f t="shared" si="0"/>
        <v>1</v>
      </c>
      <c r="G14" s="27">
        <f t="shared" si="5"/>
        <v>3151917165</v>
      </c>
      <c r="H14" s="29">
        <f t="shared" si="6"/>
        <v>0.18412875494124867</v>
      </c>
      <c r="I14" s="73">
        <f t="shared" si="1"/>
        <v>1</v>
      </c>
      <c r="R14" s="64" t="str">
        <f t="shared" si="2"/>
        <v>Ⅸ．循環器系の疾患</v>
      </c>
      <c r="S14" s="66">
        <v>2655015517</v>
      </c>
      <c r="T14" s="66">
        <v>3151917165</v>
      </c>
    </row>
    <row r="15" spans="2:20" ht="18.75" customHeight="1">
      <c r="B15" s="40" t="s">
        <v>53</v>
      </c>
      <c r="C15" s="41"/>
      <c r="D15" s="27">
        <f t="shared" si="3"/>
        <v>1155924469</v>
      </c>
      <c r="E15" s="28">
        <f t="shared" si="4"/>
        <v>8.4251529704143818E-2</v>
      </c>
      <c r="F15" s="72">
        <f t="shared" si="0"/>
        <v>4</v>
      </c>
      <c r="G15" s="27">
        <f t="shared" si="5"/>
        <v>1017799476</v>
      </c>
      <c r="H15" s="29">
        <f t="shared" si="6"/>
        <v>5.9457828516802182E-2</v>
      </c>
      <c r="I15" s="73">
        <f t="shared" si="1"/>
        <v>8</v>
      </c>
      <c r="R15" s="64" t="str">
        <f t="shared" si="2"/>
        <v>Ⅹ．呼吸器系の疾患</v>
      </c>
      <c r="S15" s="66">
        <v>1155924469</v>
      </c>
      <c r="T15" s="66">
        <v>1017799476</v>
      </c>
    </row>
    <row r="16" spans="2:20" ht="18.75" customHeight="1">
      <c r="B16" s="40" t="s">
        <v>163</v>
      </c>
      <c r="C16" s="41"/>
      <c r="D16" s="27">
        <f t="shared" si="3"/>
        <v>974289354</v>
      </c>
      <c r="E16" s="28">
        <f t="shared" si="4"/>
        <v>7.1012744041982989E-2</v>
      </c>
      <c r="F16" s="72">
        <f t="shared" si="0"/>
        <v>6</v>
      </c>
      <c r="G16" s="27">
        <f t="shared" si="5"/>
        <v>1327656517</v>
      </c>
      <c r="H16" s="29">
        <f t="shared" si="6"/>
        <v>7.7559062839408319E-2</v>
      </c>
      <c r="I16" s="73">
        <f t="shared" si="1"/>
        <v>4</v>
      </c>
      <c r="R16" s="64" t="str">
        <f t="shared" si="2"/>
        <v>ⅩⅠ．消化器系の疾患※</v>
      </c>
      <c r="S16" s="66">
        <v>974289354</v>
      </c>
      <c r="T16" s="66">
        <v>1327656517</v>
      </c>
    </row>
    <row r="17" spans="2:20" ht="18.75" customHeight="1">
      <c r="B17" s="40" t="s">
        <v>54</v>
      </c>
      <c r="C17" s="41"/>
      <c r="D17" s="27">
        <f t="shared" si="3"/>
        <v>234677137</v>
      </c>
      <c r="E17" s="28">
        <f t="shared" si="4"/>
        <v>1.710484405260819E-2</v>
      </c>
      <c r="F17" s="72">
        <f t="shared" si="0"/>
        <v>14</v>
      </c>
      <c r="G17" s="27">
        <f t="shared" si="5"/>
        <v>316792343</v>
      </c>
      <c r="H17" s="29">
        <f t="shared" si="6"/>
        <v>1.8506380922453901E-2</v>
      </c>
      <c r="I17" s="73">
        <f t="shared" si="1"/>
        <v>14</v>
      </c>
      <c r="R17" s="64" t="str">
        <f t="shared" si="2"/>
        <v>ⅩⅡ．皮膚及び皮下組織の疾患</v>
      </c>
      <c r="S17" s="66">
        <v>234677137</v>
      </c>
      <c r="T17" s="66">
        <v>316792343</v>
      </c>
    </row>
    <row r="18" spans="2:20" ht="18.75" customHeight="1">
      <c r="B18" s="40" t="s">
        <v>55</v>
      </c>
      <c r="C18" s="41"/>
      <c r="D18" s="27">
        <f t="shared" si="3"/>
        <v>1049823887</v>
      </c>
      <c r="E18" s="28">
        <f t="shared" si="4"/>
        <v>7.6518207522865603E-2</v>
      </c>
      <c r="F18" s="72">
        <f t="shared" si="0"/>
        <v>5</v>
      </c>
      <c r="G18" s="27">
        <f t="shared" si="5"/>
        <v>2705652223</v>
      </c>
      <c r="H18" s="29">
        <f t="shared" si="6"/>
        <v>0.15805884134807574</v>
      </c>
      <c r="I18" s="73">
        <f t="shared" si="1"/>
        <v>2</v>
      </c>
      <c r="R18" s="64" t="str">
        <f t="shared" si="2"/>
        <v>ⅩⅢ．筋骨格系及び結合組織の疾患</v>
      </c>
      <c r="S18" s="66">
        <v>1049823887</v>
      </c>
      <c r="T18" s="66">
        <v>2705652223</v>
      </c>
    </row>
    <row r="19" spans="2:20" ht="18.75" customHeight="1">
      <c r="B19" s="40" t="s">
        <v>56</v>
      </c>
      <c r="C19" s="41"/>
      <c r="D19" s="27">
        <f t="shared" si="3"/>
        <v>1451908724</v>
      </c>
      <c r="E19" s="28">
        <f t="shared" si="4"/>
        <v>0.10582484778924733</v>
      </c>
      <c r="F19" s="72">
        <f t="shared" si="0"/>
        <v>3</v>
      </c>
      <c r="G19" s="27">
        <f t="shared" si="5"/>
        <v>1072438097</v>
      </c>
      <c r="H19" s="29">
        <f t="shared" si="6"/>
        <v>6.2649708483748193E-2</v>
      </c>
      <c r="I19" s="73">
        <f t="shared" si="1"/>
        <v>7</v>
      </c>
      <c r="R19" s="64" t="str">
        <f t="shared" si="2"/>
        <v>ⅩⅣ．腎尿路生殖器系の疾患</v>
      </c>
      <c r="S19" s="66">
        <v>1451908724</v>
      </c>
      <c r="T19" s="66">
        <v>1072438097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25864</v>
      </c>
      <c r="H20" s="29">
        <f t="shared" si="6"/>
        <v>1.510923627905829E-6</v>
      </c>
      <c r="I20" s="73">
        <f t="shared" si="1"/>
        <v>21</v>
      </c>
      <c r="R20" s="64" t="str">
        <f t="shared" si="2"/>
        <v>ⅩⅤ．妊娠，分娩及び産じょく※</v>
      </c>
      <c r="S20" s="66">
        <v>0</v>
      </c>
      <c r="T20" s="66">
        <v>25864</v>
      </c>
    </row>
    <row r="21" spans="2:20" ht="18.75" customHeight="1">
      <c r="B21" s="40" t="s">
        <v>165</v>
      </c>
      <c r="C21" s="41"/>
      <c r="D21" s="27">
        <f t="shared" si="3"/>
        <v>3717</v>
      </c>
      <c r="E21" s="28">
        <f t="shared" si="4"/>
        <v>2.709198951218867E-7</v>
      </c>
      <c r="F21" s="72">
        <f t="shared" si="0"/>
        <v>21</v>
      </c>
      <c r="G21" s="27">
        <f t="shared" si="5"/>
        <v>2903</v>
      </c>
      <c r="H21" s="29">
        <f t="shared" si="6"/>
        <v>1.6958750741612363E-7</v>
      </c>
      <c r="I21" s="73">
        <f t="shared" si="1"/>
        <v>22</v>
      </c>
      <c r="R21" s="64" t="str">
        <f t="shared" si="2"/>
        <v>ⅩⅥ．周産期に発生した病態※</v>
      </c>
      <c r="S21" s="66">
        <v>3717</v>
      </c>
      <c r="T21" s="66">
        <v>2903</v>
      </c>
    </row>
    <row r="22" spans="2:20" ht="18.75" customHeight="1">
      <c r="B22" s="40" t="s">
        <v>57</v>
      </c>
      <c r="C22" s="41"/>
      <c r="D22" s="27">
        <f t="shared" si="3"/>
        <v>2656807</v>
      </c>
      <c r="E22" s="28">
        <f t="shared" si="4"/>
        <v>1.9364591708342601E-4</v>
      </c>
      <c r="F22" s="72">
        <f t="shared" si="0"/>
        <v>20</v>
      </c>
      <c r="G22" s="27">
        <f t="shared" si="5"/>
        <v>4073824</v>
      </c>
      <c r="H22" s="29">
        <f t="shared" si="6"/>
        <v>2.3798472539165774E-4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2656807</v>
      </c>
      <c r="T22" s="66">
        <v>4073824</v>
      </c>
    </row>
    <row r="23" spans="2:20" ht="18.75" customHeight="1">
      <c r="B23" s="40" t="s">
        <v>58</v>
      </c>
      <c r="C23" s="41"/>
      <c r="D23" s="27">
        <f t="shared" si="3"/>
        <v>228157284</v>
      </c>
      <c r="E23" s="28">
        <f t="shared" si="4"/>
        <v>1.6629633428187924E-2</v>
      </c>
      <c r="F23" s="72">
        <f t="shared" si="0"/>
        <v>16</v>
      </c>
      <c r="G23" s="27">
        <f t="shared" si="5"/>
        <v>341553691</v>
      </c>
      <c r="H23" s="29">
        <f t="shared" si="6"/>
        <v>1.9952889805534585E-2</v>
      </c>
      <c r="I23" s="73">
        <f t="shared" si="1"/>
        <v>13</v>
      </c>
      <c r="R23" s="64" t="str">
        <f t="shared" si="2"/>
        <v>ⅩⅧ．症状，徴候及び異常臨床所見・異常検査所見で他に分類されないもの</v>
      </c>
      <c r="S23" s="66">
        <v>228157284</v>
      </c>
      <c r="T23" s="66">
        <v>341553691</v>
      </c>
    </row>
    <row r="24" spans="2:20" ht="18.75" customHeight="1">
      <c r="B24" s="40" t="s">
        <v>59</v>
      </c>
      <c r="C24" s="41"/>
      <c r="D24" s="27">
        <f t="shared" si="3"/>
        <v>561099286</v>
      </c>
      <c r="E24" s="28">
        <f t="shared" si="4"/>
        <v>4.0896680041992338E-2</v>
      </c>
      <c r="F24" s="72">
        <f t="shared" si="0"/>
        <v>8</v>
      </c>
      <c r="G24" s="27">
        <f t="shared" si="5"/>
        <v>1310339745</v>
      </c>
      <c r="H24" s="29">
        <f t="shared" si="6"/>
        <v>7.6547451334078212E-2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561099286</v>
      </c>
      <c r="T24" s="66">
        <v>1310339745</v>
      </c>
    </row>
    <row r="25" spans="2:20" ht="18.75" customHeight="1">
      <c r="B25" s="40" t="s">
        <v>60</v>
      </c>
      <c r="C25" s="41"/>
      <c r="D25" s="27">
        <f t="shared" si="3"/>
        <v>53122786</v>
      </c>
      <c r="E25" s="28">
        <f t="shared" si="4"/>
        <v>3.8719450125645496E-3</v>
      </c>
      <c r="F25" s="72">
        <f t="shared" si="0"/>
        <v>17</v>
      </c>
      <c r="G25" s="27">
        <f t="shared" si="5"/>
        <v>93856142</v>
      </c>
      <c r="H25" s="29">
        <f t="shared" si="6"/>
        <v>5.4828898303388744E-3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53122786</v>
      </c>
      <c r="T25" s="66">
        <v>93856142</v>
      </c>
    </row>
    <row r="26" spans="2:20" ht="18.75" customHeight="1">
      <c r="B26" s="40" t="s">
        <v>61</v>
      </c>
      <c r="C26" s="41"/>
      <c r="D26" s="27">
        <f t="shared" si="3"/>
        <v>327711919</v>
      </c>
      <c r="E26" s="28">
        <f t="shared" si="4"/>
        <v>2.3885843079276898E-2</v>
      </c>
      <c r="F26" s="72">
        <f t="shared" si="0"/>
        <v>11</v>
      </c>
      <c r="G26" s="27">
        <f t="shared" si="5"/>
        <v>350398367</v>
      </c>
      <c r="H26" s="29">
        <f t="shared" si="6"/>
        <v>2.0469578250847435E-2</v>
      </c>
      <c r="I26" s="73">
        <f t="shared" si="1"/>
        <v>12</v>
      </c>
      <c r="R26" s="64" t="str">
        <f t="shared" si="2"/>
        <v>ⅩⅩⅡ．特殊目的用コード</v>
      </c>
      <c r="S26" s="66">
        <v>327711919</v>
      </c>
      <c r="T26" s="66">
        <v>350398367</v>
      </c>
    </row>
    <row r="27" spans="2:20" ht="18.75" customHeight="1" thickBot="1">
      <c r="B27" s="42" t="s">
        <v>62</v>
      </c>
      <c r="C27" s="43"/>
      <c r="D27" s="27">
        <f t="shared" si="3"/>
        <v>3220331</v>
      </c>
      <c r="E27" s="28">
        <f t="shared" si="4"/>
        <v>2.3471932654768913E-4</v>
      </c>
      <c r="F27" s="72">
        <f t="shared" si="0"/>
        <v>19</v>
      </c>
      <c r="G27" s="27">
        <f t="shared" si="5"/>
        <v>524427</v>
      </c>
      <c r="H27" s="29">
        <f t="shared" si="6"/>
        <v>3.0635986135623654E-5</v>
      </c>
      <c r="I27" s="73">
        <f t="shared" si="1"/>
        <v>20</v>
      </c>
      <c r="R27" s="64" t="str">
        <f t="shared" si="2"/>
        <v>分類外</v>
      </c>
      <c r="S27" s="66">
        <v>3220331</v>
      </c>
      <c r="T27" s="66">
        <v>524427</v>
      </c>
    </row>
    <row r="28" spans="2:20" ht="18.75" customHeight="1" thickTop="1">
      <c r="B28" s="44" t="s">
        <v>63</v>
      </c>
      <c r="C28" s="45"/>
      <c r="D28" s="46">
        <f>S28</f>
        <v>13719922630</v>
      </c>
      <c r="E28" s="47"/>
      <c r="F28" s="48"/>
      <c r="G28" s="46">
        <f>T28</f>
        <v>17118006180</v>
      </c>
      <c r="H28" s="47"/>
      <c r="I28" s="49"/>
      <c r="R28" s="69" t="s">
        <v>156</v>
      </c>
      <c r="S28" s="71">
        <f>SUM(S6:S27)</f>
        <v>13719922630</v>
      </c>
      <c r="T28" s="71">
        <f>SUM(T6:T27)</f>
        <v>17118006180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23" priority="5" stopIfTrue="1" operator="equal">
      <formula>0</formula>
    </cfRule>
  </conditionalFormatting>
  <conditionalFormatting sqref="G6:I27">
    <cfRule type="cellIs" dxfId="222" priority="7" stopIfTrue="1" operator="equal">
      <formula>0</formula>
    </cfRule>
  </conditionalFormatting>
  <conditionalFormatting sqref="I6:I27">
    <cfRule type="expression" dxfId="221" priority="8" stopIfTrue="1">
      <formula>$I6&lt;=5</formula>
    </cfRule>
  </conditionalFormatting>
  <conditionalFormatting sqref="F6:F27">
    <cfRule type="expression" dxfId="220" priority="6" stopIfTrue="1">
      <formula>$F6&lt;=5</formula>
    </cfRule>
  </conditionalFormatting>
  <conditionalFormatting sqref="E6:E27">
    <cfRule type="expression" dxfId="219" priority="4">
      <formula>$F6&lt;=5</formula>
    </cfRule>
  </conditionalFormatting>
  <conditionalFormatting sqref="D6:D27">
    <cfRule type="expression" dxfId="218" priority="3">
      <formula>$F6&lt;=5</formula>
    </cfRule>
  </conditionalFormatting>
  <conditionalFormatting sqref="G6:G27">
    <cfRule type="expression" dxfId="217" priority="2">
      <formula>$I6&lt;=5</formula>
    </cfRule>
  </conditionalFormatting>
  <conditionalFormatting sqref="H6:H27">
    <cfRule type="expression" dxfId="21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F5890-08AD-4B4D-8B30-7CE0DA66435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108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115996171</v>
      </c>
      <c r="E6" s="28">
        <f>IFERROR(S6/$S$28,"-")</f>
        <v>1.5150922643016068E-2</v>
      </c>
      <c r="F6" s="72">
        <f t="shared" ref="F6:F27" si="0">_xlfn.IFS(D6&gt;0,RANK(D6,$D$6:$D$27),D6=0,"-")</f>
        <v>15</v>
      </c>
      <c r="G6" s="24">
        <f>T6</f>
        <v>144608806</v>
      </c>
      <c r="H6" s="29">
        <f>IFERROR(T6/$T$28,"-")</f>
        <v>1.5756796963944702E-2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115996171</v>
      </c>
      <c r="T6" s="66">
        <v>144608806</v>
      </c>
    </row>
    <row r="7" spans="2:20" ht="18.75" customHeight="1">
      <c r="B7" s="40" t="s">
        <v>45</v>
      </c>
      <c r="C7" s="41"/>
      <c r="D7" s="27">
        <f>S7</f>
        <v>1338382239</v>
      </c>
      <c r="E7" s="28">
        <f>IFERROR(S7/$S$28,"-")</f>
        <v>0.17481375113559261</v>
      </c>
      <c r="F7" s="72">
        <f t="shared" si="0"/>
        <v>2</v>
      </c>
      <c r="G7" s="27">
        <f>T7</f>
        <v>804265734</v>
      </c>
      <c r="H7" s="29">
        <f>IFERROR(T7/$T$28,"-")</f>
        <v>8.7634026075119914E-2</v>
      </c>
      <c r="I7" s="73">
        <f t="shared" si="1"/>
        <v>3</v>
      </c>
      <c r="R7" s="64" t="str">
        <f t="shared" ref="R7:R27" si="2">B7</f>
        <v>Ⅱ．新生物＜腫瘍＞</v>
      </c>
      <c r="S7" s="66">
        <v>1338382239</v>
      </c>
      <c r="T7" s="66">
        <v>804265734</v>
      </c>
    </row>
    <row r="8" spans="2:20" ht="18.75" customHeight="1">
      <c r="B8" s="40" t="s">
        <v>46</v>
      </c>
      <c r="C8" s="41"/>
      <c r="D8" s="27">
        <f t="shared" ref="D8:D27" si="3">S8</f>
        <v>88064460</v>
      </c>
      <c r="E8" s="28">
        <f t="shared" ref="E8:E27" si="4">IFERROR(S8/$S$28,"-")</f>
        <v>1.1502602280371676E-2</v>
      </c>
      <c r="F8" s="72">
        <f t="shared" si="0"/>
        <v>16</v>
      </c>
      <c r="G8" s="27">
        <f t="shared" ref="G8:G27" si="5">T8</f>
        <v>120506933</v>
      </c>
      <c r="H8" s="29">
        <f t="shared" ref="H8:H27" si="6">IFERROR(T8/$T$28,"-")</f>
        <v>1.3130619970879834E-2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88064460</v>
      </c>
      <c r="T8" s="66">
        <v>120506933</v>
      </c>
    </row>
    <row r="9" spans="2:20" ht="18.75" customHeight="1">
      <c r="B9" s="40" t="s">
        <v>47</v>
      </c>
      <c r="C9" s="41"/>
      <c r="D9" s="27">
        <f t="shared" si="3"/>
        <v>560537036</v>
      </c>
      <c r="E9" s="28">
        <f t="shared" si="4"/>
        <v>7.3214944922462249E-2</v>
      </c>
      <c r="F9" s="72">
        <f t="shared" si="0"/>
        <v>6</v>
      </c>
      <c r="G9" s="27">
        <f t="shared" si="5"/>
        <v>576193128</v>
      </c>
      <c r="H9" s="29">
        <f t="shared" si="6"/>
        <v>6.2782885641944938E-2</v>
      </c>
      <c r="I9" s="73">
        <f t="shared" si="1"/>
        <v>7</v>
      </c>
      <c r="R9" s="64" t="str">
        <f t="shared" si="2"/>
        <v>Ⅳ．内分泌，栄養及び代謝疾患</v>
      </c>
      <c r="S9" s="66">
        <v>560537036</v>
      </c>
      <c r="T9" s="66">
        <v>576193128</v>
      </c>
    </row>
    <row r="10" spans="2:20" ht="18.75" customHeight="1">
      <c r="B10" s="40" t="s">
        <v>48</v>
      </c>
      <c r="C10" s="41"/>
      <c r="D10" s="27">
        <f t="shared" si="3"/>
        <v>139377732</v>
      </c>
      <c r="E10" s="28">
        <f t="shared" si="4"/>
        <v>1.8204921916698657E-2</v>
      </c>
      <c r="F10" s="72">
        <f t="shared" si="0"/>
        <v>12</v>
      </c>
      <c r="G10" s="27">
        <f t="shared" si="5"/>
        <v>327751275</v>
      </c>
      <c r="H10" s="29">
        <f t="shared" si="6"/>
        <v>3.5712280861021739E-2</v>
      </c>
      <c r="I10" s="73">
        <f t="shared" si="1"/>
        <v>11</v>
      </c>
      <c r="R10" s="64" t="str">
        <f t="shared" si="2"/>
        <v>Ⅴ．精神及び行動の障害</v>
      </c>
      <c r="S10" s="66">
        <v>139377732</v>
      </c>
      <c r="T10" s="66">
        <v>327751275</v>
      </c>
    </row>
    <row r="11" spans="2:20" ht="18.75" customHeight="1">
      <c r="B11" s="40" t="s">
        <v>49</v>
      </c>
      <c r="C11" s="41"/>
      <c r="D11" s="27">
        <f t="shared" si="3"/>
        <v>391355490</v>
      </c>
      <c r="E11" s="28">
        <f t="shared" si="4"/>
        <v>5.1117176573954745E-2</v>
      </c>
      <c r="F11" s="72">
        <f t="shared" si="0"/>
        <v>9</v>
      </c>
      <c r="G11" s="27">
        <f t="shared" si="5"/>
        <v>636776625</v>
      </c>
      <c r="H11" s="29">
        <f t="shared" si="6"/>
        <v>6.9384156256092414E-2</v>
      </c>
      <c r="I11" s="73">
        <f t="shared" si="1"/>
        <v>6</v>
      </c>
      <c r="R11" s="64" t="str">
        <f t="shared" si="2"/>
        <v>Ⅵ．神経系の疾患</v>
      </c>
      <c r="S11" s="66">
        <v>391355490</v>
      </c>
      <c r="T11" s="66">
        <v>636776625</v>
      </c>
    </row>
    <row r="12" spans="2:20" ht="18.75" customHeight="1">
      <c r="B12" s="40" t="s">
        <v>50</v>
      </c>
      <c r="C12" s="41"/>
      <c r="D12" s="27">
        <f t="shared" si="3"/>
        <v>391458737</v>
      </c>
      <c r="E12" s="28">
        <f t="shared" si="4"/>
        <v>5.1130662254530557E-2</v>
      </c>
      <c r="F12" s="72">
        <f t="shared" si="0"/>
        <v>8</v>
      </c>
      <c r="G12" s="27">
        <f t="shared" si="5"/>
        <v>490549206</v>
      </c>
      <c r="H12" s="29">
        <f t="shared" si="6"/>
        <v>5.3450992740831316E-2</v>
      </c>
      <c r="I12" s="73">
        <f t="shared" si="1"/>
        <v>9</v>
      </c>
      <c r="R12" s="64" t="str">
        <f t="shared" si="2"/>
        <v>Ⅶ．眼及び付属器の疾患</v>
      </c>
      <c r="S12" s="66">
        <v>391458737</v>
      </c>
      <c r="T12" s="66">
        <v>490549206</v>
      </c>
    </row>
    <row r="13" spans="2:20" ht="18.75" customHeight="1">
      <c r="B13" s="40" t="s">
        <v>51</v>
      </c>
      <c r="C13" s="41"/>
      <c r="D13" s="27">
        <f t="shared" si="3"/>
        <v>23105669</v>
      </c>
      <c r="E13" s="28">
        <f t="shared" si="4"/>
        <v>3.017963443242747E-3</v>
      </c>
      <c r="F13" s="72">
        <f t="shared" si="0"/>
        <v>18</v>
      </c>
      <c r="G13" s="27">
        <f t="shared" si="5"/>
        <v>24307273</v>
      </c>
      <c r="H13" s="29">
        <f t="shared" si="6"/>
        <v>2.6485576916261589E-3</v>
      </c>
      <c r="I13" s="73">
        <f t="shared" si="1"/>
        <v>18</v>
      </c>
      <c r="R13" s="64" t="str">
        <f t="shared" si="2"/>
        <v>Ⅷ．耳及び乳様突起の疾患</v>
      </c>
      <c r="S13" s="66">
        <v>23105669</v>
      </c>
      <c r="T13" s="66">
        <v>24307273</v>
      </c>
    </row>
    <row r="14" spans="2:20" ht="18.75" customHeight="1">
      <c r="B14" s="40" t="s">
        <v>52</v>
      </c>
      <c r="C14" s="41"/>
      <c r="D14" s="27">
        <f t="shared" si="3"/>
        <v>1491273783</v>
      </c>
      <c r="E14" s="28">
        <f t="shared" si="4"/>
        <v>0.19478378924931006</v>
      </c>
      <c r="F14" s="72">
        <f t="shared" si="0"/>
        <v>1</v>
      </c>
      <c r="G14" s="27">
        <f t="shared" si="5"/>
        <v>1712903336</v>
      </c>
      <c r="H14" s="29">
        <f t="shared" si="6"/>
        <v>0.18664057072855958</v>
      </c>
      <c r="I14" s="73">
        <f t="shared" si="1"/>
        <v>1</v>
      </c>
      <c r="R14" s="64" t="str">
        <f t="shared" si="2"/>
        <v>Ⅸ．循環器系の疾患</v>
      </c>
      <c r="S14" s="66">
        <v>1491273783</v>
      </c>
      <c r="T14" s="66">
        <v>1712903336</v>
      </c>
    </row>
    <row r="15" spans="2:20" ht="18.75" customHeight="1">
      <c r="B15" s="40" t="s">
        <v>53</v>
      </c>
      <c r="C15" s="41"/>
      <c r="D15" s="27">
        <f t="shared" si="3"/>
        <v>592685185</v>
      </c>
      <c r="E15" s="28">
        <f t="shared" si="4"/>
        <v>7.7413998343071749E-2</v>
      </c>
      <c r="F15" s="72">
        <f t="shared" si="0"/>
        <v>4</v>
      </c>
      <c r="G15" s="27">
        <f t="shared" si="5"/>
        <v>492655571</v>
      </c>
      <c r="H15" s="29">
        <f t="shared" si="6"/>
        <v>5.3680505497038983E-2</v>
      </c>
      <c r="I15" s="73">
        <f t="shared" si="1"/>
        <v>8</v>
      </c>
      <c r="R15" s="64" t="str">
        <f t="shared" si="2"/>
        <v>Ⅹ．呼吸器系の疾患</v>
      </c>
      <c r="S15" s="66">
        <v>592685185</v>
      </c>
      <c r="T15" s="66">
        <v>492655571</v>
      </c>
    </row>
    <row r="16" spans="2:20" ht="18.75" customHeight="1">
      <c r="B16" s="40" t="s">
        <v>163</v>
      </c>
      <c r="C16" s="41"/>
      <c r="D16" s="27">
        <f t="shared" si="3"/>
        <v>563231294</v>
      </c>
      <c r="E16" s="28">
        <f t="shared" si="4"/>
        <v>7.3566857353591794E-2</v>
      </c>
      <c r="F16" s="72">
        <f t="shared" si="0"/>
        <v>5</v>
      </c>
      <c r="G16" s="27">
        <f t="shared" si="5"/>
        <v>714986055</v>
      </c>
      <c r="H16" s="29">
        <f t="shared" si="6"/>
        <v>7.7905975523280366E-2</v>
      </c>
      <c r="I16" s="73">
        <f t="shared" si="1"/>
        <v>5</v>
      </c>
      <c r="R16" s="64" t="str">
        <f t="shared" si="2"/>
        <v>ⅩⅠ．消化器系の疾患※</v>
      </c>
      <c r="S16" s="66">
        <v>563231294</v>
      </c>
      <c r="T16" s="66">
        <v>714986055</v>
      </c>
    </row>
    <row r="17" spans="2:20" ht="18.75" customHeight="1">
      <c r="B17" s="40" t="s">
        <v>54</v>
      </c>
      <c r="C17" s="41"/>
      <c r="D17" s="27">
        <f t="shared" si="3"/>
        <v>124960253</v>
      </c>
      <c r="E17" s="28">
        <f t="shared" si="4"/>
        <v>1.6321772609672752E-2</v>
      </c>
      <c r="F17" s="72">
        <f t="shared" si="0"/>
        <v>13</v>
      </c>
      <c r="G17" s="27">
        <f t="shared" si="5"/>
        <v>135026055</v>
      </c>
      <c r="H17" s="29">
        <f t="shared" si="6"/>
        <v>1.4712645739412512E-2</v>
      </c>
      <c r="I17" s="73">
        <f t="shared" si="1"/>
        <v>15</v>
      </c>
      <c r="R17" s="64" t="str">
        <f t="shared" si="2"/>
        <v>ⅩⅡ．皮膚及び皮下組織の疾患</v>
      </c>
      <c r="S17" s="66">
        <v>124960253</v>
      </c>
      <c r="T17" s="66">
        <v>135026055</v>
      </c>
    </row>
    <row r="18" spans="2:20" ht="18.75" customHeight="1">
      <c r="B18" s="40" t="s">
        <v>55</v>
      </c>
      <c r="C18" s="41"/>
      <c r="D18" s="27">
        <f t="shared" si="3"/>
        <v>527931410</v>
      </c>
      <c r="E18" s="28">
        <f t="shared" si="4"/>
        <v>6.8956137817069843E-2</v>
      </c>
      <c r="F18" s="72">
        <f t="shared" si="0"/>
        <v>7</v>
      </c>
      <c r="G18" s="27">
        <f t="shared" si="5"/>
        <v>1411998327</v>
      </c>
      <c r="H18" s="29">
        <f t="shared" si="6"/>
        <v>0.15385350012480289</v>
      </c>
      <c r="I18" s="73">
        <f t="shared" si="1"/>
        <v>2</v>
      </c>
      <c r="R18" s="64" t="str">
        <f t="shared" si="2"/>
        <v>ⅩⅢ．筋骨格系及び結合組織の疾患</v>
      </c>
      <c r="S18" s="66">
        <v>527931410</v>
      </c>
      <c r="T18" s="66">
        <v>1411998327</v>
      </c>
    </row>
    <row r="19" spans="2:20" ht="18.75" customHeight="1">
      <c r="B19" s="40" t="s">
        <v>56</v>
      </c>
      <c r="C19" s="41"/>
      <c r="D19" s="27">
        <f t="shared" si="3"/>
        <v>710511119</v>
      </c>
      <c r="E19" s="28">
        <f t="shared" si="4"/>
        <v>9.2803916785941021E-2</v>
      </c>
      <c r="F19" s="72">
        <f t="shared" si="0"/>
        <v>3</v>
      </c>
      <c r="G19" s="27">
        <f t="shared" si="5"/>
        <v>450891400</v>
      </c>
      <c r="H19" s="29">
        <f t="shared" si="6"/>
        <v>4.9129817464842192E-2</v>
      </c>
      <c r="I19" s="73">
        <f t="shared" si="1"/>
        <v>10</v>
      </c>
      <c r="R19" s="64" t="str">
        <f t="shared" si="2"/>
        <v>ⅩⅣ．腎尿路生殖器系の疾患</v>
      </c>
      <c r="S19" s="66">
        <v>710511119</v>
      </c>
      <c r="T19" s="66">
        <v>450891400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6496</v>
      </c>
      <c r="H20" s="29">
        <f t="shared" si="6"/>
        <v>7.0781410834541279E-7</v>
      </c>
      <c r="I20" s="73">
        <f t="shared" si="1"/>
        <v>21</v>
      </c>
      <c r="R20" s="64" t="str">
        <f t="shared" si="2"/>
        <v>ⅩⅤ．妊娠，分娩及び産じょく※</v>
      </c>
      <c r="S20" s="66">
        <v>0</v>
      </c>
      <c r="T20" s="66">
        <v>6496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961516</v>
      </c>
      <c r="E22" s="28">
        <f t="shared" si="4"/>
        <v>1.2558909841965592E-4</v>
      </c>
      <c r="F22" s="72">
        <f t="shared" si="0"/>
        <v>20</v>
      </c>
      <c r="G22" s="27">
        <f t="shared" si="5"/>
        <v>1682523</v>
      </c>
      <c r="H22" s="29">
        <f t="shared" si="6"/>
        <v>1.833302827918179E-4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961516</v>
      </c>
      <c r="T22" s="66">
        <v>1682523</v>
      </c>
    </row>
    <row r="23" spans="2:20" ht="18.75" customHeight="1">
      <c r="B23" s="40" t="s">
        <v>58</v>
      </c>
      <c r="C23" s="41"/>
      <c r="D23" s="27">
        <f t="shared" si="3"/>
        <v>142879113</v>
      </c>
      <c r="E23" s="28">
        <f t="shared" si="4"/>
        <v>1.8662257294387342E-2</v>
      </c>
      <c r="F23" s="72">
        <f t="shared" si="0"/>
        <v>11</v>
      </c>
      <c r="G23" s="27">
        <f t="shared" si="5"/>
        <v>186826938</v>
      </c>
      <c r="H23" s="29">
        <f t="shared" si="6"/>
        <v>2.0356949281923296E-2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142879113</v>
      </c>
      <c r="T23" s="66">
        <v>186826938</v>
      </c>
    </row>
    <row r="24" spans="2:20" ht="18.75" customHeight="1">
      <c r="B24" s="40" t="s">
        <v>59</v>
      </c>
      <c r="C24" s="41"/>
      <c r="D24" s="27">
        <f t="shared" si="3"/>
        <v>301451829</v>
      </c>
      <c r="E24" s="28">
        <f t="shared" si="4"/>
        <v>3.9374345742625487E-2</v>
      </c>
      <c r="F24" s="72">
        <f t="shared" si="0"/>
        <v>10</v>
      </c>
      <c r="G24" s="27">
        <f t="shared" si="5"/>
        <v>724514181</v>
      </c>
      <c r="H24" s="29">
        <f t="shared" si="6"/>
        <v>7.8944174724156713E-2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301451829</v>
      </c>
      <c r="T24" s="66">
        <v>724514181</v>
      </c>
    </row>
    <row r="25" spans="2:20" ht="18.75" customHeight="1">
      <c r="B25" s="40" t="s">
        <v>60</v>
      </c>
      <c r="C25" s="41"/>
      <c r="D25" s="27">
        <f t="shared" si="3"/>
        <v>33211479</v>
      </c>
      <c r="E25" s="28">
        <f t="shared" si="4"/>
        <v>4.3379410272874671E-3</v>
      </c>
      <c r="F25" s="72">
        <f t="shared" si="0"/>
        <v>17</v>
      </c>
      <c r="G25" s="27">
        <f t="shared" si="5"/>
        <v>61907008</v>
      </c>
      <c r="H25" s="29">
        <f t="shared" si="6"/>
        <v>6.7454823996078109E-3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33211479</v>
      </c>
      <c r="T25" s="66">
        <v>61907008</v>
      </c>
    </row>
    <row r="26" spans="2:20" ht="18.75" customHeight="1">
      <c r="B26" s="40" t="s">
        <v>61</v>
      </c>
      <c r="C26" s="41"/>
      <c r="D26" s="27">
        <f t="shared" si="3"/>
        <v>117291176</v>
      </c>
      <c r="E26" s="28">
        <f t="shared" si="4"/>
        <v>1.5320070645128303E-2</v>
      </c>
      <c r="F26" s="72">
        <f t="shared" si="0"/>
        <v>14</v>
      </c>
      <c r="G26" s="27">
        <f t="shared" si="5"/>
        <v>158382688</v>
      </c>
      <c r="H26" s="29">
        <f t="shared" si="6"/>
        <v>1.725762024077428E-2</v>
      </c>
      <c r="I26" s="73">
        <f t="shared" si="1"/>
        <v>13</v>
      </c>
      <c r="R26" s="64" t="str">
        <f t="shared" si="2"/>
        <v>ⅩⅩⅡ．特殊目的用コード</v>
      </c>
      <c r="S26" s="66">
        <v>117291176</v>
      </c>
      <c r="T26" s="66">
        <v>158382688</v>
      </c>
    </row>
    <row r="27" spans="2:20" ht="18.75" customHeight="1" thickBot="1">
      <c r="B27" s="42" t="s">
        <v>62</v>
      </c>
      <c r="C27" s="43"/>
      <c r="D27" s="27">
        <f t="shared" si="3"/>
        <v>1380989</v>
      </c>
      <c r="E27" s="28">
        <f t="shared" si="4"/>
        <v>1.8037886362521499E-4</v>
      </c>
      <c r="F27" s="72">
        <f t="shared" si="0"/>
        <v>19</v>
      </c>
      <c r="G27" s="27">
        <f t="shared" si="5"/>
        <v>811332</v>
      </c>
      <c r="H27" s="29">
        <f t="shared" si="6"/>
        <v>8.8403977240163249E-5</v>
      </c>
      <c r="I27" s="73">
        <f t="shared" si="1"/>
        <v>20</v>
      </c>
      <c r="R27" s="64" t="str">
        <f t="shared" si="2"/>
        <v>分類外</v>
      </c>
      <c r="S27" s="66">
        <v>1380989</v>
      </c>
      <c r="T27" s="66">
        <v>811332</v>
      </c>
    </row>
    <row r="28" spans="2:20" ht="18.75" customHeight="1" thickTop="1">
      <c r="B28" s="44" t="s">
        <v>63</v>
      </c>
      <c r="C28" s="45"/>
      <c r="D28" s="46">
        <f>S28</f>
        <v>7656046680</v>
      </c>
      <c r="E28" s="47"/>
      <c r="F28" s="48"/>
      <c r="G28" s="46">
        <f>T28</f>
        <v>9177550890</v>
      </c>
      <c r="H28" s="47"/>
      <c r="I28" s="49"/>
      <c r="R28" s="69" t="s">
        <v>156</v>
      </c>
      <c r="S28" s="71">
        <f>SUM(S6:S27)</f>
        <v>7656046680</v>
      </c>
      <c r="T28" s="71">
        <f>SUM(T6:T27)</f>
        <v>9177550890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15" priority="5" stopIfTrue="1" operator="equal">
      <formula>0</formula>
    </cfRule>
  </conditionalFormatting>
  <conditionalFormatting sqref="G6:I27">
    <cfRule type="cellIs" dxfId="214" priority="7" stopIfTrue="1" operator="equal">
      <formula>0</formula>
    </cfRule>
  </conditionalFormatting>
  <conditionalFormatting sqref="I6:I27">
    <cfRule type="expression" dxfId="213" priority="8" stopIfTrue="1">
      <formula>$I6&lt;=5</formula>
    </cfRule>
  </conditionalFormatting>
  <conditionalFormatting sqref="F6:F27">
    <cfRule type="expression" dxfId="212" priority="6" stopIfTrue="1">
      <formula>$F6&lt;=5</formula>
    </cfRule>
  </conditionalFormatting>
  <conditionalFormatting sqref="E6:E27">
    <cfRule type="expression" dxfId="211" priority="4">
      <formula>$F6&lt;=5</formula>
    </cfRule>
  </conditionalFormatting>
  <conditionalFormatting sqref="D6:D27">
    <cfRule type="expression" dxfId="210" priority="3">
      <formula>$F6&lt;=5</formula>
    </cfRule>
  </conditionalFormatting>
  <conditionalFormatting sqref="G6:G27">
    <cfRule type="expression" dxfId="209" priority="2">
      <formula>$I6&lt;=5</formula>
    </cfRule>
  </conditionalFormatting>
  <conditionalFormatting sqref="H6:H27">
    <cfRule type="expression" dxfId="20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73F72-2935-41A6-A342-7884C3F8513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109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176271878</v>
      </c>
      <c r="E6" s="28">
        <f>IFERROR(S6/$S$28,"-")</f>
        <v>2.496023308845581E-2</v>
      </c>
      <c r="F6" s="72">
        <f t="shared" ref="F6:F27" si="0">_xlfn.IFS(D6&gt;0,RANK(D6,$D$6:$D$27),D6=0,"-")</f>
        <v>11</v>
      </c>
      <c r="G6" s="24">
        <f>T6</f>
        <v>183613206</v>
      </c>
      <c r="H6" s="29">
        <f>IFERROR(T6/$T$28,"-")</f>
        <v>1.9994890649241481E-2</v>
      </c>
      <c r="I6" s="73">
        <f t="shared" ref="I6:I27" si="1">_xlfn.IFS(G6&gt;0,RANK(G6,$G$6:$G$27),G6=0,"-")</f>
        <v>12</v>
      </c>
      <c r="R6" s="64" t="str">
        <f>B6</f>
        <v>Ⅰ．感染症及び寄生虫症</v>
      </c>
      <c r="S6" s="66">
        <v>176271878</v>
      </c>
      <c r="T6" s="66">
        <v>183613206</v>
      </c>
    </row>
    <row r="7" spans="2:20" ht="18.75" customHeight="1">
      <c r="B7" s="40" t="s">
        <v>45</v>
      </c>
      <c r="C7" s="41"/>
      <c r="D7" s="27">
        <f>S7</f>
        <v>1032777495</v>
      </c>
      <c r="E7" s="28">
        <f>IFERROR(S7/$S$28,"-")</f>
        <v>0.14624208521629017</v>
      </c>
      <c r="F7" s="72">
        <f t="shared" si="0"/>
        <v>2</v>
      </c>
      <c r="G7" s="27">
        <f>T7</f>
        <v>785062924</v>
      </c>
      <c r="H7" s="29">
        <f>IFERROR(T7/$T$28,"-")</f>
        <v>8.5490840556173162E-2</v>
      </c>
      <c r="I7" s="73">
        <f t="shared" si="1"/>
        <v>3</v>
      </c>
      <c r="R7" s="64" t="str">
        <f t="shared" ref="R7:R27" si="2">B7</f>
        <v>Ⅱ．新生物＜腫瘍＞</v>
      </c>
      <c r="S7" s="66">
        <v>1032777495</v>
      </c>
      <c r="T7" s="66">
        <v>785062924</v>
      </c>
    </row>
    <row r="8" spans="2:20" ht="18.75" customHeight="1">
      <c r="B8" s="40" t="s">
        <v>46</v>
      </c>
      <c r="C8" s="41"/>
      <c r="D8" s="27">
        <f t="shared" ref="D8:D27" si="3">S8</f>
        <v>93774355</v>
      </c>
      <c r="E8" s="28">
        <f t="shared" ref="E8:E27" si="4">IFERROR(S8/$S$28,"-")</f>
        <v>1.3278520573313468E-2</v>
      </c>
      <c r="F8" s="72">
        <f t="shared" si="0"/>
        <v>16</v>
      </c>
      <c r="G8" s="27">
        <f t="shared" ref="G8:G27" si="5">T8</f>
        <v>121676539</v>
      </c>
      <c r="H8" s="29">
        <f t="shared" ref="H8:H27" si="6">IFERROR(T8/$T$28,"-")</f>
        <v>1.325018578393085E-2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93774355</v>
      </c>
      <c r="T8" s="66">
        <v>121676539</v>
      </c>
    </row>
    <row r="9" spans="2:20" ht="18.75" customHeight="1">
      <c r="B9" s="40" t="s">
        <v>47</v>
      </c>
      <c r="C9" s="41"/>
      <c r="D9" s="27">
        <f t="shared" si="3"/>
        <v>459074002</v>
      </c>
      <c r="E9" s="28">
        <f t="shared" si="4"/>
        <v>6.5005230696925057E-2</v>
      </c>
      <c r="F9" s="72">
        <f t="shared" si="0"/>
        <v>7</v>
      </c>
      <c r="G9" s="27">
        <f t="shared" si="5"/>
        <v>642043697</v>
      </c>
      <c r="H9" s="29">
        <f t="shared" si="6"/>
        <v>6.991650433656571E-2</v>
      </c>
      <c r="I9" s="73">
        <f t="shared" si="1"/>
        <v>6</v>
      </c>
      <c r="R9" s="64" t="str">
        <f t="shared" si="2"/>
        <v>Ⅳ．内分泌，栄養及び代謝疾患</v>
      </c>
      <c r="S9" s="66">
        <v>459074002</v>
      </c>
      <c r="T9" s="66">
        <v>642043697</v>
      </c>
    </row>
    <row r="10" spans="2:20" ht="18.75" customHeight="1">
      <c r="B10" s="40" t="s">
        <v>48</v>
      </c>
      <c r="C10" s="41"/>
      <c r="D10" s="27">
        <f t="shared" si="3"/>
        <v>142368072</v>
      </c>
      <c r="E10" s="28">
        <f t="shared" si="4"/>
        <v>2.0159428161729005E-2</v>
      </c>
      <c r="F10" s="72">
        <f t="shared" si="0"/>
        <v>13</v>
      </c>
      <c r="G10" s="27">
        <f t="shared" si="5"/>
        <v>334563997</v>
      </c>
      <c r="H10" s="29">
        <f t="shared" si="6"/>
        <v>3.6432948810817864E-2</v>
      </c>
      <c r="I10" s="73">
        <f t="shared" si="1"/>
        <v>11</v>
      </c>
      <c r="R10" s="64" t="str">
        <f t="shared" si="2"/>
        <v>Ⅴ．精神及び行動の障害</v>
      </c>
      <c r="S10" s="66">
        <v>142368072</v>
      </c>
      <c r="T10" s="66">
        <v>334563997</v>
      </c>
    </row>
    <row r="11" spans="2:20" ht="18.75" customHeight="1">
      <c r="B11" s="40" t="s">
        <v>49</v>
      </c>
      <c r="C11" s="41"/>
      <c r="D11" s="27">
        <f t="shared" si="3"/>
        <v>374158002</v>
      </c>
      <c r="E11" s="28">
        <f t="shared" si="4"/>
        <v>5.2981059984116785E-2</v>
      </c>
      <c r="F11" s="72">
        <f t="shared" si="0"/>
        <v>8</v>
      </c>
      <c r="G11" s="27">
        <f t="shared" si="5"/>
        <v>580579483</v>
      </c>
      <c r="H11" s="29">
        <f t="shared" si="6"/>
        <v>6.322324809130643E-2</v>
      </c>
      <c r="I11" s="73">
        <f t="shared" si="1"/>
        <v>7</v>
      </c>
      <c r="R11" s="64" t="str">
        <f t="shared" si="2"/>
        <v>Ⅵ．神経系の疾患</v>
      </c>
      <c r="S11" s="66">
        <v>374158002</v>
      </c>
      <c r="T11" s="66">
        <v>580579483</v>
      </c>
    </row>
    <row r="12" spans="2:20" ht="18.75" customHeight="1">
      <c r="B12" s="40" t="s">
        <v>50</v>
      </c>
      <c r="C12" s="41"/>
      <c r="D12" s="27">
        <f t="shared" si="3"/>
        <v>291663773</v>
      </c>
      <c r="E12" s="28">
        <f t="shared" si="4"/>
        <v>4.1299813901900247E-2</v>
      </c>
      <c r="F12" s="72">
        <f t="shared" si="0"/>
        <v>10</v>
      </c>
      <c r="G12" s="27">
        <f t="shared" si="5"/>
        <v>419260381</v>
      </c>
      <c r="H12" s="29">
        <f t="shared" si="6"/>
        <v>4.5656114036015043E-2</v>
      </c>
      <c r="I12" s="73">
        <f t="shared" si="1"/>
        <v>10</v>
      </c>
      <c r="R12" s="64" t="str">
        <f t="shared" si="2"/>
        <v>Ⅶ．眼及び付属器の疾患</v>
      </c>
      <c r="S12" s="66">
        <v>291663773</v>
      </c>
      <c r="T12" s="66">
        <v>419260381</v>
      </c>
    </row>
    <row r="13" spans="2:20" ht="18.75" customHeight="1">
      <c r="B13" s="40" t="s">
        <v>51</v>
      </c>
      <c r="C13" s="41"/>
      <c r="D13" s="27">
        <f t="shared" si="3"/>
        <v>17326600</v>
      </c>
      <c r="E13" s="28">
        <f t="shared" si="4"/>
        <v>2.4534598458776191E-3</v>
      </c>
      <c r="F13" s="72">
        <f t="shared" si="0"/>
        <v>18</v>
      </c>
      <c r="G13" s="27">
        <f t="shared" si="5"/>
        <v>27904630</v>
      </c>
      <c r="H13" s="29">
        <f t="shared" si="6"/>
        <v>3.0387249240533569E-3</v>
      </c>
      <c r="I13" s="73">
        <f t="shared" si="1"/>
        <v>18</v>
      </c>
      <c r="R13" s="64" t="str">
        <f t="shared" si="2"/>
        <v>Ⅷ．耳及び乳様突起の疾患</v>
      </c>
      <c r="S13" s="66">
        <v>17326600</v>
      </c>
      <c r="T13" s="66">
        <v>27904630</v>
      </c>
    </row>
    <row r="14" spans="2:20" ht="18.75" customHeight="1">
      <c r="B14" s="40" t="s">
        <v>52</v>
      </c>
      <c r="C14" s="41"/>
      <c r="D14" s="27">
        <f t="shared" si="3"/>
        <v>1368431486</v>
      </c>
      <c r="E14" s="28">
        <f t="shared" si="4"/>
        <v>0.19377094771828524</v>
      </c>
      <c r="F14" s="72">
        <f t="shared" si="0"/>
        <v>1</v>
      </c>
      <c r="G14" s="27">
        <f t="shared" si="5"/>
        <v>1618700644</v>
      </c>
      <c r="H14" s="29">
        <f t="shared" si="6"/>
        <v>0.17627132097806061</v>
      </c>
      <c r="I14" s="73">
        <f t="shared" si="1"/>
        <v>1</v>
      </c>
      <c r="R14" s="64" t="str">
        <f t="shared" si="2"/>
        <v>Ⅸ．循環器系の疾患</v>
      </c>
      <c r="S14" s="66">
        <v>1368431486</v>
      </c>
      <c r="T14" s="66">
        <v>1618700644</v>
      </c>
    </row>
    <row r="15" spans="2:20" ht="18.75" customHeight="1">
      <c r="B15" s="40" t="s">
        <v>53</v>
      </c>
      <c r="C15" s="41"/>
      <c r="D15" s="27">
        <f t="shared" si="3"/>
        <v>584943188</v>
      </c>
      <c r="E15" s="28">
        <f t="shared" si="4"/>
        <v>8.2828403949859936E-2</v>
      </c>
      <c r="F15" s="72">
        <f t="shared" si="0"/>
        <v>4</v>
      </c>
      <c r="G15" s="27">
        <f t="shared" si="5"/>
        <v>530455647</v>
      </c>
      <c r="H15" s="29">
        <f t="shared" si="6"/>
        <v>5.7764922725861235E-2</v>
      </c>
      <c r="I15" s="73">
        <f t="shared" si="1"/>
        <v>8</v>
      </c>
      <c r="R15" s="64" t="str">
        <f t="shared" si="2"/>
        <v>Ⅹ．呼吸器系の疾患</v>
      </c>
      <c r="S15" s="66">
        <v>584943188</v>
      </c>
      <c r="T15" s="66">
        <v>530455647</v>
      </c>
    </row>
    <row r="16" spans="2:20" ht="18.75" customHeight="1">
      <c r="B16" s="40" t="s">
        <v>163</v>
      </c>
      <c r="C16" s="41"/>
      <c r="D16" s="27">
        <f t="shared" si="3"/>
        <v>535486895</v>
      </c>
      <c r="E16" s="28">
        <f t="shared" si="4"/>
        <v>7.5825354938429054E-2</v>
      </c>
      <c r="F16" s="72">
        <f t="shared" si="0"/>
        <v>6</v>
      </c>
      <c r="G16" s="27">
        <f t="shared" si="5"/>
        <v>744391838</v>
      </c>
      <c r="H16" s="29">
        <f t="shared" si="6"/>
        <v>8.1061889420948732E-2</v>
      </c>
      <c r="I16" s="73">
        <f t="shared" si="1"/>
        <v>4</v>
      </c>
      <c r="R16" s="64" t="str">
        <f t="shared" si="2"/>
        <v>ⅩⅠ．消化器系の疾患※</v>
      </c>
      <c r="S16" s="66">
        <v>535486895</v>
      </c>
      <c r="T16" s="66">
        <v>744391838</v>
      </c>
    </row>
    <row r="17" spans="2:20" ht="18.75" customHeight="1">
      <c r="B17" s="40" t="s">
        <v>54</v>
      </c>
      <c r="C17" s="41"/>
      <c r="D17" s="27">
        <f t="shared" si="3"/>
        <v>149513133</v>
      </c>
      <c r="E17" s="28">
        <f t="shared" si="4"/>
        <v>2.1171174278096103E-2</v>
      </c>
      <c r="F17" s="72">
        <f t="shared" si="0"/>
        <v>12</v>
      </c>
      <c r="G17" s="27">
        <f t="shared" si="5"/>
        <v>176979432</v>
      </c>
      <c r="H17" s="29">
        <f t="shared" si="6"/>
        <v>1.9272493885896576E-2</v>
      </c>
      <c r="I17" s="73">
        <f t="shared" si="1"/>
        <v>13</v>
      </c>
      <c r="R17" s="64" t="str">
        <f t="shared" si="2"/>
        <v>ⅩⅡ．皮膚及び皮下組織の疾患</v>
      </c>
      <c r="S17" s="66">
        <v>149513133</v>
      </c>
      <c r="T17" s="66">
        <v>176979432</v>
      </c>
    </row>
    <row r="18" spans="2:20" ht="18.75" customHeight="1">
      <c r="B18" s="40" t="s">
        <v>55</v>
      </c>
      <c r="C18" s="41"/>
      <c r="D18" s="27">
        <f t="shared" si="3"/>
        <v>584215485</v>
      </c>
      <c r="E18" s="28">
        <f t="shared" si="4"/>
        <v>8.2725360647063956E-2</v>
      </c>
      <c r="F18" s="72">
        <f t="shared" si="0"/>
        <v>5</v>
      </c>
      <c r="G18" s="27">
        <f t="shared" si="5"/>
        <v>1504570279</v>
      </c>
      <c r="H18" s="29">
        <f t="shared" si="6"/>
        <v>0.16384288939818276</v>
      </c>
      <c r="I18" s="73">
        <f t="shared" si="1"/>
        <v>2</v>
      </c>
      <c r="R18" s="64" t="str">
        <f t="shared" si="2"/>
        <v>ⅩⅢ．筋骨格系及び結合組織の疾患</v>
      </c>
      <c r="S18" s="66">
        <v>584215485</v>
      </c>
      <c r="T18" s="66">
        <v>1504570279</v>
      </c>
    </row>
    <row r="19" spans="2:20" ht="18.75" customHeight="1">
      <c r="B19" s="40" t="s">
        <v>56</v>
      </c>
      <c r="C19" s="41"/>
      <c r="D19" s="27">
        <f t="shared" si="3"/>
        <v>686991917</v>
      </c>
      <c r="E19" s="28">
        <f t="shared" si="4"/>
        <v>9.7278582226287325E-2</v>
      </c>
      <c r="F19" s="72">
        <f t="shared" si="0"/>
        <v>3</v>
      </c>
      <c r="G19" s="27">
        <f t="shared" si="5"/>
        <v>505307423</v>
      </c>
      <c r="H19" s="29">
        <f t="shared" si="6"/>
        <v>5.5026361595881132E-2</v>
      </c>
      <c r="I19" s="73">
        <f t="shared" si="1"/>
        <v>9</v>
      </c>
      <c r="R19" s="64" t="str">
        <f t="shared" si="2"/>
        <v>ⅩⅣ．腎尿路生殖器系の疾患</v>
      </c>
      <c r="S19" s="66">
        <v>686991917</v>
      </c>
      <c r="T19" s="66">
        <v>505307423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34482</v>
      </c>
      <c r="H20" s="29">
        <f t="shared" si="6"/>
        <v>3.75497947226707E-6</v>
      </c>
      <c r="I20" s="73">
        <f t="shared" si="1"/>
        <v>21</v>
      </c>
      <c r="R20" s="64" t="str">
        <f t="shared" si="2"/>
        <v>ⅩⅤ．妊娠，分娩及び産じょく※</v>
      </c>
      <c r="S20" s="66">
        <v>0</v>
      </c>
      <c r="T20" s="66">
        <v>34482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2425180</v>
      </c>
      <c r="E22" s="28">
        <f t="shared" si="4"/>
        <v>3.4340734760573245E-4</v>
      </c>
      <c r="F22" s="72">
        <f t="shared" si="0"/>
        <v>19</v>
      </c>
      <c r="G22" s="27">
        <f t="shared" si="5"/>
        <v>1820352</v>
      </c>
      <c r="H22" s="29">
        <f t="shared" si="6"/>
        <v>1.9823050844789471E-4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2425180</v>
      </c>
      <c r="T22" s="66">
        <v>1820352</v>
      </c>
    </row>
    <row r="23" spans="2:20" ht="18.75" customHeight="1">
      <c r="B23" s="40" t="s">
        <v>58</v>
      </c>
      <c r="C23" s="41"/>
      <c r="D23" s="27">
        <f t="shared" si="3"/>
        <v>106975218</v>
      </c>
      <c r="E23" s="28">
        <f t="shared" si="4"/>
        <v>1.5147772896413877E-2</v>
      </c>
      <c r="F23" s="72">
        <f t="shared" si="0"/>
        <v>14</v>
      </c>
      <c r="G23" s="27">
        <f t="shared" si="5"/>
        <v>156380862</v>
      </c>
      <c r="H23" s="29">
        <f t="shared" si="6"/>
        <v>1.7029375519558885E-2</v>
      </c>
      <c r="I23" s="73">
        <f t="shared" si="1"/>
        <v>15</v>
      </c>
      <c r="R23" s="64" t="str">
        <f t="shared" si="2"/>
        <v>ⅩⅧ．症状，徴候及び異常臨床所見・異常検査所見で他に分類されないもの</v>
      </c>
      <c r="S23" s="66">
        <v>106975218</v>
      </c>
      <c r="T23" s="66">
        <v>156380862</v>
      </c>
    </row>
    <row r="24" spans="2:20" ht="18.75" customHeight="1">
      <c r="B24" s="40" t="s">
        <v>59</v>
      </c>
      <c r="C24" s="41"/>
      <c r="D24" s="27">
        <f t="shared" si="3"/>
        <v>317433851</v>
      </c>
      <c r="E24" s="28">
        <f t="shared" si="4"/>
        <v>4.4948876706959191E-2</v>
      </c>
      <c r="F24" s="72">
        <f t="shared" si="0"/>
        <v>9</v>
      </c>
      <c r="G24" s="27">
        <f t="shared" si="5"/>
        <v>649846485</v>
      </c>
      <c r="H24" s="29">
        <f t="shared" si="6"/>
        <v>7.0766202984163057E-2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317433851</v>
      </c>
      <c r="T24" s="66">
        <v>649846485</v>
      </c>
    </row>
    <row r="25" spans="2:20" ht="18.75" customHeight="1">
      <c r="B25" s="40" t="s">
        <v>60</v>
      </c>
      <c r="C25" s="41"/>
      <c r="D25" s="27">
        <f t="shared" si="3"/>
        <v>32014788</v>
      </c>
      <c r="E25" s="28">
        <f t="shared" si="4"/>
        <v>4.533318529445168E-3</v>
      </c>
      <c r="F25" s="72">
        <f t="shared" si="0"/>
        <v>17</v>
      </c>
      <c r="G25" s="27">
        <f t="shared" si="5"/>
        <v>40928052</v>
      </c>
      <c r="H25" s="29">
        <f t="shared" si="6"/>
        <v>4.4569339104425267E-3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32014788</v>
      </c>
      <c r="T25" s="66">
        <v>40928052</v>
      </c>
    </row>
    <row r="26" spans="2:20" ht="18.75" customHeight="1">
      <c r="B26" s="40" t="s">
        <v>61</v>
      </c>
      <c r="C26" s="41"/>
      <c r="D26" s="27">
        <f t="shared" si="3"/>
        <v>103979964</v>
      </c>
      <c r="E26" s="28">
        <f t="shared" si="4"/>
        <v>1.4723642633280642E-2</v>
      </c>
      <c r="F26" s="72">
        <f t="shared" si="0"/>
        <v>15</v>
      </c>
      <c r="G26" s="27">
        <f t="shared" si="5"/>
        <v>158181295</v>
      </c>
      <c r="H26" s="29">
        <f t="shared" si="6"/>
        <v>1.7225436912639107E-2</v>
      </c>
      <c r="I26" s="73">
        <f t="shared" si="1"/>
        <v>14</v>
      </c>
      <c r="R26" s="64" t="str">
        <f t="shared" si="2"/>
        <v>ⅩⅩⅡ．特殊目的用コード</v>
      </c>
      <c r="S26" s="66">
        <v>103979964</v>
      </c>
      <c r="T26" s="66">
        <v>158181295</v>
      </c>
    </row>
    <row r="27" spans="2:20" ht="18.75" customHeight="1" thickBot="1">
      <c r="B27" s="42" t="s">
        <v>62</v>
      </c>
      <c r="C27" s="43"/>
      <c r="D27" s="27">
        <f t="shared" si="3"/>
        <v>2283368</v>
      </c>
      <c r="E27" s="28">
        <f t="shared" si="4"/>
        <v>3.2332665966559437E-4</v>
      </c>
      <c r="F27" s="72">
        <f t="shared" si="0"/>
        <v>20</v>
      </c>
      <c r="G27" s="27">
        <f t="shared" si="5"/>
        <v>704612</v>
      </c>
      <c r="H27" s="29">
        <f t="shared" si="6"/>
        <v>7.6729992341309809E-5</v>
      </c>
      <c r="I27" s="73">
        <f t="shared" si="1"/>
        <v>20</v>
      </c>
      <c r="R27" s="64" t="str">
        <f t="shared" si="2"/>
        <v>分類外</v>
      </c>
      <c r="S27" s="66">
        <v>2283368</v>
      </c>
      <c r="T27" s="66">
        <v>704612</v>
      </c>
    </row>
    <row r="28" spans="2:20" ht="18.75" customHeight="1" thickTop="1">
      <c r="B28" s="44" t="s">
        <v>63</v>
      </c>
      <c r="C28" s="45"/>
      <c r="D28" s="46">
        <f>S28</f>
        <v>7062108650</v>
      </c>
      <c r="E28" s="47"/>
      <c r="F28" s="48"/>
      <c r="G28" s="46">
        <f>T28</f>
        <v>9183006260</v>
      </c>
      <c r="H28" s="47"/>
      <c r="I28" s="49"/>
      <c r="R28" s="69" t="s">
        <v>156</v>
      </c>
      <c r="S28" s="71">
        <f>SUM(S6:S27)</f>
        <v>7062108650</v>
      </c>
      <c r="T28" s="71">
        <f>SUM(T6:T27)</f>
        <v>9183006260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07" priority="5" stopIfTrue="1" operator="equal">
      <formula>0</formula>
    </cfRule>
  </conditionalFormatting>
  <conditionalFormatting sqref="G6:I27">
    <cfRule type="cellIs" dxfId="206" priority="7" stopIfTrue="1" operator="equal">
      <formula>0</formula>
    </cfRule>
  </conditionalFormatting>
  <conditionalFormatting sqref="I6:I27">
    <cfRule type="expression" dxfId="205" priority="8" stopIfTrue="1">
      <formula>$I6&lt;=5</formula>
    </cfRule>
  </conditionalFormatting>
  <conditionalFormatting sqref="F6:F27">
    <cfRule type="expression" dxfId="204" priority="6" stopIfTrue="1">
      <formula>$F6&lt;=5</formula>
    </cfRule>
  </conditionalFormatting>
  <conditionalFormatting sqref="E6:E27">
    <cfRule type="expression" dxfId="203" priority="4">
      <formula>$F6&lt;=5</formula>
    </cfRule>
  </conditionalFormatting>
  <conditionalFormatting sqref="D6:D27">
    <cfRule type="expression" dxfId="202" priority="3">
      <formula>$F6&lt;=5</formula>
    </cfRule>
  </conditionalFormatting>
  <conditionalFormatting sqref="G6:G27">
    <cfRule type="expression" dxfId="201" priority="2">
      <formula>$I6&lt;=5</formula>
    </cfRule>
  </conditionalFormatting>
  <conditionalFormatting sqref="H6:H27">
    <cfRule type="expression" dxfId="20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413CD-2E44-4E5D-8CD2-1CD46F1575E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110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98724966</v>
      </c>
      <c r="E6" s="28">
        <f>IFERROR(S6/$S$28,"-")</f>
        <v>1.482690759491944E-2</v>
      </c>
      <c r="F6" s="72">
        <f t="shared" ref="F6:F27" si="0">_xlfn.IFS(D6&gt;0,RANK(D6,$D$6:$D$27),D6=0,"-")</f>
        <v>14</v>
      </c>
      <c r="G6" s="24">
        <f>T6</f>
        <v>122596566</v>
      </c>
      <c r="H6" s="29">
        <f>IFERROR(T6/$T$28,"-")</f>
        <v>1.5250574163503536E-2</v>
      </c>
      <c r="I6" s="73">
        <f t="shared" ref="I6:I27" si="1">_xlfn.IFS(G6&gt;0,RANK(G6,$G$6:$G$27),G6=0,"-")</f>
        <v>16</v>
      </c>
      <c r="R6" s="64" t="str">
        <f>B6</f>
        <v>Ⅰ．感染症及び寄生虫症</v>
      </c>
      <c r="S6" s="66">
        <v>98724966</v>
      </c>
      <c r="T6" s="66">
        <v>122596566</v>
      </c>
    </row>
    <row r="7" spans="2:20" ht="18.75" customHeight="1">
      <c r="B7" s="40" t="s">
        <v>45</v>
      </c>
      <c r="C7" s="41"/>
      <c r="D7" s="27">
        <f>S7</f>
        <v>1042105347</v>
      </c>
      <c r="E7" s="28">
        <f>IFERROR(S7/$S$28,"-")</f>
        <v>0.15650752094602349</v>
      </c>
      <c r="F7" s="72">
        <f t="shared" si="0"/>
        <v>2</v>
      </c>
      <c r="G7" s="27">
        <f>T7</f>
        <v>631017719</v>
      </c>
      <c r="H7" s="29">
        <f>IFERROR(T7/$T$28,"-")</f>
        <v>7.8496346480816881E-2</v>
      </c>
      <c r="I7" s="73">
        <f t="shared" si="1"/>
        <v>4</v>
      </c>
      <c r="R7" s="64" t="str">
        <f t="shared" ref="R7:R27" si="2">B7</f>
        <v>Ⅱ．新生物＜腫瘍＞</v>
      </c>
      <c r="S7" s="66">
        <v>1042105347</v>
      </c>
      <c r="T7" s="66">
        <v>631017719</v>
      </c>
    </row>
    <row r="8" spans="2:20" ht="18.75" customHeight="1">
      <c r="B8" s="40" t="s">
        <v>46</v>
      </c>
      <c r="C8" s="41"/>
      <c r="D8" s="27">
        <f t="shared" ref="D8:D27" si="3">S8</f>
        <v>67151074</v>
      </c>
      <c r="E8" s="28">
        <f t="shared" ref="E8:E27" si="4">IFERROR(S8/$S$28,"-")</f>
        <v>1.0085015061920581E-2</v>
      </c>
      <c r="F8" s="72">
        <f t="shared" si="0"/>
        <v>16</v>
      </c>
      <c r="G8" s="27">
        <f t="shared" ref="G8:G27" si="5">T8</f>
        <v>122652877</v>
      </c>
      <c r="H8" s="29">
        <f t="shared" ref="H8:H27" si="6">IFERROR(T8/$T$28,"-")</f>
        <v>1.5257579050424441E-2</v>
      </c>
      <c r="I8" s="73">
        <f t="shared" si="1"/>
        <v>15</v>
      </c>
      <c r="R8" s="64" t="str">
        <f t="shared" si="2"/>
        <v>Ⅲ．血液及び造血器の疾患並びに免疫機構の障害</v>
      </c>
      <c r="S8" s="66">
        <v>67151074</v>
      </c>
      <c r="T8" s="66">
        <v>122652877</v>
      </c>
    </row>
    <row r="9" spans="2:20" ht="18.75" customHeight="1">
      <c r="B9" s="40" t="s">
        <v>47</v>
      </c>
      <c r="C9" s="41"/>
      <c r="D9" s="27">
        <f t="shared" si="3"/>
        <v>462132761</v>
      </c>
      <c r="E9" s="28">
        <f t="shared" si="4"/>
        <v>6.9404933944793565E-2</v>
      </c>
      <c r="F9" s="72">
        <f t="shared" si="0"/>
        <v>6</v>
      </c>
      <c r="G9" s="27">
        <f t="shared" si="5"/>
        <v>544581816</v>
      </c>
      <c r="H9" s="29">
        <f t="shared" si="6"/>
        <v>6.7744029412727905E-2</v>
      </c>
      <c r="I9" s="73">
        <f t="shared" si="1"/>
        <v>6</v>
      </c>
      <c r="R9" s="64" t="str">
        <f t="shared" si="2"/>
        <v>Ⅳ．内分泌，栄養及び代謝疾患</v>
      </c>
      <c r="S9" s="66">
        <v>462132761</v>
      </c>
      <c r="T9" s="66">
        <v>544581816</v>
      </c>
    </row>
    <row r="10" spans="2:20" ht="18.75" customHeight="1">
      <c r="B10" s="40" t="s">
        <v>48</v>
      </c>
      <c r="C10" s="41"/>
      <c r="D10" s="27">
        <f t="shared" si="3"/>
        <v>149214328</v>
      </c>
      <c r="E10" s="28">
        <f t="shared" si="4"/>
        <v>2.2409600557309894E-2</v>
      </c>
      <c r="F10" s="72">
        <f t="shared" si="0"/>
        <v>11</v>
      </c>
      <c r="G10" s="27">
        <f t="shared" si="5"/>
        <v>240364540</v>
      </c>
      <c r="H10" s="29">
        <f t="shared" si="6"/>
        <v>2.9900488758766802E-2</v>
      </c>
      <c r="I10" s="73">
        <f t="shared" si="1"/>
        <v>11</v>
      </c>
      <c r="R10" s="64" t="str">
        <f t="shared" si="2"/>
        <v>Ⅴ．精神及び行動の障害</v>
      </c>
      <c r="S10" s="66">
        <v>149214328</v>
      </c>
      <c r="T10" s="66">
        <v>240364540</v>
      </c>
    </row>
    <row r="11" spans="2:20" ht="18.75" customHeight="1">
      <c r="B11" s="40" t="s">
        <v>49</v>
      </c>
      <c r="C11" s="41"/>
      <c r="D11" s="27">
        <f t="shared" si="3"/>
        <v>283661781</v>
      </c>
      <c r="E11" s="28">
        <f t="shared" si="4"/>
        <v>4.2601453163298886E-2</v>
      </c>
      <c r="F11" s="72">
        <f t="shared" si="0"/>
        <v>9</v>
      </c>
      <c r="G11" s="27">
        <f t="shared" si="5"/>
        <v>418839636</v>
      </c>
      <c r="H11" s="29">
        <f t="shared" si="6"/>
        <v>5.2102152122538457E-2</v>
      </c>
      <c r="I11" s="73">
        <f t="shared" si="1"/>
        <v>9</v>
      </c>
      <c r="R11" s="64" t="str">
        <f t="shared" si="2"/>
        <v>Ⅵ．神経系の疾患</v>
      </c>
      <c r="S11" s="66">
        <v>283661781</v>
      </c>
      <c r="T11" s="66">
        <v>418839636</v>
      </c>
    </row>
    <row r="12" spans="2:20" ht="18.75" customHeight="1">
      <c r="B12" s="40" t="s">
        <v>50</v>
      </c>
      <c r="C12" s="41"/>
      <c r="D12" s="27">
        <f t="shared" si="3"/>
        <v>278921402</v>
      </c>
      <c r="E12" s="28">
        <f t="shared" si="4"/>
        <v>4.1889524213149676E-2</v>
      </c>
      <c r="F12" s="72">
        <f t="shared" si="0"/>
        <v>10</v>
      </c>
      <c r="G12" s="27">
        <f t="shared" si="5"/>
        <v>410839782</v>
      </c>
      <c r="H12" s="29">
        <f t="shared" si="6"/>
        <v>5.1106998908180067E-2</v>
      </c>
      <c r="I12" s="73">
        <f t="shared" si="1"/>
        <v>10</v>
      </c>
      <c r="R12" s="64" t="str">
        <f t="shared" si="2"/>
        <v>Ⅶ．眼及び付属器の疾患</v>
      </c>
      <c r="S12" s="66">
        <v>278921402</v>
      </c>
      <c r="T12" s="66">
        <v>410839782</v>
      </c>
    </row>
    <row r="13" spans="2:20" ht="18.75" customHeight="1">
      <c r="B13" s="40" t="s">
        <v>51</v>
      </c>
      <c r="C13" s="41"/>
      <c r="D13" s="27">
        <f t="shared" si="3"/>
        <v>15816471</v>
      </c>
      <c r="E13" s="28">
        <f t="shared" si="4"/>
        <v>2.3753804482923098E-3</v>
      </c>
      <c r="F13" s="72">
        <f t="shared" si="0"/>
        <v>18</v>
      </c>
      <c r="G13" s="27">
        <f t="shared" si="5"/>
        <v>26711374</v>
      </c>
      <c r="H13" s="29">
        <f t="shared" si="6"/>
        <v>3.3227993530918322E-3</v>
      </c>
      <c r="I13" s="73">
        <f t="shared" si="1"/>
        <v>18</v>
      </c>
      <c r="R13" s="64" t="str">
        <f t="shared" si="2"/>
        <v>Ⅷ．耳及び乳様突起の疾患</v>
      </c>
      <c r="S13" s="66">
        <v>15816471</v>
      </c>
      <c r="T13" s="66">
        <v>26711374</v>
      </c>
    </row>
    <row r="14" spans="2:20" ht="18.75" customHeight="1">
      <c r="B14" s="40" t="s">
        <v>52</v>
      </c>
      <c r="C14" s="41"/>
      <c r="D14" s="27">
        <f t="shared" si="3"/>
        <v>1368937561</v>
      </c>
      <c r="E14" s="28">
        <f t="shared" si="4"/>
        <v>0.20559248123885293</v>
      </c>
      <c r="F14" s="72">
        <f t="shared" si="0"/>
        <v>1</v>
      </c>
      <c r="G14" s="27">
        <f t="shared" si="5"/>
        <v>1540181021</v>
      </c>
      <c r="H14" s="29">
        <f t="shared" si="6"/>
        <v>0.19159300829014328</v>
      </c>
      <c r="I14" s="73">
        <f t="shared" si="1"/>
        <v>1</v>
      </c>
      <c r="R14" s="64" t="str">
        <f t="shared" si="2"/>
        <v>Ⅸ．循環器系の疾患</v>
      </c>
      <c r="S14" s="66">
        <v>1368937561</v>
      </c>
      <c r="T14" s="66">
        <v>1540181021</v>
      </c>
    </row>
    <row r="15" spans="2:20" ht="18.75" customHeight="1">
      <c r="B15" s="40" t="s">
        <v>53</v>
      </c>
      <c r="C15" s="41"/>
      <c r="D15" s="27">
        <f t="shared" si="3"/>
        <v>521828439</v>
      </c>
      <c r="E15" s="28">
        <f t="shared" si="4"/>
        <v>7.83702680176568E-2</v>
      </c>
      <c r="F15" s="72">
        <f t="shared" si="0"/>
        <v>5</v>
      </c>
      <c r="G15" s="27">
        <f t="shared" si="5"/>
        <v>483129860</v>
      </c>
      <c r="H15" s="29">
        <f t="shared" si="6"/>
        <v>6.0099625959613594E-2</v>
      </c>
      <c r="I15" s="73">
        <f t="shared" si="1"/>
        <v>8</v>
      </c>
      <c r="R15" s="64" t="str">
        <f t="shared" si="2"/>
        <v>Ⅹ．呼吸器系の疾患</v>
      </c>
      <c r="S15" s="66">
        <v>521828439</v>
      </c>
      <c r="T15" s="66">
        <v>483129860</v>
      </c>
    </row>
    <row r="16" spans="2:20" ht="18.75" customHeight="1">
      <c r="B16" s="40" t="s">
        <v>163</v>
      </c>
      <c r="C16" s="41"/>
      <c r="D16" s="27">
        <f t="shared" si="3"/>
        <v>434576890</v>
      </c>
      <c r="E16" s="28">
        <f t="shared" si="4"/>
        <v>6.5266483767818864E-2</v>
      </c>
      <c r="F16" s="72">
        <f t="shared" si="0"/>
        <v>7</v>
      </c>
      <c r="G16" s="27">
        <f t="shared" si="5"/>
        <v>578443971</v>
      </c>
      <c r="H16" s="29">
        <f t="shared" si="6"/>
        <v>7.1956360336936268E-2</v>
      </c>
      <c r="I16" s="73">
        <f t="shared" si="1"/>
        <v>5</v>
      </c>
      <c r="R16" s="64" t="str">
        <f t="shared" si="2"/>
        <v>ⅩⅠ．消化器系の疾患※</v>
      </c>
      <c r="S16" s="66">
        <v>434576890</v>
      </c>
      <c r="T16" s="66">
        <v>578443971</v>
      </c>
    </row>
    <row r="17" spans="2:20" ht="18.75" customHeight="1">
      <c r="B17" s="40" t="s">
        <v>54</v>
      </c>
      <c r="C17" s="41"/>
      <c r="D17" s="27">
        <f t="shared" si="3"/>
        <v>93676784</v>
      </c>
      <c r="E17" s="28">
        <f t="shared" si="4"/>
        <v>1.4068751567432577E-2</v>
      </c>
      <c r="F17" s="72">
        <f t="shared" si="0"/>
        <v>15</v>
      </c>
      <c r="G17" s="27">
        <f t="shared" si="5"/>
        <v>133615587</v>
      </c>
      <c r="H17" s="29">
        <f t="shared" si="6"/>
        <v>1.6621300950171468E-2</v>
      </c>
      <c r="I17" s="73">
        <f t="shared" si="1"/>
        <v>14</v>
      </c>
      <c r="R17" s="64" t="str">
        <f t="shared" si="2"/>
        <v>ⅩⅡ．皮膚及び皮下組織の疾患</v>
      </c>
      <c r="S17" s="66">
        <v>93676784</v>
      </c>
      <c r="T17" s="66">
        <v>133615587</v>
      </c>
    </row>
    <row r="18" spans="2:20" ht="18.75" customHeight="1">
      <c r="B18" s="40" t="s">
        <v>55</v>
      </c>
      <c r="C18" s="41"/>
      <c r="D18" s="27">
        <f t="shared" si="3"/>
        <v>561274414</v>
      </c>
      <c r="E18" s="28">
        <f t="shared" si="4"/>
        <v>8.4294421248730114E-2</v>
      </c>
      <c r="F18" s="72">
        <f t="shared" si="0"/>
        <v>4</v>
      </c>
      <c r="G18" s="27">
        <f t="shared" si="5"/>
        <v>1267096931</v>
      </c>
      <c r="H18" s="29">
        <f t="shared" si="6"/>
        <v>0.15762232458096115</v>
      </c>
      <c r="I18" s="73">
        <f t="shared" si="1"/>
        <v>2</v>
      </c>
      <c r="R18" s="64" t="str">
        <f t="shared" si="2"/>
        <v>ⅩⅢ．筋骨格系及び結合組織の疾患</v>
      </c>
      <c r="S18" s="66">
        <v>561274414</v>
      </c>
      <c r="T18" s="66">
        <v>1267096931</v>
      </c>
    </row>
    <row r="19" spans="2:20" ht="18.75" customHeight="1">
      <c r="B19" s="40" t="s">
        <v>56</v>
      </c>
      <c r="C19" s="41"/>
      <c r="D19" s="27">
        <f t="shared" si="3"/>
        <v>706272920</v>
      </c>
      <c r="E19" s="28">
        <f t="shared" si="4"/>
        <v>0.10607087291003908</v>
      </c>
      <c r="F19" s="72">
        <f t="shared" si="0"/>
        <v>3</v>
      </c>
      <c r="G19" s="27">
        <f t="shared" si="5"/>
        <v>486167418</v>
      </c>
      <c r="H19" s="29">
        <f t="shared" si="6"/>
        <v>6.047748730652068E-2</v>
      </c>
      <c r="I19" s="73">
        <f t="shared" si="1"/>
        <v>7</v>
      </c>
      <c r="R19" s="64" t="str">
        <f t="shared" si="2"/>
        <v>ⅩⅣ．腎尿路生殖器系の疾患</v>
      </c>
      <c r="S19" s="66">
        <v>706272920</v>
      </c>
      <c r="T19" s="66">
        <v>486167418</v>
      </c>
    </row>
    <row r="20" spans="2:20" ht="18.75" customHeight="1">
      <c r="B20" s="40" t="s">
        <v>164</v>
      </c>
      <c r="C20" s="41"/>
      <c r="D20" s="27">
        <f t="shared" si="3"/>
        <v>3584</v>
      </c>
      <c r="E20" s="28">
        <f t="shared" si="4"/>
        <v>5.3825935802491204E-7</v>
      </c>
      <c r="F20" s="72">
        <f t="shared" si="0"/>
        <v>21</v>
      </c>
      <c r="G20" s="27">
        <f t="shared" si="5"/>
        <v>124238</v>
      </c>
      <c r="H20" s="29">
        <f t="shared" si="6"/>
        <v>1.5454762680101109E-5</v>
      </c>
      <c r="I20" s="73">
        <f t="shared" si="1"/>
        <v>21</v>
      </c>
      <c r="R20" s="64" t="str">
        <f t="shared" si="2"/>
        <v>ⅩⅤ．妊娠，分娩及び産じょく※</v>
      </c>
      <c r="S20" s="66">
        <v>3584</v>
      </c>
      <c r="T20" s="66">
        <v>124238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1282</v>
      </c>
      <c r="H21" s="29">
        <f t="shared" si="6"/>
        <v>1.5947621304181989E-7</v>
      </c>
      <c r="I21" s="73">
        <f t="shared" si="1"/>
        <v>22</v>
      </c>
      <c r="R21" s="64" t="str">
        <f t="shared" si="2"/>
        <v>ⅩⅥ．周産期に発生した病態※</v>
      </c>
      <c r="S21" s="66">
        <v>0</v>
      </c>
      <c r="T21" s="66">
        <v>1282</v>
      </c>
    </row>
    <row r="22" spans="2:20" ht="18.75" customHeight="1">
      <c r="B22" s="40" t="s">
        <v>57</v>
      </c>
      <c r="C22" s="41"/>
      <c r="D22" s="27">
        <f t="shared" si="3"/>
        <v>3268986</v>
      </c>
      <c r="E22" s="28">
        <f t="shared" si="4"/>
        <v>4.9094930406038653E-4</v>
      </c>
      <c r="F22" s="72">
        <f t="shared" si="0"/>
        <v>19</v>
      </c>
      <c r="G22" s="27">
        <f t="shared" si="5"/>
        <v>7915143</v>
      </c>
      <c r="H22" s="29">
        <f t="shared" si="6"/>
        <v>9.8461546905184824E-4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3268986</v>
      </c>
      <c r="T22" s="66">
        <v>7915143</v>
      </c>
    </row>
    <row r="23" spans="2:20" ht="18.75" customHeight="1">
      <c r="B23" s="40" t="s">
        <v>58</v>
      </c>
      <c r="C23" s="41"/>
      <c r="D23" s="27">
        <f t="shared" si="3"/>
        <v>110698495</v>
      </c>
      <c r="E23" s="28">
        <f t="shared" si="4"/>
        <v>1.6625139746937485E-2</v>
      </c>
      <c r="F23" s="72">
        <f t="shared" si="0"/>
        <v>13</v>
      </c>
      <c r="G23" s="27">
        <f t="shared" si="5"/>
        <v>142034938</v>
      </c>
      <c r="H23" s="29">
        <f t="shared" si="6"/>
        <v>1.7668638090381966E-2</v>
      </c>
      <c r="I23" s="73">
        <f t="shared" si="1"/>
        <v>13</v>
      </c>
      <c r="R23" s="64" t="str">
        <f t="shared" si="2"/>
        <v>ⅩⅧ．症状，徴候及び異常臨床所見・異常検査所見で他に分類されないもの</v>
      </c>
      <c r="S23" s="66">
        <v>110698495</v>
      </c>
      <c r="T23" s="66">
        <v>142034938</v>
      </c>
    </row>
    <row r="24" spans="2:20" ht="18.75" customHeight="1">
      <c r="B24" s="40" t="s">
        <v>59</v>
      </c>
      <c r="C24" s="41"/>
      <c r="D24" s="27">
        <f t="shared" si="3"/>
        <v>288837756</v>
      </c>
      <c r="E24" s="28">
        <f t="shared" si="4"/>
        <v>4.3378801651204293E-2</v>
      </c>
      <c r="F24" s="72">
        <f t="shared" si="0"/>
        <v>8</v>
      </c>
      <c r="G24" s="27">
        <f t="shared" si="5"/>
        <v>650370184</v>
      </c>
      <c r="H24" s="29">
        <f t="shared" si="6"/>
        <v>8.0903723884268031E-2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288837756</v>
      </c>
      <c r="T24" s="66">
        <v>650370184</v>
      </c>
    </row>
    <row r="25" spans="2:20" ht="18.75" customHeight="1">
      <c r="B25" s="40" t="s">
        <v>60</v>
      </c>
      <c r="C25" s="41"/>
      <c r="D25" s="27">
        <f t="shared" si="3"/>
        <v>34619114</v>
      </c>
      <c r="E25" s="28">
        <f t="shared" si="4"/>
        <v>5.199236070600236E-3</v>
      </c>
      <c r="F25" s="72">
        <f t="shared" si="0"/>
        <v>17</v>
      </c>
      <c r="G25" s="27">
        <f t="shared" si="5"/>
        <v>58916728</v>
      </c>
      <c r="H25" s="29">
        <f t="shared" si="6"/>
        <v>7.329030160885301E-3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34619114</v>
      </c>
      <c r="T25" s="66">
        <v>58916728</v>
      </c>
    </row>
    <row r="26" spans="2:20" ht="18.75" customHeight="1">
      <c r="B26" s="40" t="s">
        <v>61</v>
      </c>
      <c r="C26" s="41"/>
      <c r="D26" s="27">
        <f t="shared" si="3"/>
        <v>136595355</v>
      </c>
      <c r="E26" s="28">
        <f t="shared" si="4"/>
        <v>2.0514433061240223E-2</v>
      </c>
      <c r="F26" s="72">
        <f t="shared" si="0"/>
        <v>12</v>
      </c>
      <c r="G26" s="27">
        <f t="shared" si="5"/>
        <v>173055303</v>
      </c>
      <c r="H26" s="29">
        <f t="shared" si="6"/>
        <v>2.1527460506431121E-2</v>
      </c>
      <c r="I26" s="73">
        <f t="shared" si="1"/>
        <v>12</v>
      </c>
      <c r="R26" s="64" t="str">
        <f t="shared" si="2"/>
        <v>ⅩⅩⅡ．特殊目的用コード</v>
      </c>
      <c r="S26" s="66">
        <v>136595355</v>
      </c>
      <c r="T26" s="66">
        <v>173055303</v>
      </c>
    </row>
    <row r="27" spans="2:20" ht="18.75" customHeight="1" thickBot="1">
      <c r="B27" s="42" t="s">
        <v>62</v>
      </c>
      <c r="C27" s="43"/>
      <c r="D27" s="27">
        <f t="shared" si="3"/>
        <v>181692</v>
      </c>
      <c r="E27" s="28">
        <f t="shared" si="4"/>
        <v>2.7287226361122302E-5</v>
      </c>
      <c r="F27" s="72">
        <f t="shared" si="0"/>
        <v>20</v>
      </c>
      <c r="G27" s="27">
        <f t="shared" si="5"/>
        <v>159506</v>
      </c>
      <c r="H27" s="29">
        <f t="shared" si="6"/>
        <v>1.984197569223754E-5</v>
      </c>
      <c r="I27" s="73">
        <f t="shared" si="1"/>
        <v>20</v>
      </c>
      <c r="R27" s="64" t="str">
        <f t="shared" si="2"/>
        <v>分類外</v>
      </c>
      <c r="S27" s="66">
        <v>181692</v>
      </c>
      <c r="T27" s="66">
        <v>159506</v>
      </c>
    </row>
    <row r="28" spans="2:20" ht="18.75" customHeight="1" thickTop="1">
      <c r="B28" s="44" t="s">
        <v>63</v>
      </c>
      <c r="C28" s="45"/>
      <c r="D28" s="46">
        <f>S28</f>
        <v>6658500120</v>
      </c>
      <c r="E28" s="47"/>
      <c r="F28" s="48"/>
      <c r="G28" s="46">
        <f>T28</f>
        <v>8038816420</v>
      </c>
      <c r="H28" s="47"/>
      <c r="I28" s="49"/>
      <c r="R28" s="69" t="s">
        <v>156</v>
      </c>
      <c r="S28" s="71">
        <f>SUM(S6:S27)</f>
        <v>6658500120</v>
      </c>
      <c r="T28" s="71">
        <f>SUM(T6:T27)</f>
        <v>8038816420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99" priority="5" stopIfTrue="1" operator="equal">
      <formula>0</formula>
    </cfRule>
  </conditionalFormatting>
  <conditionalFormatting sqref="G6:I27">
    <cfRule type="cellIs" dxfId="198" priority="7" stopIfTrue="1" operator="equal">
      <formula>0</formula>
    </cfRule>
  </conditionalFormatting>
  <conditionalFormatting sqref="I6:I27">
    <cfRule type="expression" dxfId="197" priority="8" stopIfTrue="1">
      <formula>$I6&lt;=5</formula>
    </cfRule>
  </conditionalFormatting>
  <conditionalFormatting sqref="F6:F27">
    <cfRule type="expression" dxfId="196" priority="6" stopIfTrue="1">
      <formula>$F6&lt;=5</formula>
    </cfRule>
  </conditionalFormatting>
  <conditionalFormatting sqref="E6:E27">
    <cfRule type="expression" dxfId="195" priority="4">
      <formula>$F6&lt;=5</formula>
    </cfRule>
  </conditionalFormatting>
  <conditionalFormatting sqref="D6:D27">
    <cfRule type="expression" dxfId="194" priority="3">
      <formula>$F6&lt;=5</formula>
    </cfRule>
  </conditionalFormatting>
  <conditionalFormatting sqref="G6:G27">
    <cfRule type="expression" dxfId="193" priority="2">
      <formula>$I6&lt;=5</formula>
    </cfRule>
  </conditionalFormatting>
  <conditionalFormatting sqref="H6:H27">
    <cfRule type="expression" dxfId="19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14" t="s">
        <v>160</v>
      </c>
      <c r="C1" s="3"/>
    </row>
    <row r="2" spans="2:20" ht="16.5" customHeight="1">
      <c r="B2" s="16" t="s">
        <v>138</v>
      </c>
      <c r="C2" s="12"/>
      <c r="D2" s="12"/>
      <c r="E2" s="12"/>
      <c r="F2" s="12"/>
      <c r="G2" s="12"/>
      <c r="H2" s="12"/>
      <c r="I2" s="12"/>
    </row>
    <row r="3" spans="2:20" ht="18.75" customHeight="1">
      <c r="B3" s="59" t="s">
        <v>159</v>
      </c>
      <c r="C3" s="13"/>
      <c r="D3" s="13"/>
      <c r="E3" s="13"/>
      <c r="F3" s="13"/>
      <c r="G3" s="13"/>
      <c r="H3" s="13"/>
      <c r="I3" s="13"/>
      <c r="R3" s="59" t="s">
        <v>146</v>
      </c>
      <c r="S3" s="14"/>
      <c r="T3" s="14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75" t="s">
        <v>149</v>
      </c>
      <c r="S4" s="77" t="s">
        <v>152</v>
      </c>
      <c r="T4" s="78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76"/>
      <c r="S5" s="60" t="s">
        <v>150</v>
      </c>
      <c r="T5" s="60" t="s">
        <v>151</v>
      </c>
    </row>
    <row r="6" spans="2:20" ht="18.75" customHeight="1">
      <c r="B6" s="50" t="s">
        <v>0</v>
      </c>
      <c r="C6" s="51"/>
      <c r="D6" s="27">
        <f>S6</f>
        <v>755067099</v>
      </c>
      <c r="E6" s="28">
        <f>IFERROR(S6/$S$28,"-")</f>
        <v>2.008258958464661E-2</v>
      </c>
      <c r="F6" s="72">
        <f t="shared" ref="F6:F27" si="0">_xlfn.IFS(D6&gt;0,RANK(D6,$D$6:$D$27),D6=0,"-")</f>
        <v>11</v>
      </c>
      <c r="G6" s="24">
        <f>T6</f>
        <v>767851100</v>
      </c>
      <c r="H6" s="29">
        <f>IFERROR(T6/$T$28,"-")</f>
        <v>1.6346294986380582E-2</v>
      </c>
      <c r="I6" s="73">
        <f t="shared" ref="I6:I27" si="1">_xlfn.IFS(G6&gt;0,RANK(G6,$G$6:$G$27),G6=0,"-")</f>
        <v>14</v>
      </c>
      <c r="R6" s="63" t="str">
        <f>B6</f>
        <v>Ⅰ．感染症及び寄生虫症</v>
      </c>
      <c r="S6" s="74">
        <v>755067099</v>
      </c>
      <c r="T6" s="74">
        <v>767851100</v>
      </c>
    </row>
    <row r="7" spans="2:20" ht="18.75" customHeight="1">
      <c r="B7" s="52" t="s">
        <v>1</v>
      </c>
      <c r="C7" s="53"/>
      <c r="D7" s="27">
        <f>S7</f>
        <v>6055463704</v>
      </c>
      <c r="E7" s="28">
        <f>IFERROR(S7/$S$28,"-")</f>
        <v>0.16105772913852784</v>
      </c>
      <c r="F7" s="72">
        <f t="shared" si="0"/>
        <v>2</v>
      </c>
      <c r="G7" s="27">
        <f>T7</f>
        <v>4135872110</v>
      </c>
      <c r="H7" s="29">
        <f>IFERROR(T7/$T$28,"-")</f>
        <v>8.8045957785310561E-2</v>
      </c>
      <c r="I7" s="73">
        <f t="shared" si="1"/>
        <v>3</v>
      </c>
      <c r="R7" s="63" t="str">
        <f t="shared" ref="R7:R27" si="2">B7</f>
        <v>Ⅱ．新生物＜腫瘍＞</v>
      </c>
      <c r="S7" s="74">
        <v>6055463704</v>
      </c>
      <c r="T7" s="74">
        <v>4135872110</v>
      </c>
    </row>
    <row r="8" spans="2:20" ht="18.75" customHeight="1">
      <c r="B8" s="52" t="s">
        <v>22</v>
      </c>
      <c r="C8" s="53"/>
      <c r="D8" s="27">
        <f t="shared" ref="D8:D27" si="3">S8</f>
        <v>499017458</v>
      </c>
      <c r="E8" s="28">
        <f t="shared" ref="E8:E27" si="4">IFERROR(S8/$S$28,"-")</f>
        <v>1.3272413561470285E-2</v>
      </c>
      <c r="F8" s="72">
        <f t="shared" si="0"/>
        <v>16</v>
      </c>
      <c r="G8" s="27">
        <f t="shared" ref="G8:G27" si="5">T8</f>
        <v>620788966</v>
      </c>
      <c r="H8" s="29">
        <f t="shared" ref="H8:H27" si="6">IFERROR(T8/$T$28,"-")</f>
        <v>1.3215582503595013E-2</v>
      </c>
      <c r="I8" s="73">
        <f t="shared" si="1"/>
        <v>16</v>
      </c>
      <c r="R8" s="63" t="str">
        <f t="shared" si="2"/>
        <v>Ⅲ．血液及び造血器の疾患並びに免疫機構の障害</v>
      </c>
      <c r="S8" s="74">
        <v>499017458</v>
      </c>
      <c r="T8" s="74">
        <v>620788966</v>
      </c>
    </row>
    <row r="9" spans="2:20" ht="18.75" customHeight="1">
      <c r="B9" s="52" t="s">
        <v>23</v>
      </c>
      <c r="C9" s="53"/>
      <c r="D9" s="27">
        <f t="shared" si="3"/>
        <v>2611414739</v>
      </c>
      <c r="E9" s="28">
        <f t="shared" si="4"/>
        <v>6.9456039745461148E-2</v>
      </c>
      <c r="F9" s="72">
        <f t="shared" si="0"/>
        <v>7</v>
      </c>
      <c r="G9" s="27">
        <f t="shared" si="5"/>
        <v>3055567778</v>
      </c>
      <c r="H9" s="29">
        <f t="shared" si="6"/>
        <v>6.5048044145625955E-2</v>
      </c>
      <c r="I9" s="73">
        <f t="shared" si="1"/>
        <v>7</v>
      </c>
      <c r="R9" s="63" t="str">
        <f t="shared" si="2"/>
        <v>Ⅳ．内分泌，栄養及び代謝疾患</v>
      </c>
      <c r="S9" s="74">
        <v>2611414739</v>
      </c>
      <c r="T9" s="74">
        <v>3055567778</v>
      </c>
    </row>
    <row r="10" spans="2:20" ht="18.75" customHeight="1">
      <c r="B10" s="52" t="s">
        <v>2</v>
      </c>
      <c r="C10" s="53"/>
      <c r="D10" s="27">
        <f t="shared" si="3"/>
        <v>725375982</v>
      </c>
      <c r="E10" s="28">
        <f t="shared" si="4"/>
        <v>1.9292892195089548E-2</v>
      </c>
      <c r="F10" s="72">
        <f t="shared" si="0"/>
        <v>12</v>
      </c>
      <c r="G10" s="27">
        <f t="shared" si="5"/>
        <v>1612235543</v>
      </c>
      <c r="H10" s="29">
        <f t="shared" si="6"/>
        <v>3.4321859763443034E-2</v>
      </c>
      <c r="I10" s="73">
        <f t="shared" si="1"/>
        <v>11</v>
      </c>
      <c r="R10" s="63" t="str">
        <f t="shared" si="2"/>
        <v>Ⅴ．精神及び行動の障害</v>
      </c>
      <c r="S10" s="74">
        <v>725375982</v>
      </c>
      <c r="T10" s="74">
        <v>1612235543</v>
      </c>
    </row>
    <row r="11" spans="2:20" ht="18.75" customHeight="1">
      <c r="B11" s="52" t="s">
        <v>3</v>
      </c>
      <c r="C11" s="53"/>
      <c r="D11" s="27">
        <f t="shared" si="3"/>
        <v>1865569214</v>
      </c>
      <c r="E11" s="28">
        <f t="shared" si="4"/>
        <v>4.9618717218817346E-2</v>
      </c>
      <c r="F11" s="72">
        <f t="shared" si="0"/>
        <v>8</v>
      </c>
      <c r="G11" s="27">
        <f t="shared" si="5"/>
        <v>3086795611</v>
      </c>
      <c r="H11" s="29">
        <f t="shared" si="6"/>
        <v>6.5712833673183355E-2</v>
      </c>
      <c r="I11" s="73">
        <f t="shared" si="1"/>
        <v>6</v>
      </c>
      <c r="R11" s="63" t="str">
        <f t="shared" si="2"/>
        <v>Ⅵ．神経系の疾患</v>
      </c>
      <c r="S11" s="74">
        <v>1865569214</v>
      </c>
      <c r="T11" s="74">
        <v>3086795611</v>
      </c>
    </row>
    <row r="12" spans="2:20" ht="18.75" customHeight="1">
      <c r="B12" s="52" t="s">
        <v>4</v>
      </c>
      <c r="C12" s="53"/>
      <c r="D12" s="27">
        <f t="shared" si="3"/>
        <v>1512332610</v>
      </c>
      <c r="E12" s="28">
        <f t="shared" si="4"/>
        <v>4.0223650536927211E-2</v>
      </c>
      <c r="F12" s="72">
        <f t="shared" si="0"/>
        <v>10</v>
      </c>
      <c r="G12" s="27">
        <f t="shared" si="5"/>
        <v>2090524731</v>
      </c>
      <c r="H12" s="29">
        <f t="shared" si="6"/>
        <v>4.4503854887034622E-2</v>
      </c>
      <c r="I12" s="73">
        <f t="shared" si="1"/>
        <v>10</v>
      </c>
      <c r="R12" s="63" t="str">
        <f t="shared" si="2"/>
        <v>Ⅶ．眼及び付属器の疾患</v>
      </c>
      <c r="S12" s="74">
        <v>1512332610</v>
      </c>
      <c r="T12" s="74">
        <v>2090524731</v>
      </c>
    </row>
    <row r="13" spans="2:20" ht="18.75" customHeight="1">
      <c r="B13" s="52" t="s">
        <v>5</v>
      </c>
      <c r="C13" s="53"/>
      <c r="D13" s="27">
        <f t="shared" si="3"/>
        <v>88020949</v>
      </c>
      <c r="E13" s="28">
        <f t="shared" si="4"/>
        <v>2.3411013351783061E-3</v>
      </c>
      <c r="F13" s="72">
        <f t="shared" si="0"/>
        <v>18</v>
      </c>
      <c r="G13" s="27">
        <f t="shared" si="5"/>
        <v>141552217</v>
      </c>
      <c r="H13" s="29">
        <f t="shared" si="6"/>
        <v>3.0134153549537875E-3</v>
      </c>
      <c r="I13" s="73">
        <f t="shared" si="1"/>
        <v>18</v>
      </c>
      <c r="R13" s="63" t="str">
        <f t="shared" si="2"/>
        <v>Ⅷ．耳及び乳様突起の疾患</v>
      </c>
      <c r="S13" s="74">
        <v>88020949</v>
      </c>
      <c r="T13" s="74">
        <v>141552217</v>
      </c>
    </row>
    <row r="14" spans="2:20" ht="18.75" customHeight="1">
      <c r="B14" s="52" t="s">
        <v>6</v>
      </c>
      <c r="C14" s="53"/>
      <c r="D14" s="27">
        <f t="shared" si="3"/>
        <v>7331238504</v>
      </c>
      <c r="E14" s="28">
        <f t="shared" si="4"/>
        <v>0.19498962968718969</v>
      </c>
      <c r="F14" s="72">
        <f t="shared" si="0"/>
        <v>1</v>
      </c>
      <c r="G14" s="27">
        <f t="shared" si="5"/>
        <v>8574495535</v>
      </c>
      <c r="H14" s="29">
        <f t="shared" si="6"/>
        <v>0.18253699626726219</v>
      </c>
      <c r="I14" s="73">
        <f t="shared" si="1"/>
        <v>1</v>
      </c>
      <c r="R14" s="63" t="str">
        <f t="shared" si="2"/>
        <v>Ⅸ．循環器系の疾患</v>
      </c>
      <c r="S14" s="74">
        <v>7331238504</v>
      </c>
      <c r="T14" s="74">
        <v>8574495535</v>
      </c>
    </row>
    <row r="15" spans="2:20" ht="18.75" customHeight="1">
      <c r="B15" s="52" t="s">
        <v>7</v>
      </c>
      <c r="C15" s="53"/>
      <c r="D15" s="27">
        <f t="shared" si="3"/>
        <v>3027030194</v>
      </c>
      <c r="E15" s="28">
        <f t="shared" si="4"/>
        <v>8.0510202506433412E-2</v>
      </c>
      <c r="F15" s="72">
        <f t="shared" si="0"/>
        <v>4</v>
      </c>
      <c r="G15" s="27">
        <f t="shared" si="5"/>
        <v>2632924380</v>
      </c>
      <c r="H15" s="29">
        <f t="shared" si="6"/>
        <v>5.6050656946787208E-2</v>
      </c>
      <c r="I15" s="73">
        <f t="shared" si="1"/>
        <v>8</v>
      </c>
      <c r="R15" s="63" t="str">
        <f t="shared" si="2"/>
        <v>Ⅹ．呼吸器系の疾患</v>
      </c>
      <c r="S15" s="74">
        <v>3027030194</v>
      </c>
      <c r="T15" s="74">
        <v>2632924380</v>
      </c>
    </row>
    <row r="16" spans="2:20" ht="18.75" customHeight="1">
      <c r="B16" s="52" t="s">
        <v>163</v>
      </c>
      <c r="C16" s="53"/>
      <c r="D16" s="27">
        <f t="shared" si="3"/>
        <v>2838638560</v>
      </c>
      <c r="E16" s="28">
        <f t="shared" si="4"/>
        <v>7.5499532763554103E-2</v>
      </c>
      <c r="F16" s="72">
        <f t="shared" si="0"/>
        <v>6</v>
      </c>
      <c r="G16" s="27">
        <f t="shared" si="5"/>
        <v>3672184777</v>
      </c>
      <c r="H16" s="29">
        <f t="shared" si="6"/>
        <v>7.8174812290219012E-2</v>
      </c>
      <c r="I16" s="73">
        <f t="shared" si="1"/>
        <v>4</v>
      </c>
      <c r="R16" s="63" t="str">
        <f t="shared" si="2"/>
        <v>ⅩⅠ．消化器系の疾患※</v>
      </c>
      <c r="S16" s="74">
        <v>2838638560</v>
      </c>
      <c r="T16" s="74">
        <v>3672184777</v>
      </c>
    </row>
    <row r="17" spans="2:20" ht="18.75" customHeight="1">
      <c r="B17" s="52" t="s">
        <v>8</v>
      </c>
      <c r="C17" s="53"/>
      <c r="D17" s="27">
        <f t="shared" si="3"/>
        <v>679116407</v>
      </c>
      <c r="E17" s="28">
        <f t="shared" si="4"/>
        <v>1.8062521993135908E-2</v>
      </c>
      <c r="F17" s="72">
        <f t="shared" si="0"/>
        <v>13</v>
      </c>
      <c r="G17" s="27">
        <f t="shared" si="5"/>
        <v>839517225</v>
      </c>
      <c r="H17" s="29">
        <f t="shared" si="6"/>
        <v>1.7871949660549603E-2</v>
      </c>
      <c r="I17" s="73">
        <f t="shared" si="1"/>
        <v>13</v>
      </c>
      <c r="R17" s="63" t="str">
        <f t="shared" si="2"/>
        <v>ⅩⅡ．皮膚及び皮下組織の疾患</v>
      </c>
      <c r="S17" s="74">
        <v>679116407</v>
      </c>
      <c r="T17" s="74">
        <v>839517225</v>
      </c>
    </row>
    <row r="18" spans="2:20" ht="18.75" customHeight="1">
      <c r="B18" s="52" t="s">
        <v>16</v>
      </c>
      <c r="C18" s="53"/>
      <c r="D18" s="27">
        <f t="shared" si="3"/>
        <v>2859967999</v>
      </c>
      <c r="E18" s="28">
        <f t="shared" si="4"/>
        <v>7.6066833828684677E-2</v>
      </c>
      <c r="F18" s="72">
        <f t="shared" si="0"/>
        <v>5</v>
      </c>
      <c r="G18" s="27">
        <f t="shared" si="5"/>
        <v>7475711292</v>
      </c>
      <c r="H18" s="29">
        <f t="shared" si="6"/>
        <v>0.15914567552491402</v>
      </c>
      <c r="I18" s="73">
        <f t="shared" si="1"/>
        <v>2</v>
      </c>
      <c r="R18" s="63" t="str">
        <f t="shared" si="2"/>
        <v>ⅩⅢ．筋骨格系及び結合組織の疾患</v>
      </c>
      <c r="S18" s="74">
        <v>2859967999</v>
      </c>
      <c r="T18" s="74">
        <v>7475711292</v>
      </c>
    </row>
    <row r="19" spans="2:20" ht="18.75" customHeight="1">
      <c r="B19" s="52" t="s">
        <v>31</v>
      </c>
      <c r="C19" s="53"/>
      <c r="D19" s="27">
        <f t="shared" si="3"/>
        <v>3745059040</v>
      </c>
      <c r="E19" s="28">
        <f t="shared" si="4"/>
        <v>9.9607682244661849E-2</v>
      </c>
      <c r="F19" s="72">
        <f t="shared" si="0"/>
        <v>3</v>
      </c>
      <c r="G19" s="27">
        <f t="shared" si="5"/>
        <v>2602406232</v>
      </c>
      <c r="H19" s="29">
        <f t="shared" si="6"/>
        <v>5.5400975453010586E-2</v>
      </c>
      <c r="I19" s="73">
        <f t="shared" si="1"/>
        <v>9</v>
      </c>
      <c r="R19" s="63" t="str">
        <f t="shared" si="2"/>
        <v>ⅩⅣ．腎尿路生殖器系の疾患</v>
      </c>
      <c r="S19" s="74">
        <v>3745059040</v>
      </c>
      <c r="T19" s="74">
        <v>2602406232</v>
      </c>
    </row>
    <row r="20" spans="2:20" ht="18.75" customHeight="1">
      <c r="B20" s="52" t="s">
        <v>164</v>
      </c>
      <c r="C20" s="53"/>
      <c r="D20" s="27">
        <f t="shared" si="3"/>
        <v>9374</v>
      </c>
      <c r="E20" s="28">
        <f t="shared" si="4"/>
        <v>2.4932114644618799E-7</v>
      </c>
      <c r="F20" s="72">
        <f t="shared" si="0"/>
        <v>21</v>
      </c>
      <c r="G20" s="27">
        <f t="shared" si="5"/>
        <v>210154</v>
      </c>
      <c r="H20" s="29">
        <f t="shared" si="6"/>
        <v>4.4738351961308967E-6</v>
      </c>
      <c r="I20" s="73">
        <f t="shared" si="1"/>
        <v>21</v>
      </c>
      <c r="R20" s="63" t="str">
        <f t="shared" si="2"/>
        <v>ⅩⅤ．妊娠，分娩及び産じょく※</v>
      </c>
      <c r="S20" s="74">
        <v>9374</v>
      </c>
      <c r="T20" s="74">
        <v>210154</v>
      </c>
    </row>
    <row r="21" spans="2:20" ht="18.75" customHeight="1">
      <c r="B21" s="52" t="s">
        <v>165</v>
      </c>
      <c r="C21" s="53"/>
      <c r="D21" s="27">
        <f t="shared" si="3"/>
        <v>3839</v>
      </c>
      <c r="E21" s="28">
        <f t="shared" si="4"/>
        <v>1.0210623866086149E-7</v>
      </c>
      <c r="F21" s="72">
        <f t="shared" si="0"/>
        <v>22</v>
      </c>
      <c r="G21" s="27">
        <f t="shared" si="5"/>
        <v>14131</v>
      </c>
      <c r="H21" s="29">
        <f t="shared" si="6"/>
        <v>3.0082589508896187E-7</v>
      </c>
      <c r="I21" s="73">
        <f t="shared" si="1"/>
        <v>22</v>
      </c>
      <c r="R21" s="63" t="str">
        <f t="shared" si="2"/>
        <v>ⅩⅥ．周産期に発生した病態※</v>
      </c>
      <c r="S21" s="74">
        <v>3839</v>
      </c>
      <c r="T21" s="74">
        <v>14131</v>
      </c>
    </row>
    <row r="22" spans="2:20" ht="18.75" customHeight="1">
      <c r="B22" s="52" t="s">
        <v>9</v>
      </c>
      <c r="C22" s="53"/>
      <c r="D22" s="27">
        <f t="shared" si="3"/>
        <v>12192782</v>
      </c>
      <c r="E22" s="28">
        <f t="shared" si="4"/>
        <v>3.242925524438281E-4</v>
      </c>
      <c r="F22" s="72">
        <f t="shared" si="0"/>
        <v>19</v>
      </c>
      <c r="G22" s="27">
        <f t="shared" si="5"/>
        <v>11720865</v>
      </c>
      <c r="H22" s="29">
        <f t="shared" si="6"/>
        <v>2.4951805992795171E-4</v>
      </c>
      <c r="I22" s="73">
        <f t="shared" si="1"/>
        <v>19</v>
      </c>
      <c r="R22" s="63" t="str">
        <f t="shared" si="2"/>
        <v>ⅩⅦ．先天奇形，変形及び染色体異常</v>
      </c>
      <c r="S22" s="74">
        <v>12192782</v>
      </c>
      <c r="T22" s="74">
        <v>11720865</v>
      </c>
    </row>
    <row r="23" spans="2:20" ht="18.75" customHeight="1">
      <c r="B23" s="52" t="s">
        <v>10</v>
      </c>
      <c r="C23" s="53"/>
      <c r="D23" s="27">
        <f t="shared" si="3"/>
        <v>673382405</v>
      </c>
      <c r="E23" s="28">
        <f t="shared" si="4"/>
        <v>1.7910014210720211E-2</v>
      </c>
      <c r="F23" s="72">
        <f t="shared" si="0"/>
        <v>14</v>
      </c>
      <c r="G23" s="27">
        <f t="shared" si="5"/>
        <v>952582076</v>
      </c>
      <c r="H23" s="29">
        <f t="shared" si="6"/>
        <v>2.027891555151097E-2</v>
      </c>
      <c r="I23" s="73">
        <f t="shared" si="1"/>
        <v>12</v>
      </c>
      <c r="R23" s="63" t="str">
        <f t="shared" si="2"/>
        <v>ⅩⅧ．症状，徴候及び異常臨床所見・異常検査所見で他に分類されないもの</v>
      </c>
      <c r="S23" s="74">
        <v>673382405</v>
      </c>
      <c r="T23" s="74">
        <v>952582076</v>
      </c>
    </row>
    <row r="24" spans="2:20" ht="18.75" customHeight="1">
      <c r="B24" s="52" t="s">
        <v>19</v>
      </c>
      <c r="C24" s="53"/>
      <c r="D24" s="27">
        <f t="shared" si="3"/>
        <v>1549106671</v>
      </c>
      <c r="E24" s="28">
        <f t="shared" si="4"/>
        <v>4.1201733644245543E-2</v>
      </c>
      <c r="F24" s="72">
        <f t="shared" si="0"/>
        <v>9</v>
      </c>
      <c r="G24" s="27">
        <f t="shared" si="5"/>
        <v>3664193809</v>
      </c>
      <c r="H24" s="29">
        <f t="shared" si="6"/>
        <v>7.8004697641487347E-2</v>
      </c>
      <c r="I24" s="73">
        <f t="shared" si="1"/>
        <v>5</v>
      </c>
      <c r="R24" s="63" t="str">
        <f t="shared" si="2"/>
        <v>ⅩⅨ．損傷，中毒及びその他の外因の影響</v>
      </c>
      <c r="S24" s="74">
        <v>1549106671</v>
      </c>
      <c r="T24" s="74">
        <v>3664193809</v>
      </c>
    </row>
    <row r="25" spans="2:20" ht="18.75" customHeight="1">
      <c r="B25" s="52" t="s">
        <v>11</v>
      </c>
      <c r="C25" s="53"/>
      <c r="D25" s="27">
        <f t="shared" si="3"/>
        <v>157112136</v>
      </c>
      <c r="E25" s="28">
        <f t="shared" si="4"/>
        <v>4.1787260367110524E-3</v>
      </c>
      <c r="F25" s="72">
        <f t="shared" si="0"/>
        <v>17</v>
      </c>
      <c r="G25" s="27">
        <f t="shared" si="5"/>
        <v>276030492</v>
      </c>
      <c r="H25" s="29">
        <f t="shared" si="6"/>
        <v>5.8762380459802229E-3</v>
      </c>
      <c r="I25" s="73">
        <f t="shared" si="1"/>
        <v>17</v>
      </c>
      <c r="R25" s="63" t="str">
        <f t="shared" si="2"/>
        <v>ⅩⅩⅠ．健康状態に影響を及ぼす要因及び保健サービスの利用</v>
      </c>
      <c r="S25" s="74">
        <v>157112136</v>
      </c>
      <c r="T25" s="74">
        <v>276030492</v>
      </c>
    </row>
    <row r="26" spans="2:20" ht="18.75" customHeight="1">
      <c r="B26" s="52" t="s">
        <v>12</v>
      </c>
      <c r="C26" s="53"/>
      <c r="D26" s="27">
        <f t="shared" si="3"/>
        <v>604102685</v>
      </c>
      <c r="E26" s="28">
        <f t="shared" si="4"/>
        <v>1.6067375079519986E-2</v>
      </c>
      <c r="F26" s="72">
        <f t="shared" si="0"/>
        <v>15</v>
      </c>
      <c r="G26" s="27">
        <f t="shared" si="5"/>
        <v>753841046</v>
      </c>
      <c r="H26" s="29">
        <f t="shared" si="6"/>
        <v>1.6048043833964284E-2</v>
      </c>
      <c r="I26" s="73">
        <f t="shared" si="1"/>
        <v>15</v>
      </c>
      <c r="R26" s="63" t="str">
        <f t="shared" si="2"/>
        <v>ⅩⅩⅡ．特殊目的用コード</v>
      </c>
      <c r="S26" s="74">
        <v>604102685</v>
      </c>
      <c r="T26" s="74">
        <v>753841046</v>
      </c>
    </row>
    <row r="27" spans="2:20" ht="18.75" customHeight="1" thickBot="1">
      <c r="B27" s="54" t="s">
        <v>35</v>
      </c>
      <c r="C27" s="55"/>
      <c r="D27" s="27">
        <f t="shared" si="3"/>
        <v>8872049</v>
      </c>
      <c r="E27" s="28">
        <f t="shared" si="4"/>
        <v>2.359707091963682E-4</v>
      </c>
      <c r="F27" s="72">
        <f t="shared" si="0"/>
        <v>20</v>
      </c>
      <c r="G27" s="27">
        <f t="shared" si="5"/>
        <v>6994570</v>
      </c>
      <c r="H27" s="29">
        <f t="shared" si="6"/>
        <v>1.4890296376848065E-4</v>
      </c>
      <c r="I27" s="73">
        <f t="shared" si="1"/>
        <v>20</v>
      </c>
      <c r="R27" s="63" t="str">
        <f t="shared" si="2"/>
        <v>分類外</v>
      </c>
      <c r="S27" s="74">
        <v>8872049</v>
      </c>
      <c r="T27" s="74">
        <v>6994570</v>
      </c>
    </row>
    <row r="28" spans="2:20" ht="18.75" customHeight="1" thickTop="1">
      <c r="B28" s="32" t="s">
        <v>13</v>
      </c>
      <c r="C28" s="33"/>
      <c r="D28" s="34">
        <f>S28</f>
        <v>37598094400</v>
      </c>
      <c r="E28" s="35"/>
      <c r="F28" s="36"/>
      <c r="G28" s="34">
        <f>T28</f>
        <v>46974014640</v>
      </c>
      <c r="H28" s="35"/>
      <c r="I28" s="37"/>
      <c r="R28" s="67" t="s">
        <v>156</v>
      </c>
      <c r="S28" s="68">
        <f>SUM(S6:S27)</f>
        <v>37598094400</v>
      </c>
      <c r="T28" s="68">
        <f>SUM(T6:T27)</f>
        <v>46974014640</v>
      </c>
    </row>
    <row r="29" spans="2:20" ht="13.5" customHeight="1">
      <c r="B29" s="56" t="s">
        <v>161</v>
      </c>
      <c r="C29" s="4"/>
    </row>
    <row r="30" spans="2:20" ht="13.5" customHeight="1">
      <c r="B30" s="57" t="s">
        <v>144</v>
      </c>
      <c r="C30" s="4"/>
    </row>
    <row r="31" spans="2:20" ht="13.5" customHeight="1">
      <c r="B31" s="58" t="s">
        <v>145</v>
      </c>
      <c r="C31" s="2"/>
    </row>
    <row r="32" spans="2:20" ht="13.5" customHeight="1">
      <c r="B32" s="58" t="s">
        <v>14</v>
      </c>
      <c r="C32" s="2"/>
    </row>
    <row r="33" spans="2:3" ht="13.5" customHeight="1">
      <c r="B33" s="58" t="s">
        <v>41</v>
      </c>
      <c r="C33" s="2"/>
    </row>
    <row r="34" spans="2:3" ht="13.5" customHeight="1">
      <c r="B34" s="58" t="s">
        <v>37</v>
      </c>
      <c r="C34" s="2"/>
    </row>
    <row r="35" spans="2:3" ht="13.5" customHeight="1">
      <c r="B35" s="58" t="s">
        <v>42</v>
      </c>
      <c r="C35" s="2"/>
    </row>
    <row r="36" spans="2:3" ht="13.5" customHeight="1">
      <c r="B36" s="58" t="s">
        <v>157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623" priority="5" stopIfTrue="1" operator="equal">
      <formula>0</formula>
    </cfRule>
  </conditionalFormatting>
  <conditionalFormatting sqref="G6:I27">
    <cfRule type="cellIs" dxfId="622" priority="7" stopIfTrue="1" operator="equal">
      <formula>0</formula>
    </cfRule>
  </conditionalFormatting>
  <conditionalFormatting sqref="I6:I27">
    <cfRule type="expression" dxfId="621" priority="8" stopIfTrue="1">
      <formula>$I6&lt;=5</formula>
    </cfRule>
  </conditionalFormatting>
  <conditionalFormatting sqref="F6:F27">
    <cfRule type="expression" dxfId="620" priority="6" stopIfTrue="1">
      <formula>$F6&lt;=5</formula>
    </cfRule>
  </conditionalFormatting>
  <conditionalFormatting sqref="E6:E27">
    <cfRule type="expression" dxfId="619" priority="4">
      <formula>$F6&lt;=5</formula>
    </cfRule>
  </conditionalFormatting>
  <conditionalFormatting sqref="D6:D27">
    <cfRule type="expression" dxfId="618" priority="3">
      <formula>$F6&lt;=5</formula>
    </cfRule>
  </conditionalFormatting>
  <conditionalFormatting sqref="G6:G27">
    <cfRule type="expression" dxfId="617" priority="2">
      <formula>$I6&lt;=5</formula>
    </cfRule>
  </conditionalFormatting>
  <conditionalFormatting sqref="H6:H27">
    <cfRule type="expression" dxfId="61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7D1F0-B160-4503-8061-42152087EDB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111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152818160</v>
      </c>
      <c r="E6" s="28">
        <f>IFERROR(S6/$S$28,"-")</f>
        <v>1.6422728961728496E-2</v>
      </c>
      <c r="F6" s="72">
        <f t="shared" ref="F6:F27" si="0">_xlfn.IFS(D6&gt;0,RANK(D6,$D$6:$D$27),D6=0,"-")</f>
        <v>13</v>
      </c>
      <c r="G6" s="24">
        <f>T6</f>
        <v>161551161</v>
      </c>
      <c r="H6" s="29">
        <f>IFERROR(T6/$T$28,"-")</f>
        <v>1.3517673021783224E-2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152818160</v>
      </c>
      <c r="T6" s="66">
        <v>161551161</v>
      </c>
    </row>
    <row r="7" spans="2:20" ht="18.75" customHeight="1">
      <c r="B7" s="40" t="s">
        <v>45</v>
      </c>
      <c r="C7" s="41"/>
      <c r="D7" s="27">
        <f>S7</f>
        <v>1398976706</v>
      </c>
      <c r="E7" s="28">
        <f>IFERROR(S7/$S$28,"-")</f>
        <v>0.15034217966248076</v>
      </c>
      <c r="F7" s="72">
        <f t="shared" si="0"/>
        <v>2</v>
      </c>
      <c r="G7" s="27">
        <f>T7</f>
        <v>990108786</v>
      </c>
      <c r="H7" s="29">
        <f>IFERROR(T7/$T$28,"-")</f>
        <v>8.2846614919361294E-2</v>
      </c>
      <c r="I7" s="73">
        <f t="shared" si="1"/>
        <v>4</v>
      </c>
      <c r="R7" s="64" t="str">
        <f t="shared" ref="R7:R27" si="2">B7</f>
        <v>Ⅱ．新生物＜腫瘍＞</v>
      </c>
      <c r="S7" s="66">
        <v>1398976706</v>
      </c>
      <c r="T7" s="66">
        <v>990108786</v>
      </c>
    </row>
    <row r="8" spans="2:20" ht="18.75" customHeight="1">
      <c r="B8" s="40" t="s">
        <v>46</v>
      </c>
      <c r="C8" s="41"/>
      <c r="D8" s="27">
        <f t="shared" ref="D8:D27" si="3">S8</f>
        <v>316487632</v>
      </c>
      <c r="E8" s="28">
        <f t="shared" ref="E8:E27" si="4">IFERROR(S8/$S$28,"-")</f>
        <v>3.4011603071750572E-2</v>
      </c>
      <c r="F8" s="72">
        <f t="shared" si="0"/>
        <v>11</v>
      </c>
      <c r="G8" s="27">
        <f t="shared" ref="G8:G27" si="5">T8</f>
        <v>136453489</v>
      </c>
      <c r="H8" s="29">
        <f t="shared" ref="H8:H27" si="6">IFERROR(T8/$T$28,"-")</f>
        <v>1.1417644017943603E-2</v>
      </c>
      <c r="I8" s="73">
        <f t="shared" si="1"/>
        <v>15</v>
      </c>
      <c r="R8" s="64" t="str">
        <f t="shared" si="2"/>
        <v>Ⅲ．血液及び造血器の疾患並びに免疫機構の障害</v>
      </c>
      <c r="S8" s="66">
        <v>316487632</v>
      </c>
      <c r="T8" s="66">
        <v>136453489</v>
      </c>
    </row>
    <row r="9" spans="2:20" ht="18.75" customHeight="1">
      <c r="B9" s="40" t="s">
        <v>47</v>
      </c>
      <c r="C9" s="41"/>
      <c r="D9" s="27">
        <f t="shared" si="3"/>
        <v>631364205</v>
      </c>
      <c r="E9" s="28">
        <f t="shared" si="4"/>
        <v>6.785007236608652E-2</v>
      </c>
      <c r="F9" s="72">
        <f t="shared" si="0"/>
        <v>6</v>
      </c>
      <c r="G9" s="27">
        <f t="shared" si="5"/>
        <v>703944706</v>
      </c>
      <c r="H9" s="29">
        <f t="shared" si="6"/>
        <v>5.8902048751746962E-2</v>
      </c>
      <c r="I9" s="73">
        <f t="shared" si="1"/>
        <v>7</v>
      </c>
      <c r="R9" s="64" t="str">
        <f t="shared" si="2"/>
        <v>Ⅳ．内分泌，栄養及び代謝疾患</v>
      </c>
      <c r="S9" s="66">
        <v>631364205</v>
      </c>
      <c r="T9" s="66">
        <v>703944706</v>
      </c>
    </row>
    <row r="10" spans="2:20" ht="18.75" customHeight="1">
      <c r="B10" s="40" t="s">
        <v>48</v>
      </c>
      <c r="C10" s="41"/>
      <c r="D10" s="27">
        <f t="shared" si="3"/>
        <v>265298194</v>
      </c>
      <c r="E10" s="28">
        <f t="shared" si="4"/>
        <v>2.8510488112787544E-2</v>
      </c>
      <c r="F10" s="72">
        <f t="shared" si="0"/>
        <v>12</v>
      </c>
      <c r="G10" s="27">
        <f t="shared" si="5"/>
        <v>554274984</v>
      </c>
      <c r="H10" s="29">
        <f t="shared" si="6"/>
        <v>4.6378546285198954E-2</v>
      </c>
      <c r="I10" s="73">
        <f t="shared" si="1"/>
        <v>10</v>
      </c>
      <c r="R10" s="64" t="str">
        <f t="shared" si="2"/>
        <v>Ⅴ．精神及び行動の障害</v>
      </c>
      <c r="S10" s="66">
        <v>265298194</v>
      </c>
      <c r="T10" s="66">
        <v>554274984</v>
      </c>
    </row>
    <row r="11" spans="2:20" ht="18.75" customHeight="1">
      <c r="B11" s="40" t="s">
        <v>49</v>
      </c>
      <c r="C11" s="41"/>
      <c r="D11" s="27">
        <f t="shared" si="3"/>
        <v>455970837</v>
      </c>
      <c r="E11" s="28">
        <f t="shared" si="4"/>
        <v>4.9001280152198429E-2</v>
      </c>
      <c r="F11" s="72">
        <f t="shared" si="0"/>
        <v>8</v>
      </c>
      <c r="G11" s="27">
        <f t="shared" si="5"/>
        <v>941713250</v>
      </c>
      <c r="H11" s="29">
        <f t="shared" si="6"/>
        <v>7.8797154505010333E-2</v>
      </c>
      <c r="I11" s="73">
        <f t="shared" si="1"/>
        <v>5</v>
      </c>
      <c r="R11" s="64" t="str">
        <f t="shared" si="2"/>
        <v>Ⅵ．神経系の疾患</v>
      </c>
      <c r="S11" s="66">
        <v>455970837</v>
      </c>
      <c r="T11" s="66">
        <v>941713250</v>
      </c>
    </row>
    <row r="12" spans="2:20" ht="18.75" customHeight="1">
      <c r="B12" s="40" t="s">
        <v>50</v>
      </c>
      <c r="C12" s="41"/>
      <c r="D12" s="27">
        <f t="shared" si="3"/>
        <v>334179657</v>
      </c>
      <c r="E12" s="28">
        <f t="shared" si="4"/>
        <v>3.5912891055843069E-2</v>
      </c>
      <c r="F12" s="72">
        <f t="shared" si="0"/>
        <v>10</v>
      </c>
      <c r="G12" s="27">
        <f t="shared" si="5"/>
        <v>429029455</v>
      </c>
      <c r="H12" s="29">
        <f t="shared" si="6"/>
        <v>3.5898719968987775E-2</v>
      </c>
      <c r="I12" s="73">
        <f t="shared" si="1"/>
        <v>11</v>
      </c>
      <c r="R12" s="64" t="str">
        <f t="shared" si="2"/>
        <v>Ⅶ．眼及び付属器の疾患</v>
      </c>
      <c r="S12" s="66">
        <v>334179657</v>
      </c>
      <c r="T12" s="66">
        <v>429029455</v>
      </c>
    </row>
    <row r="13" spans="2:20" ht="18.75" customHeight="1">
      <c r="B13" s="40" t="s">
        <v>51</v>
      </c>
      <c r="C13" s="41"/>
      <c r="D13" s="27">
        <f t="shared" si="3"/>
        <v>19454583</v>
      </c>
      <c r="E13" s="28">
        <f t="shared" si="4"/>
        <v>2.090702725856998E-3</v>
      </c>
      <c r="F13" s="72">
        <f t="shared" si="0"/>
        <v>18</v>
      </c>
      <c r="G13" s="27">
        <f t="shared" si="5"/>
        <v>31786953</v>
      </c>
      <c r="H13" s="29">
        <f t="shared" si="6"/>
        <v>2.659749607202088E-3</v>
      </c>
      <c r="I13" s="73">
        <f t="shared" si="1"/>
        <v>18</v>
      </c>
      <c r="R13" s="64" t="str">
        <f t="shared" si="2"/>
        <v>Ⅷ．耳及び乳様突起の疾患</v>
      </c>
      <c r="S13" s="66">
        <v>19454583</v>
      </c>
      <c r="T13" s="66">
        <v>31786953</v>
      </c>
    </row>
    <row r="14" spans="2:20" ht="18.75" customHeight="1">
      <c r="B14" s="40" t="s">
        <v>52</v>
      </c>
      <c r="C14" s="41"/>
      <c r="D14" s="27">
        <f t="shared" si="3"/>
        <v>1952872723</v>
      </c>
      <c r="E14" s="28">
        <f t="shared" si="4"/>
        <v>0.20986706963741542</v>
      </c>
      <c r="F14" s="72">
        <f t="shared" si="0"/>
        <v>1</v>
      </c>
      <c r="G14" s="27">
        <f t="shared" si="5"/>
        <v>2309881335</v>
      </c>
      <c r="H14" s="29">
        <f t="shared" si="6"/>
        <v>0.19327759956890755</v>
      </c>
      <c r="I14" s="73">
        <f t="shared" si="1"/>
        <v>1</v>
      </c>
      <c r="R14" s="64" t="str">
        <f t="shared" si="2"/>
        <v>Ⅸ．循環器系の疾患</v>
      </c>
      <c r="S14" s="66">
        <v>1952872723</v>
      </c>
      <c r="T14" s="66">
        <v>2309881335</v>
      </c>
    </row>
    <row r="15" spans="2:20" ht="18.75" customHeight="1">
      <c r="B15" s="40" t="s">
        <v>53</v>
      </c>
      <c r="C15" s="41"/>
      <c r="D15" s="27">
        <f t="shared" si="3"/>
        <v>769172355</v>
      </c>
      <c r="E15" s="28">
        <f t="shared" si="4"/>
        <v>8.2659738286466819E-2</v>
      </c>
      <c r="F15" s="72">
        <f t="shared" si="0"/>
        <v>5</v>
      </c>
      <c r="G15" s="27">
        <f t="shared" si="5"/>
        <v>597050086</v>
      </c>
      <c r="H15" s="29">
        <f t="shared" si="6"/>
        <v>4.9957721072493889E-2</v>
      </c>
      <c r="I15" s="73">
        <f t="shared" si="1"/>
        <v>9</v>
      </c>
      <c r="R15" s="64" t="str">
        <f t="shared" si="2"/>
        <v>Ⅹ．呼吸器系の疾患</v>
      </c>
      <c r="S15" s="66">
        <v>769172355</v>
      </c>
      <c r="T15" s="66">
        <v>597050086</v>
      </c>
    </row>
    <row r="16" spans="2:20" ht="18.75" customHeight="1">
      <c r="B16" s="40" t="s">
        <v>163</v>
      </c>
      <c r="C16" s="41"/>
      <c r="D16" s="27">
        <f t="shared" si="3"/>
        <v>608568569</v>
      </c>
      <c r="E16" s="28">
        <f t="shared" si="4"/>
        <v>6.5400320638031278E-2</v>
      </c>
      <c r="F16" s="72">
        <f t="shared" si="0"/>
        <v>7</v>
      </c>
      <c r="G16" s="27">
        <f t="shared" si="5"/>
        <v>843571089</v>
      </c>
      <c r="H16" s="29">
        <f t="shared" si="6"/>
        <v>7.0585182310955938E-2</v>
      </c>
      <c r="I16" s="73">
        <f t="shared" si="1"/>
        <v>6</v>
      </c>
      <c r="R16" s="64" t="str">
        <f t="shared" si="2"/>
        <v>ⅩⅠ．消化器系の疾患※</v>
      </c>
      <c r="S16" s="66">
        <v>608568569</v>
      </c>
      <c r="T16" s="66">
        <v>843571089</v>
      </c>
    </row>
    <row r="17" spans="2:20" ht="18.75" customHeight="1">
      <c r="B17" s="40" t="s">
        <v>54</v>
      </c>
      <c r="C17" s="41"/>
      <c r="D17" s="27">
        <f t="shared" si="3"/>
        <v>145406626</v>
      </c>
      <c r="E17" s="28">
        <f t="shared" si="4"/>
        <v>1.5626242378768491E-2</v>
      </c>
      <c r="F17" s="72">
        <f t="shared" si="0"/>
        <v>14</v>
      </c>
      <c r="G17" s="27">
        <f t="shared" si="5"/>
        <v>201165892</v>
      </c>
      <c r="H17" s="29">
        <f t="shared" si="6"/>
        <v>1.6832406120506665E-2</v>
      </c>
      <c r="I17" s="73">
        <f t="shared" si="1"/>
        <v>12</v>
      </c>
      <c r="R17" s="64" t="str">
        <f t="shared" si="2"/>
        <v>ⅩⅡ．皮膚及び皮下組織の疾患</v>
      </c>
      <c r="S17" s="66">
        <v>145406626</v>
      </c>
      <c r="T17" s="66">
        <v>201165892</v>
      </c>
    </row>
    <row r="18" spans="2:20" ht="18.75" customHeight="1">
      <c r="B18" s="40" t="s">
        <v>55</v>
      </c>
      <c r="C18" s="41"/>
      <c r="D18" s="27">
        <f t="shared" si="3"/>
        <v>781535902</v>
      </c>
      <c r="E18" s="28">
        <f t="shared" si="4"/>
        <v>8.3988397009923457E-2</v>
      </c>
      <c r="F18" s="72">
        <f t="shared" si="0"/>
        <v>4</v>
      </c>
      <c r="G18" s="27">
        <f t="shared" si="5"/>
        <v>1969883787</v>
      </c>
      <c r="H18" s="29">
        <f t="shared" si="6"/>
        <v>0.16482855807875049</v>
      </c>
      <c r="I18" s="73">
        <f t="shared" si="1"/>
        <v>2</v>
      </c>
      <c r="R18" s="64" t="str">
        <f t="shared" si="2"/>
        <v>ⅩⅢ．筋骨格系及び結合組織の疾患</v>
      </c>
      <c r="S18" s="66">
        <v>781535902</v>
      </c>
      <c r="T18" s="66">
        <v>1969883787</v>
      </c>
    </row>
    <row r="19" spans="2:20" ht="18.75" customHeight="1">
      <c r="B19" s="40" t="s">
        <v>56</v>
      </c>
      <c r="C19" s="41"/>
      <c r="D19" s="27">
        <f t="shared" si="3"/>
        <v>826040317</v>
      </c>
      <c r="E19" s="28">
        <f t="shared" si="4"/>
        <v>8.8771100486691429E-2</v>
      </c>
      <c r="F19" s="72">
        <f t="shared" si="0"/>
        <v>3</v>
      </c>
      <c r="G19" s="27">
        <f t="shared" si="5"/>
        <v>678422318</v>
      </c>
      <c r="H19" s="29">
        <f t="shared" si="6"/>
        <v>5.6766481953071442E-2</v>
      </c>
      <c r="I19" s="73">
        <f t="shared" si="1"/>
        <v>8</v>
      </c>
      <c r="R19" s="64" t="str">
        <f t="shared" si="2"/>
        <v>ⅩⅣ．腎尿路生殖器系の疾患</v>
      </c>
      <c r="S19" s="66">
        <v>826040317</v>
      </c>
      <c r="T19" s="66">
        <v>678422318</v>
      </c>
    </row>
    <row r="20" spans="2:20" ht="18.75" customHeight="1">
      <c r="B20" s="40" t="s">
        <v>164</v>
      </c>
      <c r="C20" s="41"/>
      <c r="D20" s="27">
        <f t="shared" si="3"/>
        <v>5866</v>
      </c>
      <c r="E20" s="28">
        <f t="shared" si="4"/>
        <v>6.3039450343793795E-7</v>
      </c>
      <c r="F20" s="72">
        <f t="shared" si="0"/>
        <v>21</v>
      </c>
      <c r="G20" s="27">
        <f t="shared" si="5"/>
        <v>17687</v>
      </c>
      <c r="H20" s="29">
        <f t="shared" si="6"/>
        <v>1.4799465460745273E-6</v>
      </c>
      <c r="I20" s="73">
        <f t="shared" si="1"/>
        <v>21</v>
      </c>
      <c r="R20" s="64" t="str">
        <f t="shared" si="2"/>
        <v>ⅩⅤ．妊娠，分娩及び産じょく※</v>
      </c>
      <c r="S20" s="66">
        <v>5866</v>
      </c>
      <c r="T20" s="66">
        <v>17687</v>
      </c>
    </row>
    <row r="21" spans="2:20" ht="18.75" customHeight="1">
      <c r="B21" s="40" t="s">
        <v>165</v>
      </c>
      <c r="C21" s="41"/>
      <c r="D21" s="27">
        <f t="shared" si="3"/>
        <v>2771</v>
      </c>
      <c r="E21" s="28">
        <f t="shared" si="4"/>
        <v>2.9778778878733824E-7</v>
      </c>
      <c r="F21" s="72">
        <f t="shared" si="0"/>
        <v>22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2771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2890411</v>
      </c>
      <c r="E22" s="28">
        <f t="shared" si="4"/>
        <v>3.1062038988689973E-4</v>
      </c>
      <c r="F22" s="72">
        <f t="shared" si="0"/>
        <v>19</v>
      </c>
      <c r="G22" s="27">
        <f t="shared" si="5"/>
        <v>2838127</v>
      </c>
      <c r="H22" s="29">
        <f t="shared" si="6"/>
        <v>2.3747816198173006E-4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2890411</v>
      </c>
      <c r="T22" s="66">
        <v>2838127</v>
      </c>
    </row>
    <row r="23" spans="2:20" ht="18.75" customHeight="1">
      <c r="B23" s="40" t="s">
        <v>58</v>
      </c>
      <c r="C23" s="41"/>
      <c r="D23" s="27">
        <f t="shared" si="3"/>
        <v>121864553</v>
      </c>
      <c r="E23" s="28">
        <f t="shared" si="4"/>
        <v>1.3096274186007718E-2</v>
      </c>
      <c r="F23" s="72">
        <f t="shared" si="0"/>
        <v>15</v>
      </c>
      <c r="G23" s="27">
        <f t="shared" si="5"/>
        <v>186193955</v>
      </c>
      <c r="H23" s="29">
        <f t="shared" si="6"/>
        <v>1.5579640447911231E-2</v>
      </c>
      <c r="I23" s="73">
        <f t="shared" si="1"/>
        <v>13</v>
      </c>
      <c r="R23" s="64" t="str">
        <f t="shared" si="2"/>
        <v>ⅩⅧ．症状，徴候及び異常臨床所見・異常検査所見で他に分類されないもの</v>
      </c>
      <c r="S23" s="66">
        <v>121864553</v>
      </c>
      <c r="T23" s="66">
        <v>186193955</v>
      </c>
    </row>
    <row r="24" spans="2:20" ht="18.75" customHeight="1">
      <c r="B24" s="40" t="s">
        <v>59</v>
      </c>
      <c r="C24" s="41"/>
      <c r="D24" s="27">
        <f t="shared" si="3"/>
        <v>359083146</v>
      </c>
      <c r="E24" s="28">
        <f t="shared" si="4"/>
        <v>3.8589164936175008E-2</v>
      </c>
      <c r="F24" s="72">
        <f t="shared" si="0"/>
        <v>9</v>
      </c>
      <c r="G24" s="27">
        <f t="shared" si="5"/>
        <v>1005055692</v>
      </c>
      <c r="H24" s="29">
        <f t="shared" si="6"/>
        <v>8.4097286141682812E-2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359083146</v>
      </c>
      <c r="T24" s="66">
        <v>1005055692</v>
      </c>
    </row>
    <row r="25" spans="2:20" ht="18.75" customHeight="1">
      <c r="B25" s="40" t="s">
        <v>60</v>
      </c>
      <c r="C25" s="41"/>
      <c r="D25" s="27">
        <f t="shared" si="3"/>
        <v>52305285</v>
      </c>
      <c r="E25" s="28">
        <f t="shared" si="4"/>
        <v>5.6210303724437138E-3</v>
      </c>
      <c r="F25" s="72">
        <f t="shared" si="0"/>
        <v>17</v>
      </c>
      <c r="G25" s="27">
        <f t="shared" si="5"/>
        <v>77415745</v>
      </c>
      <c r="H25" s="29">
        <f t="shared" si="6"/>
        <v>6.4777047789074662E-3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52305285</v>
      </c>
      <c r="T25" s="66">
        <v>77415745</v>
      </c>
    </row>
    <row r="26" spans="2:20" ht="18.75" customHeight="1">
      <c r="B26" s="40" t="s">
        <v>61</v>
      </c>
      <c r="C26" s="41"/>
      <c r="D26" s="27">
        <f t="shared" si="3"/>
        <v>110704952</v>
      </c>
      <c r="E26" s="28">
        <f t="shared" si="4"/>
        <v>1.1896998507357783E-2</v>
      </c>
      <c r="F26" s="72">
        <f t="shared" si="0"/>
        <v>16</v>
      </c>
      <c r="G26" s="27">
        <f t="shared" si="5"/>
        <v>130189677</v>
      </c>
      <c r="H26" s="29">
        <f t="shared" si="6"/>
        <v>1.0893524216130962E-2</v>
      </c>
      <c r="I26" s="73">
        <f t="shared" si="1"/>
        <v>16</v>
      </c>
      <c r="R26" s="64" t="str">
        <f t="shared" si="2"/>
        <v>ⅩⅩⅡ．特殊目的用コード</v>
      </c>
      <c r="S26" s="66">
        <v>110704952</v>
      </c>
      <c r="T26" s="66">
        <v>130189677</v>
      </c>
    </row>
    <row r="27" spans="2:20" ht="18.75" customHeight="1" thickBot="1">
      <c r="B27" s="42" t="s">
        <v>62</v>
      </c>
      <c r="C27" s="43"/>
      <c r="D27" s="27">
        <f t="shared" si="3"/>
        <v>280730</v>
      </c>
      <c r="E27" s="28">
        <f t="shared" si="4"/>
        <v>3.0168879807387032E-5</v>
      </c>
      <c r="F27" s="72">
        <f t="shared" si="0"/>
        <v>20</v>
      </c>
      <c r="G27" s="27">
        <f t="shared" si="5"/>
        <v>559146</v>
      </c>
      <c r="H27" s="29">
        <f t="shared" si="6"/>
        <v>4.6786124919510807E-5</v>
      </c>
      <c r="I27" s="73">
        <f t="shared" si="1"/>
        <v>20</v>
      </c>
      <c r="R27" s="64" t="str">
        <f t="shared" si="2"/>
        <v>分類外</v>
      </c>
      <c r="S27" s="66">
        <v>280730</v>
      </c>
      <c r="T27" s="66">
        <v>559146</v>
      </c>
    </row>
    <row r="28" spans="2:20" ht="18.75" customHeight="1" thickTop="1">
      <c r="B28" s="44" t="s">
        <v>63</v>
      </c>
      <c r="C28" s="45"/>
      <c r="D28" s="46">
        <f>S28</f>
        <v>9305284180</v>
      </c>
      <c r="E28" s="47"/>
      <c r="F28" s="48"/>
      <c r="G28" s="46">
        <f>T28</f>
        <v>11951107320</v>
      </c>
      <c r="H28" s="47"/>
      <c r="I28" s="49"/>
      <c r="R28" s="69" t="s">
        <v>156</v>
      </c>
      <c r="S28" s="71">
        <f>SUM(S6:S27)</f>
        <v>9305284180</v>
      </c>
      <c r="T28" s="71">
        <f>SUM(T6:T27)</f>
        <v>11951107320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91" priority="5" stopIfTrue="1" operator="equal">
      <formula>0</formula>
    </cfRule>
  </conditionalFormatting>
  <conditionalFormatting sqref="G6:I27">
    <cfRule type="cellIs" dxfId="190" priority="7" stopIfTrue="1" operator="equal">
      <formula>0</formula>
    </cfRule>
  </conditionalFormatting>
  <conditionalFormatting sqref="I6:I27">
    <cfRule type="expression" dxfId="189" priority="8" stopIfTrue="1">
      <formula>$I6&lt;=5</formula>
    </cfRule>
  </conditionalFormatting>
  <conditionalFormatting sqref="F6:F27">
    <cfRule type="expression" dxfId="188" priority="6" stopIfTrue="1">
      <formula>$F6&lt;=5</formula>
    </cfRule>
  </conditionalFormatting>
  <conditionalFormatting sqref="E6:E27">
    <cfRule type="expression" dxfId="187" priority="4">
      <formula>$F6&lt;=5</formula>
    </cfRule>
  </conditionalFormatting>
  <conditionalFormatting sqref="D6:D27">
    <cfRule type="expression" dxfId="186" priority="3">
      <formula>$F6&lt;=5</formula>
    </cfRule>
  </conditionalFormatting>
  <conditionalFormatting sqref="G6:G27">
    <cfRule type="expression" dxfId="185" priority="2">
      <formula>$I6&lt;=5</formula>
    </cfRule>
  </conditionalFormatting>
  <conditionalFormatting sqref="H6:H27">
    <cfRule type="expression" dxfId="18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1DB8D-DD8E-4240-A160-043CDA0ADA6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112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140012878</v>
      </c>
      <c r="E6" s="28">
        <f>IFERROR(S6/$S$28,"-")</f>
        <v>1.8802893566843542E-2</v>
      </c>
      <c r="F6" s="72">
        <f t="shared" ref="F6:F27" si="0">_xlfn.IFS(D6&gt;0,RANK(D6,$D$6:$D$27),D6=0,"-")</f>
        <v>12</v>
      </c>
      <c r="G6" s="24">
        <f>T6</f>
        <v>152849341</v>
      </c>
      <c r="H6" s="29">
        <f>IFERROR(T6/$T$28,"-")</f>
        <v>1.7539467474708578E-2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140012878</v>
      </c>
      <c r="T6" s="66">
        <v>152849341</v>
      </c>
    </row>
    <row r="7" spans="2:20" ht="18.75" customHeight="1">
      <c r="B7" s="40" t="s">
        <v>45</v>
      </c>
      <c r="C7" s="41"/>
      <c r="D7" s="27">
        <f>S7</f>
        <v>1284536026</v>
      </c>
      <c r="E7" s="28">
        <f>IFERROR(S7/$S$28,"-")</f>
        <v>0.17250551895415053</v>
      </c>
      <c r="F7" s="72">
        <f t="shared" si="0"/>
        <v>2</v>
      </c>
      <c r="G7" s="27">
        <f>T7</f>
        <v>734771069</v>
      </c>
      <c r="H7" s="29">
        <f>IFERROR(T7/$T$28,"-")</f>
        <v>8.4315007063604896E-2</v>
      </c>
      <c r="I7" s="73">
        <f t="shared" si="1"/>
        <v>4</v>
      </c>
      <c r="R7" s="64" t="str">
        <f t="shared" ref="R7:R27" si="2">B7</f>
        <v>Ⅱ．新生物＜腫瘍＞</v>
      </c>
      <c r="S7" s="66">
        <v>1284536026</v>
      </c>
      <c r="T7" s="66">
        <v>734771069</v>
      </c>
    </row>
    <row r="8" spans="2:20" ht="18.75" customHeight="1">
      <c r="B8" s="40" t="s">
        <v>46</v>
      </c>
      <c r="C8" s="41"/>
      <c r="D8" s="27">
        <f t="shared" ref="D8:D27" si="3">S8</f>
        <v>96012587</v>
      </c>
      <c r="E8" s="28">
        <f t="shared" ref="E8:E27" si="4">IFERROR(S8/$S$28,"-")</f>
        <v>1.2893917189805254E-2</v>
      </c>
      <c r="F8" s="72">
        <f t="shared" si="0"/>
        <v>16</v>
      </c>
      <c r="G8" s="27">
        <f t="shared" ref="G8:G27" si="5">T8</f>
        <v>95520603</v>
      </c>
      <c r="H8" s="29">
        <f t="shared" ref="H8:H27" si="6">IFERROR(T8/$T$28,"-")</f>
        <v>1.0960992690724461E-2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96012587</v>
      </c>
      <c r="T8" s="66">
        <v>95520603</v>
      </c>
    </row>
    <row r="9" spans="2:20" ht="18.75" customHeight="1">
      <c r="B9" s="40" t="s">
        <v>47</v>
      </c>
      <c r="C9" s="41"/>
      <c r="D9" s="27">
        <f t="shared" si="3"/>
        <v>570180489</v>
      </c>
      <c r="E9" s="28">
        <f t="shared" si="4"/>
        <v>7.657183540329629E-2</v>
      </c>
      <c r="F9" s="72">
        <f t="shared" si="0"/>
        <v>5</v>
      </c>
      <c r="G9" s="27">
        <f t="shared" si="5"/>
        <v>547995321</v>
      </c>
      <c r="H9" s="29">
        <f t="shared" si="6"/>
        <v>6.288248314379051E-2</v>
      </c>
      <c r="I9" s="73">
        <f t="shared" si="1"/>
        <v>7</v>
      </c>
      <c r="R9" s="64" t="str">
        <f t="shared" si="2"/>
        <v>Ⅳ．内分泌，栄養及び代謝疾患</v>
      </c>
      <c r="S9" s="66">
        <v>570180489</v>
      </c>
      <c r="T9" s="66">
        <v>547995321</v>
      </c>
    </row>
    <row r="10" spans="2:20" ht="18.75" customHeight="1">
      <c r="B10" s="40" t="s">
        <v>48</v>
      </c>
      <c r="C10" s="41"/>
      <c r="D10" s="27">
        <f t="shared" si="3"/>
        <v>168336777</v>
      </c>
      <c r="E10" s="28">
        <f t="shared" si="4"/>
        <v>2.2606624094367062E-2</v>
      </c>
      <c r="F10" s="72">
        <f t="shared" si="0"/>
        <v>11</v>
      </c>
      <c r="G10" s="27">
        <f t="shared" si="5"/>
        <v>291657763</v>
      </c>
      <c r="H10" s="29">
        <f t="shared" si="6"/>
        <v>3.3467738980207724E-2</v>
      </c>
      <c r="I10" s="73">
        <f t="shared" si="1"/>
        <v>11</v>
      </c>
      <c r="R10" s="64" t="str">
        <f t="shared" si="2"/>
        <v>Ⅴ．精神及び行動の障害</v>
      </c>
      <c r="S10" s="66">
        <v>168336777</v>
      </c>
      <c r="T10" s="66">
        <v>291657763</v>
      </c>
    </row>
    <row r="11" spans="2:20" ht="18.75" customHeight="1">
      <c r="B11" s="40" t="s">
        <v>49</v>
      </c>
      <c r="C11" s="41"/>
      <c r="D11" s="27">
        <f t="shared" si="3"/>
        <v>360893119</v>
      </c>
      <c r="E11" s="28">
        <f t="shared" si="4"/>
        <v>4.8465791165032697E-2</v>
      </c>
      <c r="F11" s="72">
        <f t="shared" si="0"/>
        <v>8</v>
      </c>
      <c r="G11" s="27">
        <f t="shared" si="5"/>
        <v>601479293</v>
      </c>
      <c r="H11" s="29">
        <f t="shared" si="6"/>
        <v>6.9019770888539264E-2</v>
      </c>
      <c r="I11" s="73">
        <f t="shared" si="1"/>
        <v>6</v>
      </c>
      <c r="R11" s="64" t="str">
        <f t="shared" si="2"/>
        <v>Ⅵ．神経系の疾患</v>
      </c>
      <c r="S11" s="66">
        <v>360893119</v>
      </c>
      <c r="T11" s="66">
        <v>601479293</v>
      </c>
    </row>
    <row r="12" spans="2:20" ht="18.75" customHeight="1">
      <c r="B12" s="40" t="s">
        <v>50</v>
      </c>
      <c r="C12" s="41"/>
      <c r="D12" s="27">
        <f t="shared" si="3"/>
        <v>283750788</v>
      </c>
      <c r="E12" s="28">
        <f t="shared" si="4"/>
        <v>3.8106036690939142E-2</v>
      </c>
      <c r="F12" s="72">
        <f t="shared" si="0"/>
        <v>10</v>
      </c>
      <c r="G12" s="27">
        <f t="shared" si="5"/>
        <v>357910805</v>
      </c>
      <c r="H12" s="29">
        <f t="shared" si="6"/>
        <v>4.1070277974860646E-2</v>
      </c>
      <c r="I12" s="73">
        <f t="shared" si="1"/>
        <v>10</v>
      </c>
      <c r="R12" s="64" t="str">
        <f t="shared" si="2"/>
        <v>Ⅶ．眼及び付属器の疾患</v>
      </c>
      <c r="S12" s="66">
        <v>283750788</v>
      </c>
      <c r="T12" s="66">
        <v>357910805</v>
      </c>
    </row>
    <row r="13" spans="2:20" ht="18.75" customHeight="1">
      <c r="B13" s="40" t="s">
        <v>51</v>
      </c>
      <c r="C13" s="41"/>
      <c r="D13" s="27">
        <f t="shared" si="3"/>
        <v>18708467</v>
      </c>
      <c r="E13" s="28">
        <f t="shared" si="4"/>
        <v>2.5124354189748508E-3</v>
      </c>
      <c r="F13" s="72">
        <f t="shared" si="0"/>
        <v>18</v>
      </c>
      <c r="G13" s="27">
        <f t="shared" si="5"/>
        <v>32053218</v>
      </c>
      <c r="H13" s="29">
        <f t="shared" si="6"/>
        <v>3.6781079387888465E-3</v>
      </c>
      <c r="I13" s="73">
        <f t="shared" si="1"/>
        <v>18</v>
      </c>
      <c r="R13" s="64" t="str">
        <f t="shared" si="2"/>
        <v>Ⅷ．耳及び乳様突起の疾患</v>
      </c>
      <c r="S13" s="66">
        <v>18708467</v>
      </c>
      <c r="T13" s="66">
        <v>32053218</v>
      </c>
    </row>
    <row r="14" spans="2:20" ht="18.75" customHeight="1">
      <c r="B14" s="40" t="s">
        <v>52</v>
      </c>
      <c r="C14" s="41"/>
      <c r="D14" s="27">
        <f t="shared" si="3"/>
        <v>1581842183</v>
      </c>
      <c r="E14" s="28">
        <f t="shared" si="4"/>
        <v>0.21243196076929755</v>
      </c>
      <c r="F14" s="72">
        <f t="shared" si="0"/>
        <v>1</v>
      </c>
      <c r="G14" s="27">
        <f t="shared" si="5"/>
        <v>1658613089</v>
      </c>
      <c r="H14" s="29">
        <f t="shared" si="6"/>
        <v>0.1903259126752887</v>
      </c>
      <c r="I14" s="73">
        <f t="shared" si="1"/>
        <v>1</v>
      </c>
      <c r="R14" s="64" t="str">
        <f t="shared" si="2"/>
        <v>Ⅸ．循環器系の疾患</v>
      </c>
      <c r="S14" s="66">
        <v>1581842183</v>
      </c>
      <c r="T14" s="66">
        <v>1658613089</v>
      </c>
    </row>
    <row r="15" spans="2:20" ht="18.75" customHeight="1">
      <c r="B15" s="40" t="s">
        <v>53</v>
      </c>
      <c r="C15" s="41"/>
      <c r="D15" s="27">
        <f t="shared" si="3"/>
        <v>620306023</v>
      </c>
      <c r="E15" s="28">
        <f t="shared" si="4"/>
        <v>8.3303395344398262E-2</v>
      </c>
      <c r="F15" s="72">
        <f t="shared" si="0"/>
        <v>3</v>
      </c>
      <c r="G15" s="27">
        <f t="shared" si="5"/>
        <v>510697747</v>
      </c>
      <c r="H15" s="29">
        <f t="shared" si="6"/>
        <v>5.8602585162035148E-2</v>
      </c>
      <c r="I15" s="73">
        <f t="shared" si="1"/>
        <v>8</v>
      </c>
      <c r="R15" s="64" t="str">
        <f t="shared" si="2"/>
        <v>Ⅹ．呼吸器系の疾患</v>
      </c>
      <c r="S15" s="66">
        <v>620306023</v>
      </c>
      <c r="T15" s="66">
        <v>510697747</v>
      </c>
    </row>
    <row r="16" spans="2:20" ht="18.75" customHeight="1">
      <c r="B16" s="40" t="s">
        <v>163</v>
      </c>
      <c r="C16" s="41"/>
      <c r="D16" s="27">
        <f t="shared" si="3"/>
        <v>484252563</v>
      </c>
      <c r="E16" s="28">
        <f t="shared" si="4"/>
        <v>6.5032227975202375E-2</v>
      </c>
      <c r="F16" s="72">
        <f t="shared" si="0"/>
        <v>7</v>
      </c>
      <c r="G16" s="27">
        <f t="shared" si="5"/>
        <v>637505445</v>
      </c>
      <c r="H16" s="29">
        <f t="shared" si="6"/>
        <v>7.3153773149254975E-2</v>
      </c>
      <c r="I16" s="73">
        <f t="shared" si="1"/>
        <v>5</v>
      </c>
      <c r="R16" s="64" t="str">
        <f t="shared" si="2"/>
        <v>ⅩⅠ．消化器系の疾患※</v>
      </c>
      <c r="S16" s="66">
        <v>484252563</v>
      </c>
      <c r="T16" s="66">
        <v>637505445</v>
      </c>
    </row>
    <row r="17" spans="2:20" ht="18.75" customHeight="1">
      <c r="B17" s="40" t="s">
        <v>54</v>
      </c>
      <c r="C17" s="41"/>
      <c r="D17" s="27">
        <f t="shared" si="3"/>
        <v>113572900</v>
      </c>
      <c r="E17" s="28">
        <f t="shared" si="4"/>
        <v>1.5252162381647243E-2</v>
      </c>
      <c r="F17" s="72">
        <f t="shared" si="0"/>
        <v>14</v>
      </c>
      <c r="G17" s="27">
        <f t="shared" si="5"/>
        <v>157034044</v>
      </c>
      <c r="H17" s="29">
        <f t="shared" si="6"/>
        <v>1.8019662297137126E-2</v>
      </c>
      <c r="I17" s="73">
        <f t="shared" si="1"/>
        <v>13</v>
      </c>
      <c r="R17" s="64" t="str">
        <f t="shared" si="2"/>
        <v>ⅩⅡ．皮膚及び皮下組織の疾患</v>
      </c>
      <c r="S17" s="66">
        <v>113572900</v>
      </c>
      <c r="T17" s="66">
        <v>157034044</v>
      </c>
    </row>
    <row r="18" spans="2:20" ht="18.75" customHeight="1">
      <c r="B18" s="40" t="s">
        <v>55</v>
      </c>
      <c r="C18" s="41"/>
      <c r="D18" s="27">
        <f t="shared" si="3"/>
        <v>525818418</v>
      </c>
      <c r="E18" s="28">
        <f t="shared" si="4"/>
        <v>7.0614274132269811E-2</v>
      </c>
      <c r="F18" s="72">
        <f t="shared" si="0"/>
        <v>6</v>
      </c>
      <c r="G18" s="27">
        <f t="shared" si="5"/>
        <v>1354462312</v>
      </c>
      <c r="H18" s="29">
        <f t="shared" si="6"/>
        <v>0.15542459988128168</v>
      </c>
      <c r="I18" s="73">
        <f t="shared" si="1"/>
        <v>2</v>
      </c>
      <c r="R18" s="64" t="str">
        <f t="shared" si="2"/>
        <v>ⅩⅢ．筋骨格系及び結合組織の疾患</v>
      </c>
      <c r="S18" s="66">
        <v>525818418</v>
      </c>
      <c r="T18" s="66">
        <v>1354462312</v>
      </c>
    </row>
    <row r="19" spans="2:20" ht="18.75" customHeight="1">
      <c r="B19" s="40" t="s">
        <v>56</v>
      </c>
      <c r="C19" s="41"/>
      <c r="D19" s="27">
        <f t="shared" si="3"/>
        <v>592154647</v>
      </c>
      <c r="E19" s="28">
        <f t="shared" si="4"/>
        <v>7.9522833625724113E-2</v>
      </c>
      <c r="F19" s="72">
        <f t="shared" si="0"/>
        <v>4</v>
      </c>
      <c r="G19" s="27">
        <f t="shared" si="5"/>
        <v>384060420</v>
      </c>
      <c r="H19" s="29">
        <f t="shared" si="6"/>
        <v>4.4070947253301643E-2</v>
      </c>
      <c r="I19" s="73">
        <f t="shared" si="1"/>
        <v>9</v>
      </c>
      <c r="R19" s="64" t="str">
        <f t="shared" si="2"/>
        <v>ⅩⅣ．腎尿路生殖器系の疾患</v>
      </c>
      <c r="S19" s="66">
        <v>592154647</v>
      </c>
      <c r="T19" s="66">
        <v>384060420</v>
      </c>
    </row>
    <row r="20" spans="2:20" ht="18.75" customHeight="1">
      <c r="B20" s="40" t="s">
        <v>164</v>
      </c>
      <c r="C20" s="41"/>
      <c r="D20" s="27">
        <f t="shared" si="3"/>
        <v>6076</v>
      </c>
      <c r="E20" s="28">
        <f t="shared" si="4"/>
        <v>8.1597052316959983E-7</v>
      </c>
      <c r="F20" s="72">
        <f t="shared" si="0"/>
        <v>21</v>
      </c>
      <c r="G20" s="27">
        <f t="shared" si="5"/>
        <v>15419</v>
      </c>
      <c r="H20" s="29">
        <f t="shared" si="6"/>
        <v>1.7693308144032598E-6</v>
      </c>
      <c r="I20" s="73">
        <f t="shared" si="1"/>
        <v>21</v>
      </c>
      <c r="R20" s="64" t="str">
        <f t="shared" si="2"/>
        <v>ⅩⅤ．妊娠，分娩及び産じょく※</v>
      </c>
      <c r="S20" s="66">
        <v>6076</v>
      </c>
      <c r="T20" s="66">
        <v>15419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8550</v>
      </c>
      <c r="H21" s="29">
        <f t="shared" si="6"/>
        <v>9.8111281296762896E-7</v>
      </c>
      <c r="I21" s="73">
        <f t="shared" si="1"/>
        <v>22</v>
      </c>
      <c r="R21" s="64" t="str">
        <f t="shared" si="2"/>
        <v>ⅩⅥ．周産期に発生した病態※</v>
      </c>
      <c r="S21" s="66">
        <v>0</v>
      </c>
      <c r="T21" s="66">
        <v>8550</v>
      </c>
    </row>
    <row r="22" spans="2:20" ht="18.75" customHeight="1">
      <c r="B22" s="40" t="s">
        <v>57</v>
      </c>
      <c r="C22" s="41"/>
      <c r="D22" s="27">
        <f t="shared" si="3"/>
        <v>3017727</v>
      </c>
      <c r="E22" s="28">
        <f t="shared" si="4"/>
        <v>4.0526271872498798E-4</v>
      </c>
      <c r="F22" s="72">
        <f t="shared" si="0"/>
        <v>19</v>
      </c>
      <c r="G22" s="27">
        <f t="shared" si="5"/>
        <v>6197922</v>
      </c>
      <c r="H22" s="29">
        <f t="shared" si="6"/>
        <v>7.1121177637122252E-4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3017727</v>
      </c>
      <c r="T22" s="66">
        <v>6197922</v>
      </c>
    </row>
    <row r="23" spans="2:20" ht="18.75" customHeight="1">
      <c r="B23" s="40" t="s">
        <v>58</v>
      </c>
      <c r="C23" s="41"/>
      <c r="D23" s="27">
        <f t="shared" si="3"/>
        <v>130001433</v>
      </c>
      <c r="E23" s="28">
        <f t="shared" si="4"/>
        <v>1.7458416276795209E-2</v>
      </c>
      <c r="F23" s="72">
        <f t="shared" si="0"/>
        <v>13</v>
      </c>
      <c r="G23" s="27">
        <f t="shared" si="5"/>
        <v>230657766</v>
      </c>
      <c r="H23" s="29">
        <f t="shared" si="6"/>
        <v>2.6467987091589373E-2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130001433</v>
      </c>
      <c r="T23" s="66">
        <v>230657766</v>
      </c>
    </row>
    <row r="24" spans="2:20" ht="18.75" customHeight="1">
      <c r="B24" s="40" t="s">
        <v>59</v>
      </c>
      <c r="C24" s="41"/>
      <c r="D24" s="27">
        <f t="shared" si="3"/>
        <v>338725720</v>
      </c>
      <c r="E24" s="28">
        <f t="shared" si="4"/>
        <v>4.5488841830052563E-2</v>
      </c>
      <c r="F24" s="72">
        <f t="shared" si="0"/>
        <v>9</v>
      </c>
      <c r="G24" s="27">
        <f t="shared" si="5"/>
        <v>793204789</v>
      </c>
      <c r="H24" s="29">
        <f t="shared" si="6"/>
        <v>9.1020278572536209E-2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338725720</v>
      </c>
      <c r="T24" s="66">
        <v>793204789</v>
      </c>
    </row>
    <row r="25" spans="2:20" ht="18.75" customHeight="1">
      <c r="B25" s="40" t="s">
        <v>60</v>
      </c>
      <c r="C25" s="41"/>
      <c r="D25" s="27">
        <f t="shared" si="3"/>
        <v>32605641</v>
      </c>
      <c r="E25" s="28">
        <f t="shared" si="4"/>
        <v>4.3787429139318882E-3</v>
      </c>
      <c r="F25" s="72">
        <f t="shared" si="0"/>
        <v>17</v>
      </c>
      <c r="G25" s="27">
        <f t="shared" si="5"/>
        <v>39086619</v>
      </c>
      <c r="H25" s="29">
        <f t="shared" si="6"/>
        <v>4.485190960992278E-3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32605641</v>
      </c>
      <c r="T25" s="66">
        <v>39086619</v>
      </c>
    </row>
    <row r="26" spans="2:20" ht="18.75" customHeight="1">
      <c r="B26" s="40" t="s">
        <v>61</v>
      </c>
      <c r="C26" s="41"/>
      <c r="D26" s="27">
        <f t="shared" si="3"/>
        <v>101403455</v>
      </c>
      <c r="E26" s="28">
        <f t="shared" si="4"/>
        <v>1.3617878575963624E-2</v>
      </c>
      <c r="F26" s="72">
        <f t="shared" si="0"/>
        <v>15</v>
      </c>
      <c r="G26" s="27">
        <f t="shared" si="5"/>
        <v>128595081</v>
      </c>
      <c r="H26" s="29">
        <f t="shared" si="6"/>
        <v>1.4756290251895917E-2</v>
      </c>
      <c r="I26" s="73">
        <f t="shared" si="1"/>
        <v>15</v>
      </c>
      <c r="R26" s="64" t="str">
        <f t="shared" si="2"/>
        <v>ⅩⅩⅡ．特殊目的用コード</v>
      </c>
      <c r="S26" s="66">
        <v>101403455</v>
      </c>
      <c r="T26" s="66">
        <v>128595081</v>
      </c>
    </row>
    <row r="27" spans="2:20" ht="18.75" customHeight="1" thickBot="1">
      <c r="B27" s="42" t="s">
        <v>62</v>
      </c>
      <c r="C27" s="43"/>
      <c r="D27" s="27">
        <f t="shared" si="3"/>
        <v>209503</v>
      </c>
      <c r="E27" s="28">
        <f t="shared" si="4"/>
        <v>2.8135002059842112E-5</v>
      </c>
      <c r="F27" s="72">
        <f t="shared" si="0"/>
        <v>20</v>
      </c>
      <c r="G27" s="27">
        <f t="shared" si="5"/>
        <v>217554</v>
      </c>
      <c r="H27" s="29">
        <f t="shared" si="6"/>
        <v>2.4964329463433867E-5</v>
      </c>
      <c r="I27" s="73">
        <f t="shared" si="1"/>
        <v>20</v>
      </c>
      <c r="R27" s="64" t="str">
        <f t="shared" si="2"/>
        <v>分類外</v>
      </c>
      <c r="S27" s="66">
        <v>209503</v>
      </c>
      <c r="T27" s="66">
        <v>217554</v>
      </c>
    </row>
    <row r="28" spans="2:20" ht="18.75" customHeight="1" thickTop="1">
      <c r="B28" s="44" t="s">
        <v>63</v>
      </c>
      <c r="C28" s="45"/>
      <c r="D28" s="46">
        <f>S28</f>
        <v>7446347420</v>
      </c>
      <c r="E28" s="47"/>
      <c r="F28" s="48"/>
      <c r="G28" s="46">
        <f>T28</f>
        <v>8714594170</v>
      </c>
      <c r="H28" s="47"/>
      <c r="I28" s="49"/>
      <c r="R28" s="69" t="s">
        <v>156</v>
      </c>
      <c r="S28" s="71">
        <f>SUM(S6:S27)</f>
        <v>7446347420</v>
      </c>
      <c r="T28" s="71">
        <f>SUM(T6:T27)</f>
        <v>8714594170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83" priority="5" stopIfTrue="1" operator="equal">
      <formula>0</formula>
    </cfRule>
  </conditionalFormatting>
  <conditionalFormatting sqref="G6:I27">
    <cfRule type="cellIs" dxfId="182" priority="7" stopIfTrue="1" operator="equal">
      <formula>0</formula>
    </cfRule>
  </conditionalFormatting>
  <conditionalFormatting sqref="I6:I27">
    <cfRule type="expression" dxfId="181" priority="8" stopIfTrue="1">
      <formula>$I6&lt;=5</formula>
    </cfRule>
  </conditionalFormatting>
  <conditionalFormatting sqref="F6:F27">
    <cfRule type="expression" dxfId="180" priority="6" stopIfTrue="1">
      <formula>$F6&lt;=5</formula>
    </cfRule>
  </conditionalFormatting>
  <conditionalFormatting sqref="E6:E27">
    <cfRule type="expression" dxfId="179" priority="4">
      <formula>$F6&lt;=5</formula>
    </cfRule>
  </conditionalFormatting>
  <conditionalFormatting sqref="D6:D27">
    <cfRule type="expression" dxfId="178" priority="3">
      <formula>$F6&lt;=5</formula>
    </cfRule>
  </conditionalFormatting>
  <conditionalFormatting sqref="G6:G27">
    <cfRule type="expression" dxfId="177" priority="2">
      <formula>$I6&lt;=5</formula>
    </cfRule>
  </conditionalFormatting>
  <conditionalFormatting sqref="H6:H27">
    <cfRule type="expression" dxfId="17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33186-12BC-4613-97AB-221F74D9712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113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61798251</v>
      </c>
      <c r="E6" s="28">
        <f>IFERROR(S6/$S$28,"-")</f>
        <v>1.5910577336812656E-2</v>
      </c>
      <c r="F6" s="72">
        <f t="shared" ref="F6:F27" si="0">_xlfn.IFS(D6&gt;0,RANK(D6,$D$6:$D$27),D6=0,"-")</f>
        <v>14</v>
      </c>
      <c r="G6" s="24">
        <f>T6</f>
        <v>85305153</v>
      </c>
      <c r="H6" s="29">
        <f>IFERROR(T6/$T$28,"-")</f>
        <v>1.7523580219706538E-2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61798251</v>
      </c>
      <c r="T6" s="66">
        <v>85305153</v>
      </c>
    </row>
    <row r="7" spans="2:20" ht="18.75" customHeight="1">
      <c r="B7" s="40" t="s">
        <v>45</v>
      </c>
      <c r="C7" s="41"/>
      <c r="D7" s="27">
        <f>S7</f>
        <v>697589132</v>
      </c>
      <c r="E7" s="28">
        <f>IFERROR(S7/$S$28,"-")</f>
        <v>0.17960129379723083</v>
      </c>
      <c r="F7" s="72">
        <f t="shared" si="0"/>
        <v>2</v>
      </c>
      <c r="G7" s="27">
        <f>T7</f>
        <v>479511486</v>
      </c>
      <c r="H7" s="29">
        <f>IFERROR(T7/$T$28,"-")</f>
        <v>9.8502349455860991E-2</v>
      </c>
      <c r="I7" s="73">
        <f t="shared" si="1"/>
        <v>3</v>
      </c>
      <c r="R7" s="64" t="str">
        <f t="shared" ref="R7:R27" si="2">B7</f>
        <v>Ⅱ．新生物＜腫瘍＞</v>
      </c>
      <c r="S7" s="66">
        <v>697589132</v>
      </c>
      <c r="T7" s="66">
        <v>479511486</v>
      </c>
    </row>
    <row r="8" spans="2:20" ht="18.75" customHeight="1">
      <c r="B8" s="40" t="s">
        <v>46</v>
      </c>
      <c r="C8" s="41"/>
      <c r="D8" s="27">
        <f t="shared" ref="D8:D27" si="3">S8</f>
        <v>53241912</v>
      </c>
      <c r="E8" s="28">
        <f t="shared" ref="E8:E27" si="4">IFERROR(S8/$S$28,"-")</f>
        <v>1.3707662348498729E-2</v>
      </c>
      <c r="F8" s="72">
        <f t="shared" si="0"/>
        <v>16</v>
      </c>
      <c r="G8" s="27">
        <f t="shared" ref="G8:G27" si="5">T8</f>
        <v>64140464</v>
      </c>
      <c r="H8" s="29">
        <f t="shared" ref="H8:H27" si="6">IFERROR(T8/$T$28,"-")</f>
        <v>1.317588125342439E-2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53241912</v>
      </c>
      <c r="T8" s="66">
        <v>64140464</v>
      </c>
    </row>
    <row r="9" spans="2:20" ht="18.75" customHeight="1">
      <c r="B9" s="40" t="s">
        <v>47</v>
      </c>
      <c r="C9" s="41"/>
      <c r="D9" s="27">
        <f t="shared" si="3"/>
        <v>269537606</v>
      </c>
      <c r="E9" s="28">
        <f t="shared" si="4"/>
        <v>6.9395150445962284E-2</v>
      </c>
      <c r="F9" s="72">
        <f t="shared" si="0"/>
        <v>7</v>
      </c>
      <c r="G9" s="27">
        <f t="shared" si="5"/>
        <v>346265273</v>
      </c>
      <c r="H9" s="29">
        <f t="shared" si="6"/>
        <v>7.1130606713923655E-2</v>
      </c>
      <c r="I9" s="73">
        <f t="shared" si="1"/>
        <v>6</v>
      </c>
      <c r="R9" s="64" t="str">
        <f t="shared" si="2"/>
        <v>Ⅳ．内分泌，栄養及び代謝疾患</v>
      </c>
      <c r="S9" s="66">
        <v>269537606</v>
      </c>
      <c r="T9" s="66">
        <v>346265273</v>
      </c>
    </row>
    <row r="10" spans="2:20" ht="18.75" customHeight="1">
      <c r="B10" s="40" t="s">
        <v>48</v>
      </c>
      <c r="C10" s="41"/>
      <c r="D10" s="27">
        <f t="shared" si="3"/>
        <v>60522290</v>
      </c>
      <c r="E10" s="28">
        <f t="shared" si="4"/>
        <v>1.5582068425302253E-2</v>
      </c>
      <c r="F10" s="72">
        <f t="shared" si="0"/>
        <v>15</v>
      </c>
      <c r="G10" s="27">
        <f t="shared" si="5"/>
        <v>133257424</v>
      </c>
      <c r="H10" s="29">
        <f t="shared" si="6"/>
        <v>2.7374045731275429E-2</v>
      </c>
      <c r="I10" s="73">
        <f t="shared" si="1"/>
        <v>11</v>
      </c>
      <c r="R10" s="64" t="str">
        <f t="shared" si="2"/>
        <v>Ⅴ．精神及び行動の障害</v>
      </c>
      <c r="S10" s="66">
        <v>60522290</v>
      </c>
      <c r="T10" s="66">
        <v>133257424</v>
      </c>
    </row>
    <row r="11" spans="2:20" ht="18.75" customHeight="1">
      <c r="B11" s="40" t="s">
        <v>49</v>
      </c>
      <c r="C11" s="41"/>
      <c r="D11" s="27">
        <f t="shared" si="3"/>
        <v>179116661</v>
      </c>
      <c r="E11" s="28">
        <f t="shared" si="4"/>
        <v>4.6115374481264133E-2</v>
      </c>
      <c r="F11" s="72">
        <f t="shared" si="0"/>
        <v>8</v>
      </c>
      <c r="G11" s="27">
        <f t="shared" si="5"/>
        <v>303983293</v>
      </c>
      <c r="H11" s="29">
        <f t="shared" si="6"/>
        <v>6.2444945387250608E-2</v>
      </c>
      <c r="I11" s="73">
        <f t="shared" si="1"/>
        <v>7</v>
      </c>
      <c r="R11" s="64" t="str">
        <f t="shared" si="2"/>
        <v>Ⅵ．神経系の疾患</v>
      </c>
      <c r="S11" s="66">
        <v>179116661</v>
      </c>
      <c r="T11" s="66">
        <v>303983293</v>
      </c>
    </row>
    <row r="12" spans="2:20" ht="18.75" customHeight="1">
      <c r="B12" s="40" t="s">
        <v>50</v>
      </c>
      <c r="C12" s="41"/>
      <c r="D12" s="27">
        <f t="shared" si="3"/>
        <v>150546701</v>
      </c>
      <c r="E12" s="28">
        <f t="shared" si="4"/>
        <v>3.8759752748706619E-2</v>
      </c>
      <c r="F12" s="72">
        <f t="shared" si="0"/>
        <v>9</v>
      </c>
      <c r="G12" s="27">
        <f t="shared" si="5"/>
        <v>197695324</v>
      </c>
      <c r="H12" s="29">
        <f t="shared" si="6"/>
        <v>4.0611026970139484E-2</v>
      </c>
      <c r="I12" s="73">
        <f t="shared" si="1"/>
        <v>10</v>
      </c>
      <c r="R12" s="64" t="str">
        <f t="shared" si="2"/>
        <v>Ⅶ．眼及び付属器の疾患</v>
      </c>
      <c r="S12" s="66">
        <v>150546701</v>
      </c>
      <c r="T12" s="66">
        <v>197695324</v>
      </c>
    </row>
    <row r="13" spans="2:20" ht="18.75" customHeight="1">
      <c r="B13" s="40" t="s">
        <v>51</v>
      </c>
      <c r="C13" s="41"/>
      <c r="D13" s="27">
        <f t="shared" si="3"/>
        <v>15594471</v>
      </c>
      <c r="E13" s="28">
        <f t="shared" si="4"/>
        <v>4.0149524113907726E-3</v>
      </c>
      <c r="F13" s="72">
        <f t="shared" si="0"/>
        <v>18</v>
      </c>
      <c r="G13" s="27">
        <f t="shared" si="5"/>
        <v>20965308</v>
      </c>
      <c r="H13" s="29">
        <f t="shared" si="6"/>
        <v>4.3067416638811404E-3</v>
      </c>
      <c r="I13" s="73">
        <f t="shared" si="1"/>
        <v>18</v>
      </c>
      <c r="R13" s="64" t="str">
        <f t="shared" si="2"/>
        <v>Ⅷ．耳及び乳様突起の疾患</v>
      </c>
      <c r="S13" s="66">
        <v>15594471</v>
      </c>
      <c r="T13" s="66">
        <v>20965308</v>
      </c>
    </row>
    <row r="14" spans="2:20" ht="18.75" customHeight="1">
      <c r="B14" s="40" t="s">
        <v>52</v>
      </c>
      <c r="C14" s="41"/>
      <c r="D14" s="27">
        <f t="shared" si="3"/>
        <v>749621419</v>
      </c>
      <c r="E14" s="28">
        <f t="shared" si="4"/>
        <v>0.19299752610038665</v>
      </c>
      <c r="F14" s="72">
        <f t="shared" si="0"/>
        <v>1</v>
      </c>
      <c r="G14" s="27">
        <f t="shared" si="5"/>
        <v>882956975</v>
      </c>
      <c r="H14" s="29">
        <f t="shared" si="6"/>
        <v>0.18137904731220542</v>
      </c>
      <c r="I14" s="73">
        <f t="shared" si="1"/>
        <v>1</v>
      </c>
      <c r="R14" s="64" t="str">
        <f t="shared" si="2"/>
        <v>Ⅸ．循環器系の疾患</v>
      </c>
      <c r="S14" s="66">
        <v>749621419</v>
      </c>
      <c r="T14" s="66">
        <v>882956975</v>
      </c>
    </row>
    <row r="15" spans="2:20" ht="18.75" customHeight="1">
      <c r="B15" s="40" t="s">
        <v>53</v>
      </c>
      <c r="C15" s="41"/>
      <c r="D15" s="27">
        <f t="shared" si="3"/>
        <v>300418754</v>
      </c>
      <c r="E15" s="28">
        <f t="shared" si="4"/>
        <v>7.7345810627324985E-2</v>
      </c>
      <c r="F15" s="72">
        <f t="shared" si="0"/>
        <v>5</v>
      </c>
      <c r="G15" s="27">
        <f t="shared" si="5"/>
        <v>247236557</v>
      </c>
      <c r="H15" s="29">
        <f t="shared" si="6"/>
        <v>5.078790070083513E-2</v>
      </c>
      <c r="I15" s="73">
        <f t="shared" si="1"/>
        <v>9</v>
      </c>
      <c r="R15" s="64" t="str">
        <f t="shared" si="2"/>
        <v>Ⅹ．呼吸器系の疾患</v>
      </c>
      <c r="S15" s="66">
        <v>300418754</v>
      </c>
      <c r="T15" s="66">
        <v>247236557</v>
      </c>
    </row>
    <row r="16" spans="2:20" ht="18.75" customHeight="1">
      <c r="B16" s="40" t="s">
        <v>163</v>
      </c>
      <c r="C16" s="41"/>
      <c r="D16" s="27">
        <f t="shared" si="3"/>
        <v>301854652</v>
      </c>
      <c r="E16" s="28">
        <f t="shared" si="4"/>
        <v>7.7715496917909077E-2</v>
      </c>
      <c r="F16" s="72">
        <f t="shared" si="0"/>
        <v>4</v>
      </c>
      <c r="G16" s="27">
        <f t="shared" si="5"/>
        <v>389342580</v>
      </c>
      <c r="H16" s="29">
        <f t="shared" si="6"/>
        <v>7.997964593742081E-2</v>
      </c>
      <c r="I16" s="73">
        <f t="shared" si="1"/>
        <v>4</v>
      </c>
      <c r="R16" s="64" t="str">
        <f t="shared" si="2"/>
        <v>ⅩⅠ．消化器系の疾患※</v>
      </c>
      <c r="S16" s="66">
        <v>301854652</v>
      </c>
      <c r="T16" s="66">
        <v>389342580</v>
      </c>
    </row>
    <row r="17" spans="2:20" ht="18.75" customHeight="1">
      <c r="B17" s="40" t="s">
        <v>54</v>
      </c>
      <c r="C17" s="41"/>
      <c r="D17" s="27">
        <f t="shared" si="3"/>
        <v>65007693</v>
      </c>
      <c r="E17" s="28">
        <f t="shared" si="4"/>
        <v>1.6736880255143059E-2</v>
      </c>
      <c r="F17" s="72">
        <f t="shared" si="0"/>
        <v>13</v>
      </c>
      <c r="G17" s="27">
        <f t="shared" si="5"/>
        <v>91700639</v>
      </c>
      <c r="H17" s="29">
        <f t="shared" si="6"/>
        <v>1.8837355625103327E-2</v>
      </c>
      <c r="I17" s="73">
        <f t="shared" si="1"/>
        <v>13</v>
      </c>
      <c r="R17" s="64" t="str">
        <f t="shared" si="2"/>
        <v>ⅩⅡ．皮膚及び皮下組織の疾患</v>
      </c>
      <c r="S17" s="66">
        <v>65007693</v>
      </c>
      <c r="T17" s="66">
        <v>91700639</v>
      </c>
    </row>
    <row r="18" spans="2:20" ht="18.75" customHeight="1">
      <c r="B18" s="40" t="s">
        <v>55</v>
      </c>
      <c r="C18" s="41"/>
      <c r="D18" s="27">
        <f t="shared" si="3"/>
        <v>295715188</v>
      </c>
      <c r="E18" s="28">
        <f t="shared" si="4"/>
        <v>7.6134830552795005E-2</v>
      </c>
      <c r="F18" s="72">
        <f t="shared" si="0"/>
        <v>6</v>
      </c>
      <c r="G18" s="27">
        <f t="shared" si="5"/>
        <v>749600229</v>
      </c>
      <c r="H18" s="29">
        <f t="shared" si="6"/>
        <v>0.1539845986278448</v>
      </c>
      <c r="I18" s="73">
        <f t="shared" si="1"/>
        <v>2</v>
      </c>
      <c r="R18" s="64" t="str">
        <f t="shared" si="2"/>
        <v>ⅩⅢ．筋骨格系及び結合組織の疾患</v>
      </c>
      <c r="S18" s="66">
        <v>295715188</v>
      </c>
      <c r="T18" s="66">
        <v>749600229</v>
      </c>
    </row>
    <row r="19" spans="2:20" ht="18.75" customHeight="1">
      <c r="B19" s="40" t="s">
        <v>56</v>
      </c>
      <c r="C19" s="41"/>
      <c r="D19" s="27">
        <f t="shared" si="3"/>
        <v>402097111</v>
      </c>
      <c r="E19" s="28">
        <f t="shared" si="4"/>
        <v>0.10352391981893538</v>
      </c>
      <c r="F19" s="72">
        <f t="shared" si="0"/>
        <v>3</v>
      </c>
      <c r="G19" s="27">
        <f t="shared" si="5"/>
        <v>273454894</v>
      </c>
      <c r="H19" s="29">
        <f t="shared" si="6"/>
        <v>5.6173731632371007E-2</v>
      </c>
      <c r="I19" s="73">
        <f t="shared" si="1"/>
        <v>8</v>
      </c>
      <c r="R19" s="64" t="str">
        <f t="shared" si="2"/>
        <v>ⅩⅣ．腎尿路生殖器系の疾患</v>
      </c>
      <c r="S19" s="66">
        <v>402097111</v>
      </c>
      <c r="T19" s="66">
        <v>273454894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0</v>
      </c>
      <c r="H20" s="29">
        <f t="shared" si="6"/>
        <v>0</v>
      </c>
      <c r="I20" s="73" t="str">
        <f t="shared" si="1"/>
        <v>-</v>
      </c>
      <c r="R20" s="64" t="str">
        <f t="shared" si="2"/>
        <v>ⅩⅤ．妊娠，分娩及び産じょく※</v>
      </c>
      <c r="S20" s="66">
        <v>0</v>
      </c>
      <c r="T20" s="66">
        <v>0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468219</v>
      </c>
      <c r="E22" s="28">
        <f t="shared" si="4"/>
        <v>1.2054766096964598E-4</v>
      </c>
      <c r="F22" s="72">
        <f t="shared" si="0"/>
        <v>19</v>
      </c>
      <c r="G22" s="27">
        <f t="shared" si="5"/>
        <v>530284</v>
      </c>
      <c r="H22" s="29">
        <f t="shared" si="6"/>
        <v>1.0893215575414139E-4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468219</v>
      </c>
      <c r="T22" s="66">
        <v>530284</v>
      </c>
    </row>
    <row r="23" spans="2:20" ht="18.75" customHeight="1">
      <c r="B23" s="40" t="s">
        <v>58</v>
      </c>
      <c r="C23" s="41"/>
      <c r="D23" s="27">
        <f t="shared" si="3"/>
        <v>67572714</v>
      </c>
      <c r="E23" s="28">
        <f t="shared" si="4"/>
        <v>1.7397270546626365E-2</v>
      </c>
      <c r="F23" s="72">
        <f t="shared" si="0"/>
        <v>11</v>
      </c>
      <c r="G23" s="27">
        <f t="shared" si="5"/>
        <v>107557733</v>
      </c>
      <c r="H23" s="29">
        <f t="shared" si="6"/>
        <v>2.2094756250836067E-2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67572714</v>
      </c>
      <c r="T23" s="66">
        <v>107557733</v>
      </c>
    </row>
    <row r="24" spans="2:20" ht="18.75" customHeight="1">
      <c r="B24" s="40" t="s">
        <v>59</v>
      </c>
      <c r="C24" s="41"/>
      <c r="D24" s="27">
        <f t="shared" si="3"/>
        <v>127611523</v>
      </c>
      <c r="E24" s="28">
        <f t="shared" si="4"/>
        <v>3.2854861956529278E-2</v>
      </c>
      <c r="F24" s="72">
        <f t="shared" si="0"/>
        <v>10</v>
      </c>
      <c r="G24" s="27">
        <f t="shared" si="5"/>
        <v>382563719</v>
      </c>
      <c r="H24" s="29">
        <f t="shared" si="6"/>
        <v>7.8587116760059861E-2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127611523</v>
      </c>
      <c r="T24" s="66">
        <v>382563719</v>
      </c>
    </row>
    <row r="25" spans="2:20" ht="18.75" customHeight="1">
      <c r="B25" s="40" t="s">
        <v>60</v>
      </c>
      <c r="C25" s="41"/>
      <c r="D25" s="27">
        <f t="shared" si="3"/>
        <v>18380562</v>
      </c>
      <c r="E25" s="28">
        <f t="shared" si="4"/>
        <v>4.7322593837660545E-3</v>
      </c>
      <c r="F25" s="72">
        <f t="shared" si="0"/>
        <v>17</v>
      </c>
      <c r="G25" s="27">
        <f t="shared" si="5"/>
        <v>27571837</v>
      </c>
      <c r="H25" s="29">
        <f t="shared" si="6"/>
        <v>5.6638700064716241E-3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18380562</v>
      </c>
      <c r="T25" s="66">
        <v>27571837</v>
      </c>
    </row>
    <row r="26" spans="2:20" ht="18.75" customHeight="1">
      <c r="B26" s="40" t="s">
        <v>61</v>
      </c>
      <c r="C26" s="41"/>
      <c r="D26" s="27">
        <f t="shared" si="3"/>
        <v>67354159</v>
      </c>
      <c r="E26" s="28">
        <f t="shared" si="4"/>
        <v>1.734100137761951E-2</v>
      </c>
      <c r="F26" s="72">
        <f t="shared" si="0"/>
        <v>12</v>
      </c>
      <c r="G26" s="27">
        <f t="shared" si="5"/>
        <v>84255069</v>
      </c>
      <c r="H26" s="29">
        <f t="shared" si="6"/>
        <v>1.7307869555528606E-2</v>
      </c>
      <c r="I26" s="73">
        <f t="shared" si="1"/>
        <v>15</v>
      </c>
      <c r="R26" s="64" t="str">
        <f t="shared" si="2"/>
        <v>ⅩⅩⅡ．特殊目的用コード</v>
      </c>
      <c r="S26" s="66">
        <v>67354159</v>
      </c>
      <c r="T26" s="66">
        <v>84255069</v>
      </c>
    </row>
    <row r="27" spans="2:20" ht="18.75" customHeight="1" thickBot="1">
      <c r="B27" s="42" t="s">
        <v>62</v>
      </c>
      <c r="C27" s="43"/>
      <c r="D27" s="27">
        <f t="shared" si="3"/>
        <v>49572</v>
      </c>
      <c r="E27" s="28">
        <f t="shared" si="4"/>
        <v>1.2762806826692831E-5</v>
      </c>
      <c r="F27" s="72">
        <f t="shared" si="0"/>
        <v>20</v>
      </c>
      <c r="G27" s="27">
        <f t="shared" si="5"/>
        <v>126559</v>
      </c>
      <c r="H27" s="29">
        <f t="shared" si="6"/>
        <v>2.5998040106977358E-5</v>
      </c>
      <c r="I27" s="73">
        <f t="shared" si="1"/>
        <v>20</v>
      </c>
      <c r="R27" s="64" t="str">
        <f t="shared" si="2"/>
        <v>分類外</v>
      </c>
      <c r="S27" s="66">
        <v>49572</v>
      </c>
      <c r="T27" s="66">
        <v>126559</v>
      </c>
    </row>
    <row r="28" spans="2:20" ht="18.75" customHeight="1" thickTop="1">
      <c r="B28" s="44" t="s">
        <v>63</v>
      </c>
      <c r="C28" s="45"/>
      <c r="D28" s="46">
        <f>S28</f>
        <v>3884098590</v>
      </c>
      <c r="E28" s="47"/>
      <c r="F28" s="48"/>
      <c r="G28" s="46">
        <f>T28</f>
        <v>4868020800</v>
      </c>
      <c r="H28" s="47"/>
      <c r="I28" s="49"/>
      <c r="R28" s="69" t="s">
        <v>156</v>
      </c>
      <c r="S28" s="71">
        <f>SUM(S6:S27)</f>
        <v>3884098590</v>
      </c>
      <c r="T28" s="71">
        <f>SUM(T6:T27)</f>
        <v>4868020800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75" priority="5" stopIfTrue="1" operator="equal">
      <formula>0</formula>
    </cfRule>
  </conditionalFormatting>
  <conditionalFormatting sqref="G6:I27">
    <cfRule type="cellIs" dxfId="174" priority="7" stopIfTrue="1" operator="equal">
      <formula>0</formula>
    </cfRule>
  </conditionalFormatting>
  <conditionalFormatting sqref="I6:I27">
    <cfRule type="expression" dxfId="173" priority="8" stopIfTrue="1">
      <formula>$I6&lt;=5</formula>
    </cfRule>
  </conditionalFormatting>
  <conditionalFormatting sqref="F6:F27">
    <cfRule type="expression" dxfId="172" priority="6" stopIfTrue="1">
      <formula>$F6&lt;=5</formula>
    </cfRule>
  </conditionalFormatting>
  <conditionalFormatting sqref="E6:E27">
    <cfRule type="expression" dxfId="171" priority="4">
      <formula>$F6&lt;=5</formula>
    </cfRule>
  </conditionalFormatting>
  <conditionalFormatting sqref="D6:D27">
    <cfRule type="expression" dxfId="170" priority="3">
      <formula>$F6&lt;=5</formula>
    </cfRule>
  </conditionalFormatting>
  <conditionalFormatting sqref="G6:G27">
    <cfRule type="expression" dxfId="169" priority="2">
      <formula>$I6&lt;=5</formula>
    </cfRule>
  </conditionalFormatting>
  <conditionalFormatting sqref="H6:H27">
    <cfRule type="expression" dxfId="16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DF299-A0D5-442A-9C86-8C1FDF0E92DE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114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134661723</v>
      </c>
      <c r="E6" s="28">
        <f>IFERROR(S6/$S$28,"-")</f>
        <v>2.0454038390721154E-2</v>
      </c>
      <c r="F6" s="72">
        <f t="shared" ref="F6:F27" si="0">_xlfn.IFS(D6&gt;0,RANK(D6,$D$6:$D$27),D6=0,"-")</f>
        <v>11</v>
      </c>
      <c r="G6" s="24">
        <f>T6</f>
        <v>122618519</v>
      </c>
      <c r="H6" s="29">
        <f>IFERROR(T6/$T$28,"-")</f>
        <v>1.4308035083366368E-2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134661723</v>
      </c>
      <c r="T6" s="66">
        <v>122618519</v>
      </c>
    </row>
    <row r="7" spans="2:20" ht="18.75" customHeight="1">
      <c r="B7" s="40" t="s">
        <v>45</v>
      </c>
      <c r="C7" s="41"/>
      <c r="D7" s="27">
        <f>S7</f>
        <v>1039590600</v>
      </c>
      <c r="E7" s="28">
        <f>IFERROR(S7/$S$28,"-")</f>
        <v>0.15790549511261517</v>
      </c>
      <c r="F7" s="72">
        <f t="shared" si="0"/>
        <v>2</v>
      </c>
      <c r="G7" s="27">
        <f>T7</f>
        <v>740150341</v>
      </c>
      <c r="H7" s="29">
        <f>IFERROR(T7/$T$28,"-")</f>
        <v>8.6366212317354613E-2</v>
      </c>
      <c r="I7" s="73">
        <f t="shared" si="1"/>
        <v>3</v>
      </c>
      <c r="R7" s="64" t="str">
        <f t="shared" ref="R7:R27" si="2">B7</f>
        <v>Ⅱ．新生物＜腫瘍＞</v>
      </c>
      <c r="S7" s="66">
        <v>1039590600</v>
      </c>
      <c r="T7" s="66">
        <v>740150341</v>
      </c>
    </row>
    <row r="8" spans="2:20" ht="18.75" customHeight="1">
      <c r="B8" s="40" t="s">
        <v>46</v>
      </c>
      <c r="C8" s="41"/>
      <c r="D8" s="27">
        <f t="shared" ref="D8:D27" si="3">S8</f>
        <v>110714314</v>
      </c>
      <c r="E8" s="28">
        <f t="shared" ref="E8:E27" si="4">IFERROR(S8/$S$28,"-")</f>
        <v>1.6816618549863323E-2</v>
      </c>
      <c r="F8" s="72">
        <f t="shared" si="0"/>
        <v>16</v>
      </c>
      <c r="G8" s="27">
        <f t="shared" ref="G8:G27" si="5">T8</f>
        <v>126437912</v>
      </c>
      <c r="H8" s="29">
        <f t="shared" ref="H8:H27" si="6">IFERROR(T8/$T$28,"-")</f>
        <v>1.4753710088144103E-2</v>
      </c>
      <c r="I8" s="73">
        <f t="shared" si="1"/>
        <v>14</v>
      </c>
      <c r="R8" s="64" t="str">
        <f t="shared" si="2"/>
        <v>Ⅲ．血液及び造血器の疾患並びに免疫機構の障害</v>
      </c>
      <c r="S8" s="66">
        <v>110714314</v>
      </c>
      <c r="T8" s="66">
        <v>126437912</v>
      </c>
    </row>
    <row r="9" spans="2:20" ht="18.75" customHeight="1">
      <c r="B9" s="40" t="s">
        <v>47</v>
      </c>
      <c r="C9" s="41"/>
      <c r="D9" s="27">
        <f t="shared" si="3"/>
        <v>467093008</v>
      </c>
      <c r="E9" s="28">
        <f t="shared" si="4"/>
        <v>7.0947691035183197E-2</v>
      </c>
      <c r="F9" s="72">
        <f t="shared" si="0"/>
        <v>7</v>
      </c>
      <c r="G9" s="27">
        <f t="shared" si="5"/>
        <v>579707350</v>
      </c>
      <c r="H9" s="29">
        <f t="shared" si="6"/>
        <v>6.7644538276354041E-2</v>
      </c>
      <c r="I9" s="73">
        <f t="shared" si="1"/>
        <v>6</v>
      </c>
      <c r="R9" s="64" t="str">
        <f t="shared" si="2"/>
        <v>Ⅳ．内分泌，栄養及び代謝疾患</v>
      </c>
      <c r="S9" s="66">
        <v>467093008</v>
      </c>
      <c r="T9" s="66">
        <v>579707350</v>
      </c>
    </row>
    <row r="10" spans="2:20" ht="18.75" customHeight="1">
      <c r="B10" s="40" t="s">
        <v>48</v>
      </c>
      <c r="C10" s="41"/>
      <c r="D10" s="27">
        <f t="shared" si="3"/>
        <v>115534606</v>
      </c>
      <c r="E10" s="28">
        <f t="shared" si="4"/>
        <v>1.7548782340924322E-2</v>
      </c>
      <c r="F10" s="72">
        <f t="shared" si="0"/>
        <v>13</v>
      </c>
      <c r="G10" s="27">
        <f t="shared" si="5"/>
        <v>270627400</v>
      </c>
      <c r="H10" s="29">
        <f t="shared" si="6"/>
        <v>3.1578805267744453E-2</v>
      </c>
      <c r="I10" s="73">
        <f t="shared" si="1"/>
        <v>11</v>
      </c>
      <c r="R10" s="64" t="str">
        <f t="shared" si="2"/>
        <v>Ⅴ．精神及び行動の障害</v>
      </c>
      <c r="S10" s="66">
        <v>115534606</v>
      </c>
      <c r="T10" s="66">
        <v>270627400</v>
      </c>
    </row>
    <row r="11" spans="2:20" ht="18.75" customHeight="1">
      <c r="B11" s="40" t="s">
        <v>49</v>
      </c>
      <c r="C11" s="41"/>
      <c r="D11" s="27">
        <f t="shared" si="3"/>
        <v>299555180</v>
      </c>
      <c r="E11" s="28">
        <f t="shared" si="4"/>
        <v>4.5500035313371011E-2</v>
      </c>
      <c r="F11" s="72">
        <f t="shared" si="0"/>
        <v>8</v>
      </c>
      <c r="G11" s="27">
        <f t="shared" si="5"/>
        <v>532819487</v>
      </c>
      <c r="H11" s="29">
        <f t="shared" si="6"/>
        <v>6.2173315868358107E-2</v>
      </c>
      <c r="I11" s="73">
        <f t="shared" si="1"/>
        <v>7</v>
      </c>
      <c r="R11" s="64" t="str">
        <f t="shared" si="2"/>
        <v>Ⅵ．神経系の疾患</v>
      </c>
      <c r="S11" s="66">
        <v>299555180</v>
      </c>
      <c r="T11" s="66">
        <v>532819487</v>
      </c>
    </row>
    <row r="12" spans="2:20" ht="18.75" customHeight="1">
      <c r="B12" s="40" t="s">
        <v>50</v>
      </c>
      <c r="C12" s="41"/>
      <c r="D12" s="27">
        <f t="shared" si="3"/>
        <v>257191561</v>
      </c>
      <c r="E12" s="28">
        <f t="shared" si="4"/>
        <v>3.9065340508553432E-2</v>
      </c>
      <c r="F12" s="72">
        <f t="shared" si="0"/>
        <v>9</v>
      </c>
      <c r="G12" s="27">
        <f t="shared" si="5"/>
        <v>369479992</v>
      </c>
      <c r="H12" s="29">
        <f t="shared" si="6"/>
        <v>4.3113656332270045E-2</v>
      </c>
      <c r="I12" s="73">
        <f t="shared" si="1"/>
        <v>10</v>
      </c>
      <c r="R12" s="64" t="str">
        <f t="shared" si="2"/>
        <v>Ⅶ．眼及び付属器の疾患</v>
      </c>
      <c r="S12" s="66">
        <v>257191561</v>
      </c>
      <c r="T12" s="66">
        <v>369479992</v>
      </c>
    </row>
    <row r="13" spans="2:20" ht="18.75" customHeight="1">
      <c r="B13" s="40" t="s">
        <v>51</v>
      </c>
      <c r="C13" s="41"/>
      <c r="D13" s="27">
        <f t="shared" si="3"/>
        <v>16366499</v>
      </c>
      <c r="E13" s="28">
        <f t="shared" si="4"/>
        <v>2.4859402613443419E-3</v>
      </c>
      <c r="F13" s="72">
        <f t="shared" si="0"/>
        <v>18</v>
      </c>
      <c r="G13" s="27">
        <f t="shared" si="5"/>
        <v>22394333</v>
      </c>
      <c r="H13" s="29">
        <f t="shared" si="6"/>
        <v>2.6131362933244136E-3</v>
      </c>
      <c r="I13" s="73">
        <f t="shared" si="1"/>
        <v>18</v>
      </c>
      <c r="R13" s="64" t="str">
        <f t="shared" si="2"/>
        <v>Ⅷ．耳及び乳様突起の疾患</v>
      </c>
      <c r="S13" s="66">
        <v>16366499</v>
      </c>
      <c r="T13" s="66">
        <v>22394333</v>
      </c>
    </row>
    <row r="14" spans="2:20" ht="18.75" customHeight="1">
      <c r="B14" s="40" t="s">
        <v>52</v>
      </c>
      <c r="C14" s="41"/>
      <c r="D14" s="27">
        <f t="shared" si="3"/>
        <v>1216464327</v>
      </c>
      <c r="E14" s="28">
        <f t="shared" si="4"/>
        <v>0.18477119920261803</v>
      </c>
      <c r="F14" s="72">
        <f t="shared" si="0"/>
        <v>1</v>
      </c>
      <c r="G14" s="27">
        <f t="shared" si="5"/>
        <v>1592729627</v>
      </c>
      <c r="H14" s="29">
        <f t="shared" si="6"/>
        <v>0.18585146491153615</v>
      </c>
      <c r="I14" s="73">
        <f t="shared" si="1"/>
        <v>1</v>
      </c>
      <c r="R14" s="64" t="str">
        <f t="shared" si="2"/>
        <v>Ⅸ．循環器系の疾患</v>
      </c>
      <c r="S14" s="66">
        <v>1216464327</v>
      </c>
      <c r="T14" s="66">
        <v>1592729627</v>
      </c>
    </row>
    <row r="15" spans="2:20" ht="18.75" customHeight="1">
      <c r="B15" s="40" t="s">
        <v>53</v>
      </c>
      <c r="C15" s="41"/>
      <c r="D15" s="27">
        <f t="shared" si="3"/>
        <v>558682070</v>
      </c>
      <c r="E15" s="28">
        <f t="shared" si="4"/>
        <v>8.485933681382915E-2</v>
      </c>
      <c r="F15" s="72">
        <f t="shared" si="0"/>
        <v>4</v>
      </c>
      <c r="G15" s="27">
        <f t="shared" si="5"/>
        <v>498482128</v>
      </c>
      <c r="H15" s="29">
        <f t="shared" si="6"/>
        <v>5.8166579029185012E-2</v>
      </c>
      <c r="I15" s="73">
        <f t="shared" si="1"/>
        <v>8</v>
      </c>
      <c r="R15" s="64" t="str">
        <f t="shared" si="2"/>
        <v>Ⅹ．呼吸器系の疾患</v>
      </c>
      <c r="S15" s="66">
        <v>558682070</v>
      </c>
      <c r="T15" s="66">
        <v>498482128</v>
      </c>
    </row>
    <row r="16" spans="2:20" ht="18.75" customHeight="1">
      <c r="B16" s="40" t="s">
        <v>163</v>
      </c>
      <c r="C16" s="41"/>
      <c r="D16" s="27">
        <f t="shared" si="3"/>
        <v>538959610</v>
      </c>
      <c r="E16" s="28">
        <f t="shared" si="4"/>
        <v>8.1863652925249594E-2</v>
      </c>
      <c r="F16" s="72">
        <f t="shared" si="0"/>
        <v>6</v>
      </c>
      <c r="G16" s="27">
        <f t="shared" si="5"/>
        <v>684962276</v>
      </c>
      <c r="H16" s="29">
        <f t="shared" si="6"/>
        <v>7.9926460992327572E-2</v>
      </c>
      <c r="I16" s="73">
        <f t="shared" si="1"/>
        <v>4</v>
      </c>
      <c r="R16" s="64" t="str">
        <f t="shared" si="2"/>
        <v>ⅩⅠ．消化器系の疾患※</v>
      </c>
      <c r="S16" s="66">
        <v>538959610</v>
      </c>
      <c r="T16" s="66">
        <v>684962276</v>
      </c>
    </row>
    <row r="17" spans="2:20" ht="18.75" customHeight="1">
      <c r="B17" s="40" t="s">
        <v>54</v>
      </c>
      <c r="C17" s="41"/>
      <c r="D17" s="27">
        <f t="shared" si="3"/>
        <v>125009880</v>
      </c>
      <c r="E17" s="28">
        <f t="shared" si="4"/>
        <v>1.8988000656574435E-2</v>
      </c>
      <c r="F17" s="72">
        <f t="shared" si="0"/>
        <v>12</v>
      </c>
      <c r="G17" s="27">
        <f t="shared" si="5"/>
        <v>174541149</v>
      </c>
      <c r="H17" s="29">
        <f t="shared" si="6"/>
        <v>2.0366751317417858E-2</v>
      </c>
      <c r="I17" s="73">
        <f t="shared" si="1"/>
        <v>12</v>
      </c>
      <c r="R17" s="64" t="str">
        <f t="shared" si="2"/>
        <v>ⅩⅡ．皮膚及び皮下組織の疾患</v>
      </c>
      <c r="S17" s="66">
        <v>125009880</v>
      </c>
      <c r="T17" s="66">
        <v>174541149</v>
      </c>
    </row>
    <row r="18" spans="2:20" ht="18.75" customHeight="1">
      <c r="B18" s="40" t="s">
        <v>55</v>
      </c>
      <c r="C18" s="41"/>
      <c r="D18" s="27">
        <f t="shared" si="3"/>
        <v>557550014</v>
      </c>
      <c r="E18" s="28">
        <f t="shared" si="4"/>
        <v>8.4687386564206643E-2</v>
      </c>
      <c r="F18" s="72">
        <f t="shared" si="0"/>
        <v>5</v>
      </c>
      <c r="G18" s="27">
        <f t="shared" si="5"/>
        <v>1380957172</v>
      </c>
      <c r="H18" s="29">
        <f t="shared" si="6"/>
        <v>0.16114028962951676</v>
      </c>
      <c r="I18" s="73">
        <f t="shared" si="1"/>
        <v>2</v>
      </c>
      <c r="R18" s="64" t="str">
        <f t="shared" si="2"/>
        <v>ⅩⅢ．筋骨格系及び結合組織の疾患</v>
      </c>
      <c r="S18" s="66">
        <v>557550014</v>
      </c>
      <c r="T18" s="66">
        <v>1380957172</v>
      </c>
    </row>
    <row r="19" spans="2:20" ht="18.75" customHeight="1">
      <c r="B19" s="40" t="s">
        <v>56</v>
      </c>
      <c r="C19" s="41"/>
      <c r="D19" s="27">
        <f t="shared" si="3"/>
        <v>663042091</v>
      </c>
      <c r="E19" s="28">
        <f t="shared" si="4"/>
        <v>0.10071078909318595</v>
      </c>
      <c r="F19" s="72">
        <f t="shared" si="0"/>
        <v>3</v>
      </c>
      <c r="G19" s="27">
        <f t="shared" si="5"/>
        <v>493995915</v>
      </c>
      <c r="H19" s="29">
        <f t="shared" si="6"/>
        <v>5.7643094538270108E-2</v>
      </c>
      <c r="I19" s="73">
        <f t="shared" si="1"/>
        <v>9</v>
      </c>
      <c r="R19" s="64" t="str">
        <f t="shared" si="2"/>
        <v>ⅩⅣ．腎尿路生殖器系の疾患</v>
      </c>
      <c r="S19" s="66">
        <v>663042091</v>
      </c>
      <c r="T19" s="66">
        <v>493995915</v>
      </c>
    </row>
    <row r="20" spans="2:20" ht="18.75" customHeight="1">
      <c r="B20" s="40" t="s">
        <v>164</v>
      </c>
      <c r="C20" s="41"/>
      <c r="D20" s="27">
        <f t="shared" si="3"/>
        <v>9006</v>
      </c>
      <c r="E20" s="28">
        <f t="shared" si="4"/>
        <v>1.3679393493786999E-6</v>
      </c>
      <c r="F20" s="72">
        <f t="shared" si="0"/>
        <v>21</v>
      </c>
      <c r="G20" s="27">
        <f t="shared" si="5"/>
        <v>17399</v>
      </c>
      <c r="H20" s="29">
        <f t="shared" si="6"/>
        <v>2.0302439178497291E-6</v>
      </c>
      <c r="I20" s="73">
        <f t="shared" si="1"/>
        <v>21</v>
      </c>
      <c r="R20" s="64" t="str">
        <f t="shared" si="2"/>
        <v>ⅩⅤ．妊娠，分娩及び産じょく※</v>
      </c>
      <c r="S20" s="66">
        <v>9006</v>
      </c>
      <c r="T20" s="66">
        <v>17399</v>
      </c>
    </row>
    <row r="21" spans="2:20" ht="18.75" customHeight="1">
      <c r="B21" s="40" t="s">
        <v>165</v>
      </c>
      <c r="C21" s="41"/>
      <c r="D21" s="27">
        <f t="shared" si="3"/>
        <v>1198</v>
      </c>
      <c r="E21" s="28">
        <f t="shared" si="4"/>
        <v>1.8196661565130829E-7</v>
      </c>
      <c r="F21" s="72">
        <f t="shared" si="0"/>
        <v>22</v>
      </c>
      <c r="G21" s="27">
        <f t="shared" si="5"/>
        <v>10681</v>
      </c>
      <c r="H21" s="29">
        <f t="shared" si="6"/>
        <v>1.2463380244009974E-6</v>
      </c>
      <c r="I21" s="73">
        <f t="shared" si="1"/>
        <v>22</v>
      </c>
      <c r="R21" s="64" t="str">
        <f t="shared" si="2"/>
        <v>ⅩⅥ．周産期に発生した病態※</v>
      </c>
      <c r="S21" s="66">
        <v>1198</v>
      </c>
      <c r="T21" s="66">
        <v>10681</v>
      </c>
    </row>
    <row r="22" spans="2:20" ht="18.75" customHeight="1">
      <c r="B22" s="40" t="s">
        <v>57</v>
      </c>
      <c r="C22" s="41"/>
      <c r="D22" s="27">
        <f t="shared" si="3"/>
        <v>762672</v>
      </c>
      <c r="E22" s="28">
        <f t="shared" si="4"/>
        <v>1.1584377520201553E-4</v>
      </c>
      <c r="F22" s="72">
        <f t="shared" si="0"/>
        <v>19</v>
      </c>
      <c r="G22" s="27">
        <f t="shared" si="5"/>
        <v>1768428</v>
      </c>
      <c r="H22" s="29">
        <f t="shared" si="6"/>
        <v>2.0635324967843902E-4</v>
      </c>
      <c r="I22" s="73">
        <f t="shared" si="1"/>
        <v>20</v>
      </c>
      <c r="R22" s="64" t="str">
        <f t="shared" si="2"/>
        <v>ⅩⅦ．先天奇形，変形及び染色体異常</v>
      </c>
      <c r="S22" s="66">
        <v>762672</v>
      </c>
      <c r="T22" s="66">
        <v>1768428</v>
      </c>
    </row>
    <row r="23" spans="2:20" ht="18.75" customHeight="1">
      <c r="B23" s="40" t="s">
        <v>58</v>
      </c>
      <c r="C23" s="41"/>
      <c r="D23" s="27">
        <f t="shared" si="3"/>
        <v>112029873</v>
      </c>
      <c r="E23" s="28">
        <f t="shared" si="4"/>
        <v>1.7016441437108416E-2</v>
      </c>
      <c r="F23" s="72">
        <f t="shared" si="0"/>
        <v>15</v>
      </c>
      <c r="G23" s="27">
        <f t="shared" si="5"/>
        <v>154982728</v>
      </c>
      <c r="H23" s="29">
        <f t="shared" si="6"/>
        <v>1.808453019677906E-2</v>
      </c>
      <c r="I23" s="73">
        <f t="shared" si="1"/>
        <v>13</v>
      </c>
      <c r="R23" s="64" t="str">
        <f t="shared" si="2"/>
        <v>ⅩⅧ．症状，徴候及び異常臨床所見・異常検査所見で他に分類されないもの</v>
      </c>
      <c r="S23" s="66">
        <v>112029873</v>
      </c>
      <c r="T23" s="66">
        <v>154982728</v>
      </c>
    </row>
    <row r="24" spans="2:20" ht="18.75" customHeight="1">
      <c r="B24" s="40" t="s">
        <v>59</v>
      </c>
      <c r="C24" s="41"/>
      <c r="D24" s="27">
        <f t="shared" si="3"/>
        <v>227918035</v>
      </c>
      <c r="E24" s="28">
        <f t="shared" si="4"/>
        <v>3.4618926105881832E-2</v>
      </c>
      <c r="F24" s="72">
        <f t="shared" si="0"/>
        <v>10</v>
      </c>
      <c r="G24" s="27">
        <f t="shared" si="5"/>
        <v>649987861</v>
      </c>
      <c r="H24" s="29">
        <f t="shared" si="6"/>
        <v>7.5845387750526183E-2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227918035</v>
      </c>
      <c r="T24" s="66">
        <v>649987861</v>
      </c>
    </row>
    <row r="25" spans="2:20" ht="18.75" customHeight="1">
      <c r="B25" s="40" t="s">
        <v>60</v>
      </c>
      <c r="C25" s="41"/>
      <c r="D25" s="27">
        <f t="shared" si="3"/>
        <v>27408263</v>
      </c>
      <c r="E25" s="28">
        <f t="shared" si="4"/>
        <v>4.1630958756185095E-3</v>
      </c>
      <c r="F25" s="72">
        <f t="shared" si="0"/>
        <v>17</v>
      </c>
      <c r="G25" s="27">
        <f t="shared" si="5"/>
        <v>51063277</v>
      </c>
      <c r="H25" s="29">
        <f t="shared" si="6"/>
        <v>5.9584405744425514E-3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27408263</v>
      </c>
      <c r="T25" s="66">
        <v>51063277</v>
      </c>
    </row>
    <row r="26" spans="2:20" ht="18.75" customHeight="1">
      <c r="B26" s="40" t="s">
        <v>61</v>
      </c>
      <c r="C26" s="41"/>
      <c r="D26" s="27">
        <f t="shared" si="3"/>
        <v>114354755</v>
      </c>
      <c r="E26" s="28">
        <f t="shared" si="4"/>
        <v>1.736957241317573E-2</v>
      </c>
      <c r="F26" s="72">
        <f t="shared" si="0"/>
        <v>14</v>
      </c>
      <c r="G26" s="27">
        <f t="shared" si="5"/>
        <v>119327456</v>
      </c>
      <c r="H26" s="29">
        <f t="shared" si="6"/>
        <v>1.3924009527931555E-2</v>
      </c>
      <c r="I26" s="73">
        <f t="shared" si="1"/>
        <v>16</v>
      </c>
      <c r="R26" s="64" t="str">
        <f t="shared" si="2"/>
        <v>ⅩⅩⅡ．特殊目的用コード</v>
      </c>
      <c r="S26" s="66">
        <v>114354755</v>
      </c>
      <c r="T26" s="66">
        <v>119327456</v>
      </c>
    </row>
    <row r="27" spans="2:20" ht="18.75" customHeight="1" thickBot="1">
      <c r="B27" s="42" t="s">
        <v>62</v>
      </c>
      <c r="C27" s="43"/>
      <c r="D27" s="27">
        <f t="shared" si="3"/>
        <v>725935</v>
      </c>
      <c r="E27" s="28">
        <f t="shared" si="4"/>
        <v>1.1026371880870825E-4</v>
      </c>
      <c r="F27" s="72">
        <f t="shared" si="0"/>
        <v>20</v>
      </c>
      <c r="G27" s="27">
        <f t="shared" si="5"/>
        <v>2844799</v>
      </c>
      <c r="H27" s="29">
        <f t="shared" si="6"/>
        <v>3.319521735303748E-4</v>
      </c>
      <c r="I27" s="73">
        <f t="shared" si="1"/>
        <v>19</v>
      </c>
      <c r="R27" s="64" t="str">
        <f t="shared" si="2"/>
        <v>分類外</v>
      </c>
      <c r="S27" s="66">
        <v>725935</v>
      </c>
      <c r="T27" s="66">
        <v>2844799</v>
      </c>
    </row>
    <row r="28" spans="2:20" ht="18.75" customHeight="1" thickTop="1">
      <c r="B28" s="44" t="s">
        <v>63</v>
      </c>
      <c r="C28" s="45"/>
      <c r="D28" s="46">
        <f>S28</f>
        <v>6583625220</v>
      </c>
      <c r="E28" s="47"/>
      <c r="F28" s="48"/>
      <c r="G28" s="46">
        <f>T28</f>
        <v>8569906230</v>
      </c>
      <c r="H28" s="47"/>
      <c r="I28" s="49"/>
      <c r="R28" s="69" t="s">
        <v>156</v>
      </c>
      <c r="S28" s="71">
        <f>SUM(S6:S27)</f>
        <v>6583625220</v>
      </c>
      <c r="T28" s="71">
        <f>SUM(T6:T27)</f>
        <v>8569906230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67" priority="5" stopIfTrue="1" operator="equal">
      <formula>0</formula>
    </cfRule>
  </conditionalFormatting>
  <conditionalFormatting sqref="G6:I27">
    <cfRule type="cellIs" dxfId="166" priority="7" stopIfTrue="1" operator="equal">
      <formula>0</formula>
    </cfRule>
  </conditionalFormatting>
  <conditionalFormatting sqref="I6:I27">
    <cfRule type="expression" dxfId="165" priority="8" stopIfTrue="1">
      <formula>$I6&lt;=5</formula>
    </cfRule>
  </conditionalFormatting>
  <conditionalFormatting sqref="F6:F27">
    <cfRule type="expression" dxfId="164" priority="6" stopIfTrue="1">
      <formula>$F6&lt;=5</formula>
    </cfRule>
  </conditionalFormatting>
  <conditionalFormatting sqref="E6:E27">
    <cfRule type="expression" dxfId="163" priority="4">
      <formula>$F6&lt;=5</formula>
    </cfRule>
  </conditionalFormatting>
  <conditionalFormatting sqref="D6:D27">
    <cfRule type="expression" dxfId="162" priority="3">
      <formula>$F6&lt;=5</formula>
    </cfRule>
  </conditionalFormatting>
  <conditionalFormatting sqref="G6:G27">
    <cfRule type="expression" dxfId="161" priority="2">
      <formula>$I6&lt;=5</formula>
    </cfRule>
  </conditionalFormatting>
  <conditionalFormatting sqref="H6:H27">
    <cfRule type="expression" dxfId="16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997FD-35F3-46F7-8EFA-669C0B2CC4B6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115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108546865</v>
      </c>
      <c r="E6" s="28">
        <f>IFERROR(S6/$S$28,"-")</f>
        <v>1.5511319367484001E-2</v>
      </c>
      <c r="F6" s="72">
        <f t="shared" ref="F6:F27" si="0">_xlfn.IFS(D6&gt;0,RANK(D6,$D$6:$D$27),D6=0,"-")</f>
        <v>14</v>
      </c>
      <c r="G6" s="24">
        <f>T6</f>
        <v>136846603</v>
      </c>
      <c r="H6" s="29">
        <f>IFERROR(T6/$T$28,"-")</f>
        <v>1.5561389291416297E-2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108546865</v>
      </c>
      <c r="T6" s="66">
        <v>136846603</v>
      </c>
    </row>
    <row r="7" spans="2:20" ht="18.75" customHeight="1">
      <c r="B7" s="40" t="s">
        <v>45</v>
      </c>
      <c r="C7" s="41"/>
      <c r="D7" s="27">
        <f>S7</f>
        <v>1118772809</v>
      </c>
      <c r="E7" s="28">
        <f>IFERROR(S7/$S$28,"-")</f>
        <v>0.15987234951517187</v>
      </c>
      <c r="F7" s="72">
        <f t="shared" si="0"/>
        <v>2</v>
      </c>
      <c r="G7" s="27">
        <f>T7</f>
        <v>755434634</v>
      </c>
      <c r="H7" s="29">
        <f>IFERROR(T7/$T$28,"-")</f>
        <v>8.5903574996981036E-2</v>
      </c>
      <c r="I7" s="73">
        <f t="shared" si="1"/>
        <v>3</v>
      </c>
      <c r="R7" s="64" t="str">
        <f t="shared" ref="R7:R27" si="2">B7</f>
        <v>Ⅱ．新生物＜腫瘍＞</v>
      </c>
      <c r="S7" s="66">
        <v>1118772809</v>
      </c>
      <c r="T7" s="66">
        <v>755434634</v>
      </c>
    </row>
    <row r="8" spans="2:20" ht="18.75" customHeight="1">
      <c r="B8" s="40" t="s">
        <v>46</v>
      </c>
      <c r="C8" s="41"/>
      <c r="D8" s="27">
        <f t="shared" ref="D8:D27" si="3">S8</f>
        <v>92128364</v>
      </c>
      <c r="E8" s="28">
        <f t="shared" ref="E8:E27" si="4">IFERROR(S8/$S$28,"-")</f>
        <v>1.3165119755488248E-2</v>
      </c>
      <c r="F8" s="72">
        <f t="shared" si="0"/>
        <v>16</v>
      </c>
      <c r="G8" s="27">
        <f t="shared" ref="G8:G27" si="5">T8</f>
        <v>81010902</v>
      </c>
      <c r="H8" s="29">
        <f t="shared" ref="H8:H27" si="6">IFERROR(T8/$T$28,"-")</f>
        <v>9.2120823990842881E-3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92128364</v>
      </c>
      <c r="T8" s="66">
        <v>81010902</v>
      </c>
    </row>
    <row r="9" spans="2:20" ht="18.75" customHeight="1">
      <c r="B9" s="40" t="s">
        <v>47</v>
      </c>
      <c r="C9" s="41"/>
      <c r="D9" s="27">
        <f t="shared" si="3"/>
        <v>552381302</v>
      </c>
      <c r="E9" s="28">
        <f t="shared" si="4"/>
        <v>7.8935147394156691E-2</v>
      </c>
      <c r="F9" s="72">
        <f t="shared" si="0"/>
        <v>5</v>
      </c>
      <c r="G9" s="27">
        <f t="shared" si="5"/>
        <v>616924563</v>
      </c>
      <c r="H9" s="29">
        <f t="shared" si="6"/>
        <v>7.0153025926992713E-2</v>
      </c>
      <c r="I9" s="73">
        <f t="shared" si="1"/>
        <v>7</v>
      </c>
      <c r="R9" s="64" t="str">
        <f t="shared" si="2"/>
        <v>Ⅳ．内分泌，栄養及び代謝疾患</v>
      </c>
      <c r="S9" s="66">
        <v>552381302</v>
      </c>
      <c r="T9" s="66">
        <v>616924563</v>
      </c>
    </row>
    <row r="10" spans="2:20" ht="18.75" customHeight="1">
      <c r="B10" s="40" t="s">
        <v>48</v>
      </c>
      <c r="C10" s="41"/>
      <c r="D10" s="27">
        <f t="shared" si="3"/>
        <v>125161548</v>
      </c>
      <c r="E10" s="28">
        <f t="shared" si="4"/>
        <v>1.7885553337322807E-2</v>
      </c>
      <c r="F10" s="72">
        <f t="shared" si="0"/>
        <v>11</v>
      </c>
      <c r="G10" s="27">
        <f t="shared" si="5"/>
        <v>209240517</v>
      </c>
      <c r="H10" s="29">
        <f t="shared" si="6"/>
        <v>2.3793598592828858E-2</v>
      </c>
      <c r="I10" s="73">
        <f t="shared" si="1"/>
        <v>11</v>
      </c>
      <c r="R10" s="64" t="str">
        <f t="shared" si="2"/>
        <v>Ⅴ．精神及び行動の障害</v>
      </c>
      <c r="S10" s="66">
        <v>125161548</v>
      </c>
      <c r="T10" s="66">
        <v>209240517</v>
      </c>
    </row>
    <row r="11" spans="2:20" ht="18.75" customHeight="1">
      <c r="B11" s="40" t="s">
        <v>49</v>
      </c>
      <c r="C11" s="41"/>
      <c r="D11" s="27">
        <f t="shared" si="3"/>
        <v>281136612</v>
      </c>
      <c r="E11" s="28">
        <f t="shared" si="4"/>
        <v>4.0174350264509572E-2</v>
      </c>
      <c r="F11" s="72">
        <f t="shared" si="0"/>
        <v>9</v>
      </c>
      <c r="G11" s="27">
        <f t="shared" si="5"/>
        <v>483271873</v>
      </c>
      <c r="H11" s="29">
        <f t="shared" si="6"/>
        <v>5.4954829601030701E-2</v>
      </c>
      <c r="I11" s="73">
        <f t="shared" si="1"/>
        <v>9</v>
      </c>
      <c r="R11" s="64" t="str">
        <f t="shared" si="2"/>
        <v>Ⅵ．神経系の疾患</v>
      </c>
      <c r="S11" s="66">
        <v>281136612</v>
      </c>
      <c r="T11" s="66">
        <v>483271873</v>
      </c>
    </row>
    <row r="12" spans="2:20" ht="18.75" customHeight="1">
      <c r="B12" s="40" t="s">
        <v>50</v>
      </c>
      <c r="C12" s="41"/>
      <c r="D12" s="27">
        <f t="shared" si="3"/>
        <v>240222269</v>
      </c>
      <c r="E12" s="28">
        <f t="shared" si="4"/>
        <v>3.4327701068479974E-2</v>
      </c>
      <c r="F12" s="72">
        <f t="shared" si="0"/>
        <v>10</v>
      </c>
      <c r="G12" s="27">
        <f t="shared" si="5"/>
        <v>415930639</v>
      </c>
      <c r="H12" s="29">
        <f t="shared" si="6"/>
        <v>4.7297181295077803E-2</v>
      </c>
      <c r="I12" s="73">
        <f t="shared" si="1"/>
        <v>10</v>
      </c>
      <c r="R12" s="64" t="str">
        <f t="shared" si="2"/>
        <v>Ⅶ．眼及び付属器の疾患</v>
      </c>
      <c r="S12" s="66">
        <v>240222269</v>
      </c>
      <c r="T12" s="66">
        <v>415930639</v>
      </c>
    </row>
    <row r="13" spans="2:20" ht="18.75" customHeight="1">
      <c r="B13" s="40" t="s">
        <v>51</v>
      </c>
      <c r="C13" s="41"/>
      <c r="D13" s="27">
        <f t="shared" si="3"/>
        <v>23037187</v>
      </c>
      <c r="E13" s="28">
        <f t="shared" si="4"/>
        <v>3.2920081559743861E-3</v>
      </c>
      <c r="F13" s="72">
        <f t="shared" si="0"/>
        <v>18</v>
      </c>
      <c r="G13" s="27">
        <f t="shared" si="5"/>
        <v>39900228</v>
      </c>
      <c r="H13" s="29">
        <f t="shared" si="6"/>
        <v>4.5372188064052178E-3</v>
      </c>
      <c r="I13" s="73">
        <f t="shared" si="1"/>
        <v>18</v>
      </c>
      <c r="R13" s="64" t="str">
        <f t="shared" si="2"/>
        <v>Ⅷ．耳及び乳様突起の疾患</v>
      </c>
      <c r="S13" s="66">
        <v>23037187</v>
      </c>
      <c r="T13" s="66">
        <v>39900228</v>
      </c>
    </row>
    <row r="14" spans="2:20" ht="18.75" customHeight="1">
      <c r="B14" s="40" t="s">
        <v>52</v>
      </c>
      <c r="C14" s="41"/>
      <c r="D14" s="27">
        <f t="shared" si="3"/>
        <v>1383973250</v>
      </c>
      <c r="E14" s="28">
        <f t="shared" si="4"/>
        <v>0.19776942500186234</v>
      </c>
      <c r="F14" s="72">
        <f t="shared" si="0"/>
        <v>1</v>
      </c>
      <c r="G14" s="27">
        <f t="shared" si="5"/>
        <v>1622163199</v>
      </c>
      <c r="H14" s="29">
        <f t="shared" si="6"/>
        <v>0.18446284000084534</v>
      </c>
      <c r="I14" s="73">
        <f t="shared" si="1"/>
        <v>1</v>
      </c>
      <c r="R14" s="64" t="str">
        <f t="shared" si="2"/>
        <v>Ⅸ．循環器系の疾患</v>
      </c>
      <c r="S14" s="66">
        <v>1383973250</v>
      </c>
      <c r="T14" s="66">
        <v>1622163199</v>
      </c>
    </row>
    <row r="15" spans="2:20" ht="18.75" customHeight="1">
      <c r="B15" s="40" t="s">
        <v>53</v>
      </c>
      <c r="C15" s="41"/>
      <c r="D15" s="27">
        <f t="shared" si="3"/>
        <v>575860157</v>
      </c>
      <c r="E15" s="28">
        <f t="shared" si="4"/>
        <v>8.2290269794862134E-2</v>
      </c>
      <c r="F15" s="72">
        <f t="shared" si="0"/>
        <v>4</v>
      </c>
      <c r="G15" s="27">
        <f t="shared" si="5"/>
        <v>505622984</v>
      </c>
      <c r="H15" s="29">
        <f t="shared" si="6"/>
        <v>5.749646623461712E-2</v>
      </c>
      <c r="I15" s="73">
        <f t="shared" si="1"/>
        <v>8</v>
      </c>
      <c r="R15" s="64" t="str">
        <f t="shared" si="2"/>
        <v>Ⅹ．呼吸器系の疾患</v>
      </c>
      <c r="S15" s="66">
        <v>575860157</v>
      </c>
      <c r="T15" s="66">
        <v>505622984</v>
      </c>
    </row>
    <row r="16" spans="2:20" ht="18.75" customHeight="1">
      <c r="B16" s="40" t="s">
        <v>163</v>
      </c>
      <c r="C16" s="41"/>
      <c r="D16" s="27">
        <f t="shared" si="3"/>
        <v>497534364</v>
      </c>
      <c r="E16" s="28">
        <f t="shared" si="4"/>
        <v>7.1097533920505523E-2</v>
      </c>
      <c r="F16" s="72">
        <f t="shared" si="0"/>
        <v>6</v>
      </c>
      <c r="G16" s="27">
        <f t="shared" si="5"/>
        <v>689570766</v>
      </c>
      <c r="H16" s="29">
        <f t="shared" si="6"/>
        <v>7.8413924046811259E-2</v>
      </c>
      <c r="I16" s="73">
        <f t="shared" si="1"/>
        <v>4</v>
      </c>
      <c r="R16" s="64" t="str">
        <f t="shared" si="2"/>
        <v>ⅩⅠ．消化器系の疾患※</v>
      </c>
      <c r="S16" s="66">
        <v>497534364</v>
      </c>
      <c r="T16" s="66">
        <v>689570766</v>
      </c>
    </row>
    <row r="17" spans="2:20" ht="18.75" customHeight="1">
      <c r="B17" s="40" t="s">
        <v>54</v>
      </c>
      <c r="C17" s="41"/>
      <c r="D17" s="27">
        <f t="shared" si="3"/>
        <v>111078480</v>
      </c>
      <c r="E17" s="28">
        <f t="shared" si="4"/>
        <v>1.5873086506318575E-2</v>
      </c>
      <c r="F17" s="72">
        <f t="shared" si="0"/>
        <v>13</v>
      </c>
      <c r="G17" s="27">
        <f t="shared" si="5"/>
        <v>180007134</v>
      </c>
      <c r="H17" s="29">
        <f t="shared" si="6"/>
        <v>2.0469350542856649E-2</v>
      </c>
      <c r="I17" s="73">
        <f t="shared" si="1"/>
        <v>12</v>
      </c>
      <c r="R17" s="64" t="str">
        <f t="shared" si="2"/>
        <v>ⅩⅡ．皮膚及び皮下組織の疾患</v>
      </c>
      <c r="S17" s="66">
        <v>111078480</v>
      </c>
      <c r="T17" s="66">
        <v>180007134</v>
      </c>
    </row>
    <row r="18" spans="2:20" ht="18.75" customHeight="1">
      <c r="B18" s="40" t="s">
        <v>55</v>
      </c>
      <c r="C18" s="41"/>
      <c r="D18" s="27">
        <f t="shared" si="3"/>
        <v>488781517</v>
      </c>
      <c r="E18" s="28">
        <f t="shared" si="4"/>
        <v>6.9846754313082279E-2</v>
      </c>
      <c r="F18" s="72">
        <f t="shared" si="0"/>
        <v>7</v>
      </c>
      <c r="G18" s="27">
        <f t="shared" si="5"/>
        <v>1419155126</v>
      </c>
      <c r="H18" s="29">
        <f t="shared" si="6"/>
        <v>0.16137795821351111</v>
      </c>
      <c r="I18" s="73">
        <f t="shared" si="1"/>
        <v>2</v>
      </c>
      <c r="R18" s="64" t="str">
        <f t="shared" si="2"/>
        <v>ⅩⅢ．筋骨格系及び結合組織の疾患</v>
      </c>
      <c r="S18" s="66">
        <v>488781517</v>
      </c>
      <c r="T18" s="66">
        <v>1419155126</v>
      </c>
    </row>
    <row r="19" spans="2:20" ht="18.75" customHeight="1">
      <c r="B19" s="40" t="s">
        <v>56</v>
      </c>
      <c r="C19" s="41"/>
      <c r="D19" s="27">
        <f t="shared" si="3"/>
        <v>821906083</v>
      </c>
      <c r="E19" s="28">
        <f t="shared" si="4"/>
        <v>0.11745016996567162</v>
      </c>
      <c r="F19" s="72">
        <f t="shared" si="0"/>
        <v>3</v>
      </c>
      <c r="G19" s="27">
        <f t="shared" si="5"/>
        <v>656381024</v>
      </c>
      <c r="H19" s="29">
        <f t="shared" si="6"/>
        <v>7.4639782165162427E-2</v>
      </c>
      <c r="I19" s="73">
        <f t="shared" si="1"/>
        <v>5</v>
      </c>
      <c r="R19" s="64" t="str">
        <f t="shared" si="2"/>
        <v>ⅩⅣ．腎尿路生殖器系の疾患</v>
      </c>
      <c r="S19" s="66">
        <v>821906083</v>
      </c>
      <c r="T19" s="66">
        <v>656381024</v>
      </c>
    </row>
    <row r="20" spans="2:20" ht="18.75" customHeight="1">
      <c r="B20" s="40" t="s">
        <v>164</v>
      </c>
      <c r="C20" s="41"/>
      <c r="D20" s="27">
        <f t="shared" si="3"/>
        <v>1978</v>
      </c>
      <c r="E20" s="28">
        <f t="shared" si="4"/>
        <v>2.8265569631037571E-7</v>
      </c>
      <c r="F20" s="72">
        <f t="shared" si="0"/>
        <v>21</v>
      </c>
      <c r="G20" s="27">
        <f t="shared" si="5"/>
        <v>4242</v>
      </c>
      <c r="H20" s="29">
        <f t="shared" si="6"/>
        <v>4.8237524298785801E-7</v>
      </c>
      <c r="I20" s="73">
        <f t="shared" si="1"/>
        <v>21</v>
      </c>
      <c r="R20" s="64" t="str">
        <f t="shared" si="2"/>
        <v>ⅩⅤ．妊娠，分娩及び産じょく※</v>
      </c>
      <c r="S20" s="66">
        <v>1978</v>
      </c>
      <c r="T20" s="66">
        <v>4242</v>
      </c>
    </row>
    <row r="21" spans="2:20" ht="18.75" customHeight="1">
      <c r="B21" s="40" t="s">
        <v>165</v>
      </c>
      <c r="C21" s="41"/>
      <c r="D21" s="27">
        <f t="shared" si="3"/>
        <v>478</v>
      </c>
      <c r="E21" s="28">
        <f t="shared" si="4"/>
        <v>6.8306078279251564E-8</v>
      </c>
      <c r="F21" s="72">
        <f t="shared" si="0"/>
        <v>22</v>
      </c>
      <c r="G21" s="27">
        <f t="shared" si="5"/>
        <v>2955</v>
      </c>
      <c r="H21" s="29">
        <f t="shared" si="6"/>
        <v>3.3602518694698731E-7</v>
      </c>
      <c r="I21" s="73">
        <f t="shared" si="1"/>
        <v>22</v>
      </c>
      <c r="R21" s="64" t="str">
        <f t="shared" si="2"/>
        <v>ⅩⅥ．周産期に発生した病態※</v>
      </c>
      <c r="S21" s="66">
        <v>478</v>
      </c>
      <c r="T21" s="66">
        <v>2955</v>
      </c>
    </row>
    <row r="22" spans="2:20" ht="18.75" customHeight="1">
      <c r="B22" s="40" t="s">
        <v>57</v>
      </c>
      <c r="C22" s="41"/>
      <c r="D22" s="27">
        <f t="shared" si="3"/>
        <v>1139632</v>
      </c>
      <c r="E22" s="28">
        <f t="shared" si="4"/>
        <v>1.6285312259736406E-4</v>
      </c>
      <c r="F22" s="72">
        <f t="shared" si="0"/>
        <v>19</v>
      </c>
      <c r="G22" s="27">
        <f t="shared" si="5"/>
        <v>2124200</v>
      </c>
      <c r="H22" s="29">
        <f t="shared" si="6"/>
        <v>2.4155150663715414E-4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1139632</v>
      </c>
      <c r="T22" s="66">
        <v>2124200</v>
      </c>
    </row>
    <row r="23" spans="2:20" ht="18.75" customHeight="1">
      <c r="B23" s="40" t="s">
        <v>58</v>
      </c>
      <c r="C23" s="41"/>
      <c r="D23" s="27">
        <f t="shared" si="3"/>
        <v>108490931</v>
      </c>
      <c r="E23" s="28">
        <f t="shared" si="4"/>
        <v>1.5503326413127365E-2</v>
      </c>
      <c r="F23" s="72">
        <f t="shared" si="0"/>
        <v>15</v>
      </c>
      <c r="G23" s="27">
        <f t="shared" si="5"/>
        <v>172139763</v>
      </c>
      <c r="H23" s="29">
        <f t="shared" si="6"/>
        <v>1.9574719473125241E-2</v>
      </c>
      <c r="I23" s="73">
        <f t="shared" si="1"/>
        <v>13</v>
      </c>
      <c r="R23" s="64" t="str">
        <f t="shared" si="2"/>
        <v>ⅩⅧ．症状，徴候及び異常臨床所見・異常検査所見で他に分類されないもの</v>
      </c>
      <c r="S23" s="66">
        <v>108490931</v>
      </c>
      <c r="T23" s="66">
        <v>172139763</v>
      </c>
    </row>
    <row r="24" spans="2:20" ht="18.75" customHeight="1">
      <c r="B24" s="40" t="s">
        <v>59</v>
      </c>
      <c r="C24" s="41"/>
      <c r="D24" s="27">
        <f t="shared" si="3"/>
        <v>320327486</v>
      </c>
      <c r="E24" s="28">
        <f t="shared" si="4"/>
        <v>4.5774716179313515E-2</v>
      </c>
      <c r="F24" s="72">
        <f t="shared" si="0"/>
        <v>8</v>
      </c>
      <c r="G24" s="27">
        <f t="shared" si="5"/>
        <v>643759065</v>
      </c>
      <c r="H24" s="29">
        <f t="shared" si="6"/>
        <v>7.3204487365632065E-2</v>
      </c>
      <c r="I24" s="73">
        <f t="shared" si="1"/>
        <v>6</v>
      </c>
      <c r="R24" s="64" t="str">
        <f t="shared" si="2"/>
        <v>ⅩⅨ．損傷，中毒及びその他の外因の影響</v>
      </c>
      <c r="S24" s="66">
        <v>320327486</v>
      </c>
      <c r="T24" s="66">
        <v>643759065</v>
      </c>
    </row>
    <row r="25" spans="2:20" ht="18.75" customHeight="1">
      <c r="B25" s="40" t="s">
        <v>60</v>
      </c>
      <c r="C25" s="41"/>
      <c r="D25" s="27">
        <f t="shared" si="3"/>
        <v>28815574</v>
      </c>
      <c r="E25" s="28">
        <f t="shared" si="4"/>
        <v>4.1177381868317282E-3</v>
      </c>
      <c r="F25" s="72">
        <f t="shared" si="0"/>
        <v>17</v>
      </c>
      <c r="G25" s="27">
        <f t="shared" si="5"/>
        <v>53307162</v>
      </c>
      <c r="H25" s="29">
        <f t="shared" si="6"/>
        <v>6.0617763372803179E-3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28815574</v>
      </c>
      <c r="T25" s="66">
        <v>53307162</v>
      </c>
    </row>
    <row r="26" spans="2:20" ht="18.75" customHeight="1">
      <c r="B26" s="40" t="s">
        <v>61</v>
      </c>
      <c r="C26" s="41"/>
      <c r="D26" s="27">
        <f t="shared" si="3"/>
        <v>118305502</v>
      </c>
      <c r="E26" s="28">
        <f t="shared" si="4"/>
        <v>1.6905826109786932E-2</v>
      </c>
      <c r="F26" s="72">
        <f t="shared" si="0"/>
        <v>12</v>
      </c>
      <c r="G26" s="27">
        <f t="shared" si="5"/>
        <v>110834223</v>
      </c>
      <c r="H26" s="29">
        <f t="shared" si="6"/>
        <v>1.2603414722063987E-2</v>
      </c>
      <c r="I26" s="73">
        <f t="shared" si="1"/>
        <v>15</v>
      </c>
      <c r="R26" s="64" t="str">
        <f t="shared" si="2"/>
        <v>ⅩⅩⅡ．特殊目的用コード</v>
      </c>
      <c r="S26" s="66">
        <v>118305502</v>
      </c>
      <c r="T26" s="66">
        <v>110834223</v>
      </c>
    </row>
    <row r="27" spans="2:20" ht="18.75" customHeight="1" thickBot="1">
      <c r="B27" s="42" t="s">
        <v>62</v>
      </c>
      <c r="C27" s="43"/>
      <c r="D27" s="27">
        <f t="shared" si="3"/>
        <v>310712</v>
      </c>
      <c r="E27" s="28">
        <f t="shared" si="4"/>
        <v>4.4400665678457766E-5</v>
      </c>
      <c r="F27" s="72">
        <f t="shared" si="0"/>
        <v>20</v>
      </c>
      <c r="G27" s="27">
        <f t="shared" si="5"/>
        <v>351848</v>
      </c>
      <c r="H27" s="29">
        <f t="shared" si="6"/>
        <v>4.0010081210464838E-5</v>
      </c>
      <c r="I27" s="73">
        <f t="shared" si="1"/>
        <v>20</v>
      </c>
      <c r="R27" s="64" t="str">
        <f t="shared" si="2"/>
        <v>分類外</v>
      </c>
      <c r="S27" s="66">
        <v>310712</v>
      </c>
      <c r="T27" s="66">
        <v>351848</v>
      </c>
    </row>
    <row r="28" spans="2:20" ht="18.75" customHeight="1" thickTop="1">
      <c r="B28" s="44" t="s">
        <v>63</v>
      </c>
      <c r="C28" s="45"/>
      <c r="D28" s="46">
        <f>S28</f>
        <v>6997913100</v>
      </c>
      <c r="E28" s="47"/>
      <c r="F28" s="48"/>
      <c r="G28" s="46">
        <f>T28</f>
        <v>8793983650</v>
      </c>
      <c r="H28" s="47"/>
      <c r="I28" s="49"/>
      <c r="R28" s="69" t="s">
        <v>156</v>
      </c>
      <c r="S28" s="71">
        <f>SUM(S6:S27)</f>
        <v>6997913100</v>
      </c>
      <c r="T28" s="71">
        <f>SUM(T6:T27)</f>
        <v>8793983650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9" priority="5" stopIfTrue="1" operator="equal">
      <formula>0</formula>
    </cfRule>
  </conditionalFormatting>
  <conditionalFormatting sqref="G6:I27">
    <cfRule type="cellIs" dxfId="158" priority="7" stopIfTrue="1" operator="equal">
      <formula>0</formula>
    </cfRule>
  </conditionalFormatting>
  <conditionalFormatting sqref="I6:I27">
    <cfRule type="expression" dxfId="157" priority="8" stopIfTrue="1">
      <formula>$I6&lt;=5</formula>
    </cfRule>
  </conditionalFormatting>
  <conditionalFormatting sqref="F6:F27">
    <cfRule type="expression" dxfId="156" priority="6" stopIfTrue="1">
      <formula>$F6&lt;=5</formula>
    </cfRule>
  </conditionalFormatting>
  <conditionalFormatting sqref="E6:E27">
    <cfRule type="expression" dxfId="155" priority="4">
      <formula>$F6&lt;=5</formula>
    </cfRule>
  </conditionalFormatting>
  <conditionalFormatting sqref="D6:D27">
    <cfRule type="expression" dxfId="154" priority="3">
      <formula>$F6&lt;=5</formula>
    </cfRule>
  </conditionalFormatting>
  <conditionalFormatting sqref="G6:G27">
    <cfRule type="expression" dxfId="153" priority="2">
      <formula>$I6&lt;=5</formula>
    </cfRule>
  </conditionalFormatting>
  <conditionalFormatting sqref="H6:H27">
    <cfRule type="expression" dxfId="15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D2965-6347-445D-90EC-048A3B509E8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116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102921242</v>
      </c>
      <c r="E6" s="28">
        <f>IFERROR(S6/$S$28,"-")</f>
        <v>2.2771487834929681E-2</v>
      </c>
      <c r="F6" s="72">
        <f t="shared" ref="F6:F27" si="0">_xlfn.IFS(D6&gt;0,RANK(D6,$D$6:$D$27),D6=0,"-")</f>
        <v>11</v>
      </c>
      <c r="G6" s="24">
        <f>T6</f>
        <v>88086586</v>
      </c>
      <c r="H6" s="29">
        <f>IFERROR(T6/$T$28,"-")</f>
        <v>1.6198742935449633E-2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102921242</v>
      </c>
      <c r="T6" s="66">
        <v>88086586</v>
      </c>
    </row>
    <row r="7" spans="2:20" ht="18.75" customHeight="1">
      <c r="B7" s="40" t="s">
        <v>45</v>
      </c>
      <c r="C7" s="41"/>
      <c r="D7" s="27">
        <f>S7</f>
        <v>739309134</v>
      </c>
      <c r="E7" s="28">
        <f>IFERROR(S7/$S$28,"-")</f>
        <v>0.16357331707222691</v>
      </c>
      <c r="F7" s="72">
        <f t="shared" si="0"/>
        <v>2</v>
      </c>
      <c r="G7" s="27">
        <f>T7</f>
        <v>492932290</v>
      </c>
      <c r="H7" s="29">
        <f>IFERROR(T7/$T$28,"-")</f>
        <v>9.0648120365256407E-2</v>
      </c>
      <c r="I7" s="73">
        <f t="shared" si="1"/>
        <v>3</v>
      </c>
      <c r="R7" s="64" t="str">
        <f t="shared" ref="R7:R27" si="2">B7</f>
        <v>Ⅱ．新生物＜腫瘍＞</v>
      </c>
      <c r="S7" s="66">
        <v>739309134</v>
      </c>
      <c r="T7" s="66">
        <v>492932290</v>
      </c>
    </row>
    <row r="8" spans="2:20" ht="18.75" customHeight="1">
      <c r="B8" s="40" t="s">
        <v>46</v>
      </c>
      <c r="C8" s="41"/>
      <c r="D8" s="27">
        <f t="shared" ref="D8:D27" si="3">S8</f>
        <v>55193551</v>
      </c>
      <c r="E8" s="28">
        <f t="shared" ref="E8:E27" si="4">IFERROR(S8/$S$28,"-")</f>
        <v>1.2211660593476621E-2</v>
      </c>
      <c r="F8" s="72">
        <f t="shared" si="0"/>
        <v>16</v>
      </c>
      <c r="G8" s="27">
        <f t="shared" ref="G8:G27" si="5">T8</f>
        <v>95335338</v>
      </c>
      <c r="H8" s="29">
        <f t="shared" ref="H8:H27" si="6">IFERROR(T8/$T$28,"-")</f>
        <v>1.7531757138665845E-2</v>
      </c>
      <c r="I8" s="73">
        <f t="shared" si="1"/>
        <v>14</v>
      </c>
      <c r="R8" s="64" t="str">
        <f t="shared" si="2"/>
        <v>Ⅲ．血液及び造血器の疾患並びに免疫機構の障害</v>
      </c>
      <c r="S8" s="66">
        <v>55193551</v>
      </c>
      <c r="T8" s="66">
        <v>95335338</v>
      </c>
    </row>
    <row r="9" spans="2:20" ht="18.75" customHeight="1">
      <c r="B9" s="40" t="s">
        <v>47</v>
      </c>
      <c r="C9" s="41"/>
      <c r="D9" s="27">
        <f t="shared" si="3"/>
        <v>325355271</v>
      </c>
      <c r="E9" s="28">
        <f t="shared" si="4"/>
        <v>7.1985369119493811E-2</v>
      </c>
      <c r="F9" s="72">
        <f t="shared" si="0"/>
        <v>7</v>
      </c>
      <c r="G9" s="27">
        <f t="shared" si="5"/>
        <v>418948658</v>
      </c>
      <c r="H9" s="29">
        <f t="shared" si="6"/>
        <v>7.7042849794333096E-2</v>
      </c>
      <c r="I9" s="73">
        <f t="shared" si="1"/>
        <v>5</v>
      </c>
      <c r="R9" s="64" t="str">
        <f t="shared" si="2"/>
        <v>Ⅳ．内分泌，栄養及び代謝疾患</v>
      </c>
      <c r="S9" s="66">
        <v>325355271</v>
      </c>
      <c r="T9" s="66">
        <v>418948658</v>
      </c>
    </row>
    <row r="10" spans="2:20" ht="18.75" customHeight="1">
      <c r="B10" s="40" t="s">
        <v>48</v>
      </c>
      <c r="C10" s="41"/>
      <c r="D10" s="27">
        <f t="shared" si="3"/>
        <v>73770341</v>
      </c>
      <c r="E10" s="28">
        <f t="shared" si="4"/>
        <v>1.6321804809352324E-2</v>
      </c>
      <c r="F10" s="72">
        <f t="shared" si="0"/>
        <v>15</v>
      </c>
      <c r="G10" s="27">
        <f t="shared" si="5"/>
        <v>148627144</v>
      </c>
      <c r="H10" s="29">
        <f t="shared" si="6"/>
        <v>2.7331890225443124E-2</v>
      </c>
      <c r="I10" s="73">
        <f t="shared" si="1"/>
        <v>11</v>
      </c>
      <c r="R10" s="64" t="str">
        <f t="shared" si="2"/>
        <v>Ⅴ．精神及び行動の障害</v>
      </c>
      <c r="S10" s="66">
        <v>73770341</v>
      </c>
      <c r="T10" s="66">
        <v>148627144</v>
      </c>
    </row>
    <row r="11" spans="2:20" ht="18.75" customHeight="1">
      <c r="B11" s="40" t="s">
        <v>49</v>
      </c>
      <c r="C11" s="41"/>
      <c r="D11" s="27">
        <f t="shared" si="3"/>
        <v>192588837</v>
      </c>
      <c r="E11" s="28">
        <f t="shared" si="4"/>
        <v>4.2610585275377408E-2</v>
      </c>
      <c r="F11" s="72">
        <f t="shared" si="0"/>
        <v>9</v>
      </c>
      <c r="G11" s="27">
        <f t="shared" si="5"/>
        <v>300335711</v>
      </c>
      <c r="H11" s="29">
        <f t="shared" si="6"/>
        <v>5.5230440839476883E-2</v>
      </c>
      <c r="I11" s="73">
        <f t="shared" si="1"/>
        <v>8</v>
      </c>
      <c r="R11" s="64" t="str">
        <f t="shared" si="2"/>
        <v>Ⅵ．神経系の疾患</v>
      </c>
      <c r="S11" s="66">
        <v>192588837</v>
      </c>
      <c r="T11" s="66">
        <v>300335711</v>
      </c>
    </row>
    <row r="12" spans="2:20" ht="18.75" customHeight="1">
      <c r="B12" s="40" t="s">
        <v>50</v>
      </c>
      <c r="C12" s="41"/>
      <c r="D12" s="27">
        <f t="shared" si="3"/>
        <v>155436955</v>
      </c>
      <c r="E12" s="28">
        <f t="shared" si="4"/>
        <v>3.4390672528815891E-2</v>
      </c>
      <c r="F12" s="72">
        <f t="shared" si="0"/>
        <v>10</v>
      </c>
      <c r="G12" s="27">
        <f t="shared" si="5"/>
        <v>208514063</v>
      </c>
      <c r="H12" s="29">
        <f t="shared" si="6"/>
        <v>3.8344836124800538E-2</v>
      </c>
      <c r="I12" s="73">
        <f t="shared" si="1"/>
        <v>10</v>
      </c>
      <c r="R12" s="64" t="str">
        <f t="shared" si="2"/>
        <v>Ⅶ．眼及び付属器の疾患</v>
      </c>
      <c r="S12" s="66">
        <v>155436955</v>
      </c>
      <c r="T12" s="66">
        <v>208514063</v>
      </c>
    </row>
    <row r="13" spans="2:20" ht="18.75" customHeight="1">
      <c r="B13" s="40" t="s">
        <v>51</v>
      </c>
      <c r="C13" s="41"/>
      <c r="D13" s="27">
        <f t="shared" si="3"/>
        <v>10254214</v>
      </c>
      <c r="E13" s="28">
        <f t="shared" si="4"/>
        <v>2.2687610916876191E-3</v>
      </c>
      <c r="F13" s="72">
        <f t="shared" si="0"/>
        <v>18</v>
      </c>
      <c r="G13" s="27">
        <f t="shared" si="5"/>
        <v>16119979</v>
      </c>
      <c r="H13" s="29">
        <f t="shared" si="6"/>
        <v>2.9643945554416926E-3</v>
      </c>
      <c r="I13" s="73">
        <f t="shared" si="1"/>
        <v>18</v>
      </c>
      <c r="R13" s="64" t="str">
        <f t="shared" si="2"/>
        <v>Ⅷ．耳及び乳様突起の疾患</v>
      </c>
      <c r="S13" s="66">
        <v>10254214</v>
      </c>
      <c r="T13" s="66">
        <v>16119979</v>
      </c>
    </row>
    <row r="14" spans="2:20" ht="18.75" customHeight="1">
      <c r="B14" s="40" t="s">
        <v>52</v>
      </c>
      <c r="C14" s="41"/>
      <c r="D14" s="27">
        <f t="shared" si="3"/>
        <v>858122058</v>
      </c>
      <c r="E14" s="28">
        <f t="shared" si="4"/>
        <v>0.18986086472442512</v>
      </c>
      <c r="F14" s="72">
        <f t="shared" si="0"/>
        <v>1</v>
      </c>
      <c r="G14" s="27">
        <f t="shared" si="5"/>
        <v>1037648399</v>
      </c>
      <c r="H14" s="29">
        <f t="shared" si="6"/>
        <v>0.19081906151728789</v>
      </c>
      <c r="I14" s="73">
        <f t="shared" si="1"/>
        <v>1</v>
      </c>
      <c r="R14" s="64" t="str">
        <f t="shared" si="2"/>
        <v>Ⅸ．循環器系の疾患</v>
      </c>
      <c r="S14" s="66">
        <v>858122058</v>
      </c>
      <c r="T14" s="66">
        <v>1037648399</v>
      </c>
    </row>
    <row r="15" spans="2:20" ht="18.75" customHeight="1">
      <c r="B15" s="40" t="s">
        <v>53</v>
      </c>
      <c r="C15" s="41"/>
      <c r="D15" s="27">
        <f t="shared" si="3"/>
        <v>381416097</v>
      </c>
      <c r="E15" s="28">
        <f t="shared" si="4"/>
        <v>8.4388915680611964E-2</v>
      </c>
      <c r="F15" s="72">
        <f t="shared" si="0"/>
        <v>4</v>
      </c>
      <c r="G15" s="27">
        <f t="shared" si="5"/>
        <v>249763443</v>
      </c>
      <c r="H15" s="29">
        <f t="shared" si="6"/>
        <v>4.5930419051884094E-2</v>
      </c>
      <c r="I15" s="73">
        <f t="shared" si="1"/>
        <v>9</v>
      </c>
      <c r="R15" s="64" t="str">
        <f t="shared" si="2"/>
        <v>Ⅹ．呼吸器系の疾患</v>
      </c>
      <c r="S15" s="66">
        <v>381416097</v>
      </c>
      <c r="T15" s="66">
        <v>249763443</v>
      </c>
    </row>
    <row r="16" spans="2:20" ht="18.75" customHeight="1">
      <c r="B16" s="40" t="s">
        <v>163</v>
      </c>
      <c r="C16" s="41"/>
      <c r="D16" s="27">
        <f t="shared" si="3"/>
        <v>344610604</v>
      </c>
      <c r="E16" s="28">
        <f t="shared" si="4"/>
        <v>7.6245642049031712E-2</v>
      </c>
      <c r="F16" s="72">
        <f t="shared" si="0"/>
        <v>5</v>
      </c>
      <c r="G16" s="27">
        <f t="shared" si="5"/>
        <v>436180501</v>
      </c>
      <c r="H16" s="29">
        <f t="shared" si="6"/>
        <v>8.0211711339960787E-2</v>
      </c>
      <c r="I16" s="73">
        <f t="shared" si="1"/>
        <v>4</v>
      </c>
      <c r="R16" s="64" t="str">
        <f t="shared" si="2"/>
        <v>ⅩⅠ．消化器系の疾患※</v>
      </c>
      <c r="S16" s="66">
        <v>344610604</v>
      </c>
      <c r="T16" s="66">
        <v>436180501</v>
      </c>
    </row>
    <row r="17" spans="2:20" ht="18.75" customHeight="1">
      <c r="B17" s="40" t="s">
        <v>54</v>
      </c>
      <c r="C17" s="41"/>
      <c r="D17" s="27">
        <f t="shared" si="3"/>
        <v>95921946</v>
      </c>
      <c r="E17" s="28">
        <f t="shared" si="4"/>
        <v>2.1222882507012319E-2</v>
      </c>
      <c r="F17" s="72">
        <f t="shared" si="0"/>
        <v>12</v>
      </c>
      <c r="G17" s="27">
        <f t="shared" si="5"/>
        <v>100442964</v>
      </c>
      <c r="H17" s="29">
        <f t="shared" si="6"/>
        <v>1.8471027512754572E-2</v>
      </c>
      <c r="I17" s="73">
        <f t="shared" si="1"/>
        <v>13</v>
      </c>
      <c r="R17" s="64" t="str">
        <f t="shared" si="2"/>
        <v>ⅩⅡ．皮膚及び皮下組織の疾患</v>
      </c>
      <c r="S17" s="66">
        <v>95921946</v>
      </c>
      <c r="T17" s="66">
        <v>100442964</v>
      </c>
    </row>
    <row r="18" spans="2:20" ht="18.75" customHeight="1">
      <c r="B18" s="40" t="s">
        <v>55</v>
      </c>
      <c r="C18" s="41"/>
      <c r="D18" s="27">
        <f t="shared" si="3"/>
        <v>337347210</v>
      </c>
      <c r="E18" s="28">
        <f t="shared" si="4"/>
        <v>7.4638604620244173E-2</v>
      </c>
      <c r="F18" s="72">
        <f t="shared" si="0"/>
        <v>6</v>
      </c>
      <c r="G18" s="27">
        <f t="shared" si="5"/>
        <v>875045101</v>
      </c>
      <c r="H18" s="29">
        <f t="shared" si="6"/>
        <v>0.1609170168999802</v>
      </c>
      <c r="I18" s="73">
        <f t="shared" si="1"/>
        <v>2</v>
      </c>
      <c r="R18" s="64" t="str">
        <f t="shared" si="2"/>
        <v>ⅩⅢ．筋骨格系及び結合組織の疾患</v>
      </c>
      <c r="S18" s="66">
        <v>337347210</v>
      </c>
      <c r="T18" s="66">
        <v>875045101</v>
      </c>
    </row>
    <row r="19" spans="2:20" ht="18.75" customHeight="1">
      <c r="B19" s="40" t="s">
        <v>56</v>
      </c>
      <c r="C19" s="41"/>
      <c r="D19" s="27">
        <f t="shared" si="3"/>
        <v>457596210</v>
      </c>
      <c r="E19" s="28">
        <f t="shared" si="4"/>
        <v>0.10124388636239862</v>
      </c>
      <c r="F19" s="72">
        <f t="shared" si="0"/>
        <v>3</v>
      </c>
      <c r="G19" s="27">
        <f t="shared" si="5"/>
        <v>377400687</v>
      </c>
      <c r="H19" s="29">
        <f t="shared" si="6"/>
        <v>6.9402357271231827E-2</v>
      </c>
      <c r="I19" s="73">
        <f t="shared" si="1"/>
        <v>6</v>
      </c>
      <c r="R19" s="64" t="str">
        <f t="shared" si="2"/>
        <v>ⅩⅣ．腎尿路生殖器系の疾患</v>
      </c>
      <c r="S19" s="66">
        <v>457596210</v>
      </c>
      <c r="T19" s="66">
        <v>377400687</v>
      </c>
    </row>
    <row r="20" spans="2:20" ht="18.75" customHeight="1">
      <c r="B20" s="40" t="s">
        <v>164</v>
      </c>
      <c r="C20" s="41"/>
      <c r="D20" s="27">
        <f t="shared" si="3"/>
        <v>6323</v>
      </c>
      <c r="E20" s="28">
        <f t="shared" si="4"/>
        <v>1.3989737665647327E-6</v>
      </c>
      <c r="F20" s="72">
        <f t="shared" si="0"/>
        <v>21</v>
      </c>
      <c r="G20" s="27">
        <f t="shared" si="5"/>
        <v>9288</v>
      </c>
      <c r="H20" s="29">
        <f t="shared" si="6"/>
        <v>1.7080231079049447E-6</v>
      </c>
      <c r="I20" s="73">
        <f t="shared" si="1"/>
        <v>22</v>
      </c>
      <c r="R20" s="64" t="str">
        <f t="shared" si="2"/>
        <v>ⅩⅤ．妊娠，分娩及び産じょく※</v>
      </c>
      <c r="S20" s="66">
        <v>6323</v>
      </c>
      <c r="T20" s="66">
        <v>9288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17420</v>
      </c>
      <c r="H21" s="29">
        <f t="shared" si="6"/>
        <v>3.2034628057390328E-6</v>
      </c>
      <c r="I21" s="73">
        <f t="shared" si="1"/>
        <v>21</v>
      </c>
      <c r="R21" s="64" t="str">
        <f t="shared" si="2"/>
        <v>ⅩⅥ．周産期に発生した病態※</v>
      </c>
      <c r="S21" s="66">
        <v>0</v>
      </c>
      <c r="T21" s="66">
        <v>17420</v>
      </c>
    </row>
    <row r="22" spans="2:20" ht="18.75" customHeight="1">
      <c r="B22" s="40" t="s">
        <v>57</v>
      </c>
      <c r="C22" s="41"/>
      <c r="D22" s="27">
        <f t="shared" si="3"/>
        <v>2537002</v>
      </c>
      <c r="E22" s="28">
        <f t="shared" si="4"/>
        <v>5.6131571148541198E-4</v>
      </c>
      <c r="F22" s="72">
        <f t="shared" si="0"/>
        <v>19</v>
      </c>
      <c r="G22" s="27">
        <f t="shared" si="5"/>
        <v>10599506</v>
      </c>
      <c r="H22" s="29">
        <f t="shared" si="6"/>
        <v>1.9492034001267343E-3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2537002</v>
      </c>
      <c r="T22" s="66">
        <v>10599506</v>
      </c>
    </row>
    <row r="23" spans="2:20" ht="18.75" customHeight="1">
      <c r="B23" s="40" t="s">
        <v>58</v>
      </c>
      <c r="C23" s="41"/>
      <c r="D23" s="27">
        <f t="shared" si="3"/>
        <v>85009626</v>
      </c>
      <c r="E23" s="28">
        <f t="shared" si="4"/>
        <v>1.8808514420287716E-2</v>
      </c>
      <c r="F23" s="72">
        <f t="shared" si="0"/>
        <v>13</v>
      </c>
      <c r="G23" s="27">
        <f t="shared" si="5"/>
        <v>105709503</v>
      </c>
      <c r="H23" s="29">
        <f t="shared" si="6"/>
        <v>1.9439521301587756E-2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85009626</v>
      </c>
      <c r="T23" s="66">
        <v>105709503</v>
      </c>
    </row>
    <row r="24" spans="2:20" ht="18.75" customHeight="1">
      <c r="B24" s="40" t="s">
        <v>59</v>
      </c>
      <c r="C24" s="41"/>
      <c r="D24" s="27">
        <f t="shared" si="3"/>
        <v>213053280</v>
      </c>
      <c r="E24" s="28">
        <f t="shared" si="4"/>
        <v>4.7138375707823921E-2</v>
      </c>
      <c r="F24" s="72">
        <f t="shared" si="0"/>
        <v>8</v>
      </c>
      <c r="G24" s="27">
        <f t="shared" si="5"/>
        <v>368433369</v>
      </c>
      <c r="H24" s="29">
        <f t="shared" si="6"/>
        <v>6.7753306198887739E-2</v>
      </c>
      <c r="I24" s="73">
        <f t="shared" si="1"/>
        <v>7</v>
      </c>
      <c r="R24" s="64" t="str">
        <f t="shared" si="2"/>
        <v>ⅩⅨ．損傷，中毒及びその他の外因の影響</v>
      </c>
      <c r="S24" s="66">
        <v>213053280</v>
      </c>
      <c r="T24" s="66">
        <v>368433369</v>
      </c>
    </row>
    <row r="25" spans="2:20" ht="18.75" customHeight="1">
      <c r="B25" s="40" t="s">
        <v>60</v>
      </c>
      <c r="C25" s="41"/>
      <c r="D25" s="27">
        <f t="shared" si="3"/>
        <v>11592311</v>
      </c>
      <c r="E25" s="28">
        <f t="shared" si="4"/>
        <v>2.5648171726806554E-3</v>
      </c>
      <c r="F25" s="72">
        <f t="shared" si="0"/>
        <v>17</v>
      </c>
      <c r="G25" s="27">
        <f t="shared" si="5"/>
        <v>34538292</v>
      </c>
      <c r="H25" s="29">
        <f t="shared" si="6"/>
        <v>6.3514428126150392E-3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11592311</v>
      </c>
      <c r="T25" s="66">
        <v>34538292</v>
      </c>
    </row>
    <row r="26" spans="2:20" ht="18.75" customHeight="1">
      <c r="B26" s="40" t="s">
        <v>61</v>
      </c>
      <c r="C26" s="41"/>
      <c r="D26" s="27">
        <f t="shared" si="3"/>
        <v>77293663</v>
      </c>
      <c r="E26" s="28">
        <f t="shared" si="4"/>
        <v>1.710134538331411E-2</v>
      </c>
      <c r="F26" s="72">
        <f t="shared" si="0"/>
        <v>14</v>
      </c>
      <c r="G26" s="27">
        <f t="shared" si="5"/>
        <v>72797644</v>
      </c>
      <c r="H26" s="29">
        <f t="shared" si="6"/>
        <v>1.3387172497097087E-2</v>
      </c>
      <c r="I26" s="73">
        <f t="shared" si="1"/>
        <v>16</v>
      </c>
      <c r="R26" s="64" t="str">
        <f t="shared" si="2"/>
        <v>ⅩⅩⅡ．特殊目的用コード</v>
      </c>
      <c r="S26" s="66">
        <v>77293663</v>
      </c>
      <c r="T26" s="66">
        <v>72797644</v>
      </c>
    </row>
    <row r="27" spans="2:20" ht="18.75" customHeight="1" thickBot="1">
      <c r="B27" s="42" t="s">
        <v>62</v>
      </c>
      <c r="C27" s="43"/>
      <c r="D27" s="27">
        <f t="shared" si="3"/>
        <v>405775</v>
      </c>
      <c r="E27" s="28">
        <f t="shared" si="4"/>
        <v>8.9778361557457605E-5</v>
      </c>
      <c r="F27" s="72">
        <f t="shared" si="0"/>
        <v>20</v>
      </c>
      <c r="G27" s="27">
        <f t="shared" si="5"/>
        <v>379654</v>
      </c>
      <c r="H27" s="29">
        <f t="shared" si="6"/>
        <v>6.9816731805398774E-5</v>
      </c>
      <c r="I27" s="73">
        <f t="shared" si="1"/>
        <v>20</v>
      </c>
      <c r="R27" s="64" t="str">
        <f t="shared" si="2"/>
        <v>分類外</v>
      </c>
      <c r="S27" s="66">
        <v>405775</v>
      </c>
      <c r="T27" s="66">
        <v>379654</v>
      </c>
    </row>
    <row r="28" spans="2:20" ht="18.75" customHeight="1" thickTop="1">
      <c r="B28" s="44" t="s">
        <v>63</v>
      </c>
      <c r="C28" s="45"/>
      <c r="D28" s="46">
        <f>S28</f>
        <v>4519741650</v>
      </c>
      <c r="E28" s="47"/>
      <c r="F28" s="48"/>
      <c r="G28" s="46">
        <f>T28</f>
        <v>5437865540</v>
      </c>
      <c r="H28" s="47"/>
      <c r="I28" s="49"/>
      <c r="R28" s="69" t="s">
        <v>156</v>
      </c>
      <c r="S28" s="71">
        <f>SUM(S6:S27)</f>
        <v>4519741650</v>
      </c>
      <c r="T28" s="71">
        <f>SUM(T6:T27)</f>
        <v>5437865540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1" priority="5" stopIfTrue="1" operator="equal">
      <formula>0</formula>
    </cfRule>
  </conditionalFormatting>
  <conditionalFormatting sqref="G6:I27">
    <cfRule type="cellIs" dxfId="150" priority="7" stopIfTrue="1" operator="equal">
      <formula>0</formula>
    </cfRule>
  </conditionalFormatting>
  <conditionalFormatting sqref="I6:I27">
    <cfRule type="expression" dxfId="149" priority="8" stopIfTrue="1">
      <formula>$I6&lt;=5</formula>
    </cfRule>
  </conditionalFormatting>
  <conditionalFormatting sqref="F6:F27">
    <cfRule type="expression" dxfId="148" priority="6" stopIfTrue="1">
      <formula>$F6&lt;=5</formula>
    </cfRule>
  </conditionalFormatting>
  <conditionalFormatting sqref="E6:E27">
    <cfRule type="expression" dxfId="147" priority="4">
      <formula>$F6&lt;=5</formula>
    </cfRule>
  </conditionalFormatting>
  <conditionalFormatting sqref="D6:D27">
    <cfRule type="expression" dxfId="146" priority="3">
      <formula>$F6&lt;=5</formula>
    </cfRule>
  </conditionalFormatting>
  <conditionalFormatting sqref="G6:G27">
    <cfRule type="expression" dxfId="145" priority="2">
      <formula>$I6&lt;=5</formula>
    </cfRule>
  </conditionalFormatting>
  <conditionalFormatting sqref="H6:H27">
    <cfRule type="expression" dxfId="14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DAEB2-FD34-4EA4-9810-548C518E5FF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117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70684630</v>
      </c>
      <c r="E6" s="28">
        <f>IFERROR(S6/$S$28,"-")</f>
        <v>1.9676989578153257E-2</v>
      </c>
      <c r="F6" s="72">
        <f t="shared" ref="F6:F27" si="0">_xlfn.IFS(D6&gt;0,RANK(D6,$D$6:$D$27),D6=0,"-")</f>
        <v>12</v>
      </c>
      <c r="G6" s="24">
        <f>T6</f>
        <v>65158821</v>
      </c>
      <c r="H6" s="29">
        <f>IFERROR(T6/$T$28,"-")</f>
        <v>1.414146826537744E-2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70684630</v>
      </c>
      <c r="T6" s="66">
        <v>65158821</v>
      </c>
    </row>
    <row r="7" spans="2:20" ht="18.75" customHeight="1">
      <c r="B7" s="40" t="s">
        <v>45</v>
      </c>
      <c r="C7" s="41"/>
      <c r="D7" s="27">
        <f>S7</f>
        <v>513216811</v>
      </c>
      <c r="E7" s="28">
        <f>IFERROR(S7/$S$28,"-")</f>
        <v>0.14286786026014495</v>
      </c>
      <c r="F7" s="72">
        <f t="shared" si="0"/>
        <v>2</v>
      </c>
      <c r="G7" s="27">
        <f>T7</f>
        <v>333642869</v>
      </c>
      <c r="H7" s="29">
        <f>IFERROR(T7/$T$28,"-")</f>
        <v>7.2410764521552387E-2</v>
      </c>
      <c r="I7" s="73">
        <f t="shared" si="1"/>
        <v>5</v>
      </c>
      <c r="R7" s="64" t="str">
        <f t="shared" ref="R7:R27" si="2">B7</f>
        <v>Ⅱ．新生物＜腫瘍＞</v>
      </c>
      <c r="S7" s="66">
        <v>513216811</v>
      </c>
      <c r="T7" s="66">
        <v>333642869</v>
      </c>
    </row>
    <row r="8" spans="2:20" ht="18.75" customHeight="1">
      <c r="B8" s="40" t="s">
        <v>46</v>
      </c>
      <c r="C8" s="41"/>
      <c r="D8" s="27">
        <f t="shared" ref="D8:D27" si="3">S8</f>
        <v>40536148</v>
      </c>
      <c r="E8" s="28">
        <f t="shared" ref="E8:E27" si="4">IFERROR(S8/$S$28,"-")</f>
        <v>1.1284339491265328E-2</v>
      </c>
      <c r="F8" s="72">
        <f t="shared" si="0"/>
        <v>16</v>
      </c>
      <c r="G8" s="27">
        <f t="shared" ref="G8:G27" si="5">T8</f>
        <v>45017187</v>
      </c>
      <c r="H8" s="29">
        <f t="shared" ref="H8:H27" si="6">IFERROR(T8/$T$28,"-")</f>
        <v>9.7701141854156914E-3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40536148</v>
      </c>
      <c r="T8" s="66">
        <v>45017187</v>
      </c>
    </row>
    <row r="9" spans="2:20" ht="18.75" customHeight="1">
      <c r="B9" s="40" t="s">
        <v>47</v>
      </c>
      <c r="C9" s="41"/>
      <c r="D9" s="27">
        <f t="shared" si="3"/>
        <v>194560471</v>
      </c>
      <c r="E9" s="28">
        <f t="shared" si="4"/>
        <v>5.416119968637579E-2</v>
      </c>
      <c r="F9" s="72">
        <f t="shared" si="0"/>
        <v>8</v>
      </c>
      <c r="G9" s="27">
        <f t="shared" si="5"/>
        <v>269120624</v>
      </c>
      <c r="H9" s="29">
        <f t="shared" si="6"/>
        <v>5.8407452827523909E-2</v>
      </c>
      <c r="I9" s="73">
        <f t="shared" si="1"/>
        <v>8</v>
      </c>
      <c r="R9" s="64" t="str">
        <f t="shared" si="2"/>
        <v>Ⅳ．内分泌，栄養及び代謝疾患</v>
      </c>
      <c r="S9" s="66">
        <v>194560471</v>
      </c>
      <c r="T9" s="66">
        <v>269120624</v>
      </c>
    </row>
    <row r="10" spans="2:20" ht="18.75" customHeight="1">
      <c r="B10" s="40" t="s">
        <v>48</v>
      </c>
      <c r="C10" s="41"/>
      <c r="D10" s="27">
        <f t="shared" si="3"/>
        <v>164525917</v>
      </c>
      <c r="E10" s="28">
        <f t="shared" si="4"/>
        <v>4.5800264557444917E-2</v>
      </c>
      <c r="F10" s="72">
        <f t="shared" si="0"/>
        <v>10</v>
      </c>
      <c r="G10" s="27">
        <f t="shared" si="5"/>
        <v>367373991</v>
      </c>
      <c r="H10" s="29">
        <f t="shared" si="6"/>
        <v>7.9731455473259064E-2</v>
      </c>
      <c r="I10" s="73">
        <f t="shared" si="1"/>
        <v>4</v>
      </c>
      <c r="R10" s="64" t="str">
        <f t="shared" si="2"/>
        <v>Ⅴ．精神及び行動の障害</v>
      </c>
      <c r="S10" s="66">
        <v>164525917</v>
      </c>
      <c r="T10" s="66">
        <v>367373991</v>
      </c>
    </row>
    <row r="11" spans="2:20" ht="18.75" customHeight="1">
      <c r="B11" s="40" t="s">
        <v>49</v>
      </c>
      <c r="C11" s="41"/>
      <c r="D11" s="27">
        <f t="shared" si="3"/>
        <v>222647465</v>
      </c>
      <c r="E11" s="28">
        <f t="shared" si="4"/>
        <v>6.1979978510282106E-2</v>
      </c>
      <c r="F11" s="72">
        <f t="shared" si="0"/>
        <v>6</v>
      </c>
      <c r="G11" s="27">
        <f t="shared" si="5"/>
        <v>307799856</v>
      </c>
      <c r="H11" s="29">
        <f t="shared" si="6"/>
        <v>6.6802035839656243E-2</v>
      </c>
      <c r="I11" s="73">
        <f t="shared" si="1"/>
        <v>7</v>
      </c>
      <c r="R11" s="64" t="str">
        <f t="shared" si="2"/>
        <v>Ⅵ．神経系の疾患</v>
      </c>
      <c r="S11" s="66">
        <v>222647465</v>
      </c>
      <c r="T11" s="66">
        <v>307799856</v>
      </c>
    </row>
    <row r="12" spans="2:20" ht="18.75" customHeight="1">
      <c r="B12" s="40" t="s">
        <v>50</v>
      </c>
      <c r="C12" s="41"/>
      <c r="D12" s="27">
        <f t="shared" si="3"/>
        <v>100973517</v>
      </c>
      <c r="E12" s="28">
        <f t="shared" si="4"/>
        <v>2.8108725216195948E-2</v>
      </c>
      <c r="F12" s="72">
        <f t="shared" si="0"/>
        <v>11</v>
      </c>
      <c r="G12" s="27">
        <f t="shared" si="5"/>
        <v>149417471</v>
      </c>
      <c r="H12" s="29">
        <f t="shared" si="6"/>
        <v>3.2428186882624131E-2</v>
      </c>
      <c r="I12" s="73">
        <f t="shared" si="1"/>
        <v>11</v>
      </c>
      <c r="R12" s="64" t="str">
        <f t="shared" si="2"/>
        <v>Ⅶ．眼及び付属器の疾患</v>
      </c>
      <c r="S12" s="66">
        <v>100973517</v>
      </c>
      <c r="T12" s="66">
        <v>149417471</v>
      </c>
    </row>
    <row r="13" spans="2:20" ht="18.75" customHeight="1">
      <c r="B13" s="40" t="s">
        <v>51</v>
      </c>
      <c r="C13" s="41"/>
      <c r="D13" s="27">
        <f t="shared" si="3"/>
        <v>10303083</v>
      </c>
      <c r="E13" s="28">
        <f t="shared" si="4"/>
        <v>2.8681434254356E-3</v>
      </c>
      <c r="F13" s="72">
        <f t="shared" si="0"/>
        <v>18</v>
      </c>
      <c r="G13" s="27">
        <f t="shared" si="5"/>
        <v>16258483</v>
      </c>
      <c r="H13" s="29">
        <f t="shared" si="6"/>
        <v>3.5285908777827426E-3</v>
      </c>
      <c r="I13" s="73">
        <f t="shared" si="1"/>
        <v>18</v>
      </c>
      <c r="R13" s="64" t="str">
        <f t="shared" si="2"/>
        <v>Ⅷ．耳及び乳様突起の疾患</v>
      </c>
      <c r="S13" s="66">
        <v>10303083</v>
      </c>
      <c r="T13" s="66">
        <v>16258483</v>
      </c>
    </row>
    <row r="14" spans="2:20" ht="18.75" customHeight="1">
      <c r="B14" s="40" t="s">
        <v>52</v>
      </c>
      <c r="C14" s="41"/>
      <c r="D14" s="27">
        <f t="shared" si="3"/>
        <v>746752646</v>
      </c>
      <c r="E14" s="28">
        <f t="shared" si="4"/>
        <v>0.20787891275373963</v>
      </c>
      <c r="F14" s="72">
        <f t="shared" si="0"/>
        <v>1</v>
      </c>
      <c r="G14" s="27">
        <f t="shared" si="5"/>
        <v>904388327</v>
      </c>
      <c r="H14" s="29">
        <f t="shared" si="6"/>
        <v>0.19628008348782577</v>
      </c>
      <c r="I14" s="73">
        <f t="shared" si="1"/>
        <v>1</v>
      </c>
      <c r="R14" s="64" t="str">
        <f t="shared" si="2"/>
        <v>Ⅸ．循環器系の疾患</v>
      </c>
      <c r="S14" s="66">
        <v>746752646</v>
      </c>
      <c r="T14" s="66">
        <v>904388327</v>
      </c>
    </row>
    <row r="15" spans="2:20" ht="18.75" customHeight="1">
      <c r="B15" s="40" t="s">
        <v>53</v>
      </c>
      <c r="C15" s="41"/>
      <c r="D15" s="27">
        <f t="shared" si="3"/>
        <v>285549834</v>
      </c>
      <c r="E15" s="28">
        <f t="shared" si="4"/>
        <v>7.9490564040038014E-2</v>
      </c>
      <c r="F15" s="72">
        <f t="shared" si="0"/>
        <v>5</v>
      </c>
      <c r="G15" s="27">
        <f t="shared" si="5"/>
        <v>242565833</v>
      </c>
      <c r="H15" s="29">
        <f t="shared" si="6"/>
        <v>5.2644246427269517E-2</v>
      </c>
      <c r="I15" s="73">
        <f t="shared" si="1"/>
        <v>9</v>
      </c>
      <c r="R15" s="64" t="str">
        <f t="shared" si="2"/>
        <v>Ⅹ．呼吸器系の疾患</v>
      </c>
      <c r="S15" s="66">
        <v>285549834</v>
      </c>
      <c r="T15" s="66">
        <v>242565833</v>
      </c>
    </row>
    <row r="16" spans="2:20" ht="18.75" customHeight="1">
      <c r="B16" s="40" t="s">
        <v>163</v>
      </c>
      <c r="C16" s="41"/>
      <c r="D16" s="27">
        <f t="shared" si="3"/>
        <v>219742344</v>
      </c>
      <c r="E16" s="28">
        <f t="shared" si="4"/>
        <v>6.1171259052596974E-2</v>
      </c>
      <c r="F16" s="72">
        <f t="shared" si="0"/>
        <v>7</v>
      </c>
      <c r="G16" s="27">
        <f t="shared" si="5"/>
        <v>326628911</v>
      </c>
      <c r="H16" s="29">
        <f t="shared" si="6"/>
        <v>7.088851990525262E-2</v>
      </c>
      <c r="I16" s="73">
        <f t="shared" si="1"/>
        <v>6</v>
      </c>
      <c r="R16" s="64" t="str">
        <f t="shared" si="2"/>
        <v>ⅩⅠ．消化器系の疾患※</v>
      </c>
      <c r="S16" s="66">
        <v>219742344</v>
      </c>
      <c r="T16" s="66">
        <v>326628911</v>
      </c>
    </row>
    <row r="17" spans="2:20" ht="18.75" customHeight="1">
      <c r="B17" s="40" t="s">
        <v>54</v>
      </c>
      <c r="C17" s="41"/>
      <c r="D17" s="27">
        <f t="shared" si="3"/>
        <v>46285048</v>
      </c>
      <c r="E17" s="28">
        <f t="shared" si="4"/>
        <v>1.2884702192263342E-2</v>
      </c>
      <c r="F17" s="72">
        <f t="shared" si="0"/>
        <v>15</v>
      </c>
      <c r="G17" s="27">
        <f t="shared" si="5"/>
        <v>66214921</v>
      </c>
      <c r="H17" s="29">
        <f t="shared" si="6"/>
        <v>1.4370674448145312E-2</v>
      </c>
      <c r="I17" s="73">
        <f t="shared" si="1"/>
        <v>13</v>
      </c>
      <c r="R17" s="64" t="str">
        <f t="shared" si="2"/>
        <v>ⅩⅡ．皮膚及び皮下組織の疾患</v>
      </c>
      <c r="S17" s="66">
        <v>46285048</v>
      </c>
      <c r="T17" s="66">
        <v>66214921</v>
      </c>
    </row>
    <row r="18" spans="2:20" ht="18.75" customHeight="1">
      <c r="B18" s="40" t="s">
        <v>55</v>
      </c>
      <c r="C18" s="41"/>
      <c r="D18" s="27">
        <f t="shared" si="3"/>
        <v>299552368</v>
      </c>
      <c r="E18" s="28">
        <f t="shared" si="4"/>
        <v>8.3388550286634153E-2</v>
      </c>
      <c r="F18" s="72">
        <f t="shared" si="0"/>
        <v>4</v>
      </c>
      <c r="G18" s="27">
        <f t="shared" si="5"/>
        <v>769963954</v>
      </c>
      <c r="H18" s="29">
        <f t="shared" si="6"/>
        <v>0.16710586001817829</v>
      </c>
      <c r="I18" s="73">
        <f t="shared" si="1"/>
        <v>2</v>
      </c>
      <c r="R18" s="64" t="str">
        <f t="shared" si="2"/>
        <v>ⅩⅢ．筋骨格系及び結合組織の疾患</v>
      </c>
      <c r="S18" s="66">
        <v>299552368</v>
      </c>
      <c r="T18" s="66">
        <v>769963954</v>
      </c>
    </row>
    <row r="19" spans="2:20" ht="18.75" customHeight="1">
      <c r="B19" s="40" t="s">
        <v>56</v>
      </c>
      <c r="C19" s="41"/>
      <c r="D19" s="27">
        <f t="shared" si="3"/>
        <v>370710889</v>
      </c>
      <c r="E19" s="28">
        <f t="shared" si="4"/>
        <v>0.10319746031578475</v>
      </c>
      <c r="F19" s="72">
        <f t="shared" si="0"/>
        <v>3</v>
      </c>
      <c r="G19" s="27">
        <f t="shared" si="5"/>
        <v>194690075</v>
      </c>
      <c r="H19" s="29">
        <f t="shared" si="6"/>
        <v>4.2253734412973094E-2</v>
      </c>
      <c r="I19" s="73">
        <f t="shared" si="1"/>
        <v>10</v>
      </c>
      <c r="R19" s="64" t="str">
        <f t="shared" si="2"/>
        <v>ⅩⅣ．腎尿路生殖器系の疾患</v>
      </c>
      <c r="S19" s="66">
        <v>370710889</v>
      </c>
      <c r="T19" s="66">
        <v>194690075</v>
      </c>
    </row>
    <row r="20" spans="2:20" ht="18.75" customHeight="1">
      <c r="B20" s="40" t="s">
        <v>164</v>
      </c>
      <c r="C20" s="41"/>
      <c r="D20" s="27">
        <f t="shared" si="3"/>
        <v>756</v>
      </c>
      <c r="E20" s="28">
        <f t="shared" si="4"/>
        <v>2.1045316529327325E-7</v>
      </c>
      <c r="F20" s="72">
        <f t="shared" si="0"/>
        <v>21</v>
      </c>
      <c r="G20" s="27">
        <f t="shared" si="5"/>
        <v>29335</v>
      </c>
      <c r="H20" s="29">
        <f t="shared" si="6"/>
        <v>6.36659726493282E-6</v>
      </c>
      <c r="I20" s="73">
        <f t="shared" si="1"/>
        <v>20</v>
      </c>
      <c r="R20" s="64" t="str">
        <f t="shared" si="2"/>
        <v>ⅩⅤ．妊娠，分娩及び産じょく※</v>
      </c>
      <c r="S20" s="66">
        <v>756</v>
      </c>
      <c r="T20" s="66">
        <v>29335</v>
      </c>
    </row>
    <row r="21" spans="2:20" ht="18.75" customHeight="1">
      <c r="B21" s="40" t="s">
        <v>165</v>
      </c>
      <c r="C21" s="41"/>
      <c r="D21" s="27">
        <f t="shared" si="3"/>
        <v>680</v>
      </c>
      <c r="E21" s="28">
        <f t="shared" si="4"/>
        <v>1.8929649788283839E-7</v>
      </c>
      <c r="F21" s="72">
        <f t="shared" si="0"/>
        <v>22</v>
      </c>
      <c r="G21" s="27">
        <f t="shared" si="5"/>
        <v>7202</v>
      </c>
      <c r="H21" s="29">
        <f t="shared" si="6"/>
        <v>1.563055513961008E-6</v>
      </c>
      <c r="I21" s="73">
        <f t="shared" si="1"/>
        <v>22</v>
      </c>
      <c r="R21" s="64" t="str">
        <f t="shared" si="2"/>
        <v>ⅩⅥ．周産期に発生した病態※</v>
      </c>
      <c r="S21" s="66">
        <v>680</v>
      </c>
      <c r="T21" s="66">
        <v>7202</v>
      </c>
    </row>
    <row r="22" spans="2:20" ht="18.75" customHeight="1">
      <c r="B22" s="40" t="s">
        <v>57</v>
      </c>
      <c r="C22" s="41"/>
      <c r="D22" s="27">
        <f t="shared" si="3"/>
        <v>1631712</v>
      </c>
      <c r="E22" s="28">
        <f t="shared" si="4"/>
        <v>4.5423142228441467E-4</v>
      </c>
      <c r="F22" s="72">
        <f t="shared" si="0"/>
        <v>19</v>
      </c>
      <c r="G22" s="27">
        <f t="shared" si="5"/>
        <v>720307</v>
      </c>
      <c r="H22" s="29">
        <f t="shared" si="6"/>
        <v>1.5632877368713022E-4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1631712</v>
      </c>
      <c r="T22" s="66">
        <v>720307</v>
      </c>
    </row>
    <row r="23" spans="2:20" ht="18.75" customHeight="1">
      <c r="B23" s="40" t="s">
        <v>58</v>
      </c>
      <c r="C23" s="41"/>
      <c r="D23" s="27">
        <f t="shared" si="3"/>
        <v>52893359</v>
      </c>
      <c r="E23" s="28">
        <f t="shared" si="4"/>
        <v>1.4724305323470162E-2</v>
      </c>
      <c r="F23" s="72">
        <f t="shared" si="0"/>
        <v>14</v>
      </c>
      <c r="G23" s="27">
        <f t="shared" si="5"/>
        <v>78753754</v>
      </c>
      <c r="H23" s="29">
        <f t="shared" si="6"/>
        <v>1.7091986869595777E-2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52893359</v>
      </c>
      <c r="T23" s="66">
        <v>78753754</v>
      </c>
    </row>
    <row r="24" spans="2:20" ht="18.75" customHeight="1">
      <c r="B24" s="40" t="s">
        <v>59</v>
      </c>
      <c r="C24" s="41"/>
      <c r="D24" s="27">
        <f t="shared" si="3"/>
        <v>175718409</v>
      </c>
      <c r="E24" s="28">
        <f t="shared" si="4"/>
        <v>4.8915999172417984E-2</v>
      </c>
      <c r="F24" s="72">
        <f t="shared" si="0"/>
        <v>9</v>
      </c>
      <c r="G24" s="27">
        <f t="shared" si="5"/>
        <v>374125321</v>
      </c>
      <c r="H24" s="29">
        <f t="shared" si="6"/>
        <v>8.1196701735834778E-2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175718409</v>
      </c>
      <c r="T24" s="66">
        <v>374125321</v>
      </c>
    </row>
    <row r="25" spans="2:20" ht="18.75" customHeight="1">
      <c r="B25" s="40" t="s">
        <v>60</v>
      </c>
      <c r="C25" s="41"/>
      <c r="D25" s="27">
        <f t="shared" si="3"/>
        <v>15390486</v>
      </c>
      <c r="E25" s="28">
        <f t="shared" si="4"/>
        <v>4.2843604419336078E-3</v>
      </c>
      <c r="F25" s="72">
        <f t="shared" si="0"/>
        <v>17</v>
      </c>
      <c r="G25" s="27">
        <f t="shared" si="5"/>
        <v>37258631</v>
      </c>
      <c r="H25" s="29">
        <f t="shared" si="6"/>
        <v>8.0862689013036036E-3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15390486</v>
      </c>
      <c r="T25" s="66">
        <v>37258631</v>
      </c>
    </row>
    <row r="26" spans="2:20" ht="18.75" customHeight="1">
      <c r="B26" s="40" t="s">
        <v>61</v>
      </c>
      <c r="C26" s="41"/>
      <c r="D26" s="27">
        <f t="shared" si="3"/>
        <v>60471085</v>
      </c>
      <c r="E26" s="28">
        <f t="shared" si="4"/>
        <v>1.6833771490699177E-2</v>
      </c>
      <c r="F26" s="72">
        <f t="shared" si="0"/>
        <v>13</v>
      </c>
      <c r="G26" s="27">
        <f t="shared" si="5"/>
        <v>58476749</v>
      </c>
      <c r="H26" s="29">
        <f t="shared" si="6"/>
        <v>1.2691253118989707E-2</v>
      </c>
      <c r="I26" s="73">
        <f t="shared" si="1"/>
        <v>15</v>
      </c>
      <c r="R26" s="64" t="str">
        <f t="shared" si="2"/>
        <v>ⅩⅩⅡ．特殊目的用コード</v>
      </c>
      <c r="S26" s="66">
        <v>60471085</v>
      </c>
      <c r="T26" s="66">
        <v>58476749</v>
      </c>
    </row>
    <row r="27" spans="2:20" ht="18.75" customHeight="1" thickBot="1">
      <c r="B27" s="42" t="s">
        <v>62</v>
      </c>
      <c r="C27" s="43"/>
      <c r="D27" s="27">
        <f t="shared" si="3"/>
        <v>100522</v>
      </c>
      <c r="E27" s="28">
        <f t="shared" si="4"/>
        <v>2.798303317673335E-5</v>
      </c>
      <c r="F27" s="72">
        <f t="shared" si="0"/>
        <v>20</v>
      </c>
      <c r="G27" s="27">
        <f t="shared" si="5"/>
        <v>29228</v>
      </c>
      <c r="H27" s="29">
        <f t="shared" si="6"/>
        <v>6.3433749739034079E-6</v>
      </c>
      <c r="I27" s="73">
        <f t="shared" si="1"/>
        <v>21</v>
      </c>
      <c r="R27" s="64" t="str">
        <f t="shared" si="2"/>
        <v>分類外</v>
      </c>
      <c r="S27" s="66">
        <v>100522</v>
      </c>
      <c r="T27" s="66">
        <v>29228</v>
      </c>
    </row>
    <row r="28" spans="2:20" ht="18.75" customHeight="1" thickTop="1">
      <c r="B28" s="44" t="s">
        <v>63</v>
      </c>
      <c r="C28" s="45"/>
      <c r="D28" s="46">
        <f>S28</f>
        <v>3592248180</v>
      </c>
      <c r="E28" s="47"/>
      <c r="F28" s="48"/>
      <c r="G28" s="46">
        <f>T28</f>
        <v>4607641850</v>
      </c>
      <c r="H28" s="47"/>
      <c r="I28" s="49"/>
      <c r="R28" s="69" t="s">
        <v>156</v>
      </c>
      <c r="S28" s="71">
        <f>SUM(S6:S27)</f>
        <v>3592248180</v>
      </c>
      <c r="T28" s="71">
        <f>SUM(T6:T27)</f>
        <v>4607641850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43" priority="5" stopIfTrue="1" operator="equal">
      <formula>0</formula>
    </cfRule>
  </conditionalFormatting>
  <conditionalFormatting sqref="G6:I27">
    <cfRule type="cellIs" dxfId="142" priority="7" stopIfTrue="1" operator="equal">
      <formula>0</formula>
    </cfRule>
  </conditionalFormatting>
  <conditionalFormatting sqref="I6:I27">
    <cfRule type="expression" dxfId="141" priority="8" stopIfTrue="1">
      <formula>$I6&lt;=5</formula>
    </cfRule>
  </conditionalFormatting>
  <conditionalFormatting sqref="F6:F27">
    <cfRule type="expression" dxfId="140" priority="6" stopIfTrue="1">
      <formula>$F6&lt;=5</formula>
    </cfRule>
  </conditionalFormatting>
  <conditionalFormatting sqref="E6:E27">
    <cfRule type="expression" dxfId="139" priority="4">
      <formula>$F6&lt;=5</formula>
    </cfRule>
  </conditionalFormatting>
  <conditionalFormatting sqref="D6:D27">
    <cfRule type="expression" dxfId="138" priority="3">
      <formula>$F6&lt;=5</formula>
    </cfRule>
  </conditionalFormatting>
  <conditionalFormatting sqref="G6:G27">
    <cfRule type="expression" dxfId="137" priority="2">
      <formula>$I6&lt;=5</formula>
    </cfRule>
  </conditionalFormatting>
  <conditionalFormatting sqref="H6:H27">
    <cfRule type="expression" dxfId="13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735FF-F3A1-4971-B875-4577D039FB4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118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87328653</v>
      </c>
      <c r="E6" s="28">
        <f>IFERROR(S6/$S$28,"-")</f>
        <v>2.3533871619550947E-2</v>
      </c>
      <c r="F6" s="72">
        <f t="shared" ref="F6:F27" si="0">_xlfn.IFS(D6&gt;0,RANK(D6,$D$6:$D$27),D6=0,"-")</f>
        <v>11</v>
      </c>
      <c r="G6" s="24">
        <f>T6</f>
        <v>81883058</v>
      </c>
      <c r="H6" s="29">
        <f>IFERROR(T6/$T$28,"-")</f>
        <v>1.7257505614934325E-2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87328653</v>
      </c>
      <c r="T6" s="66">
        <v>81883058</v>
      </c>
    </row>
    <row r="7" spans="2:20" ht="18.75" customHeight="1">
      <c r="B7" s="40" t="s">
        <v>45</v>
      </c>
      <c r="C7" s="41"/>
      <c r="D7" s="27">
        <f>S7</f>
        <v>588659252</v>
      </c>
      <c r="E7" s="28">
        <f>IFERROR(S7/$S$28,"-")</f>
        <v>0.15863557707948259</v>
      </c>
      <c r="F7" s="72">
        <f t="shared" si="0"/>
        <v>2</v>
      </c>
      <c r="G7" s="27">
        <f>T7</f>
        <v>469501362</v>
      </c>
      <c r="H7" s="29">
        <f>IFERROR(T7/$T$28,"-")</f>
        <v>9.895114555851485E-2</v>
      </c>
      <c r="I7" s="73">
        <f t="shared" si="1"/>
        <v>3</v>
      </c>
      <c r="R7" s="64" t="str">
        <f t="shared" ref="R7:R27" si="2">B7</f>
        <v>Ⅱ．新生物＜腫瘍＞</v>
      </c>
      <c r="S7" s="66">
        <v>588659252</v>
      </c>
      <c r="T7" s="66">
        <v>469501362</v>
      </c>
    </row>
    <row r="8" spans="2:20" ht="18.75" customHeight="1">
      <c r="B8" s="40" t="s">
        <v>46</v>
      </c>
      <c r="C8" s="41"/>
      <c r="D8" s="27">
        <f t="shared" ref="D8:D27" si="3">S8</f>
        <v>42071753</v>
      </c>
      <c r="E8" s="28">
        <f t="shared" ref="E8:E27" si="4">IFERROR(S8/$S$28,"-")</f>
        <v>1.1337759142024754E-2</v>
      </c>
      <c r="F8" s="72">
        <f t="shared" si="0"/>
        <v>16</v>
      </c>
      <c r="G8" s="27">
        <f t="shared" ref="G8:G27" si="5">T8</f>
        <v>53007372</v>
      </c>
      <c r="H8" s="29">
        <f t="shared" ref="H8:H27" si="6">IFERROR(T8/$T$28,"-")</f>
        <v>1.1171725168384803E-2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42071753</v>
      </c>
      <c r="T8" s="66">
        <v>53007372</v>
      </c>
    </row>
    <row r="9" spans="2:20" ht="18.75" customHeight="1">
      <c r="B9" s="40" t="s">
        <v>47</v>
      </c>
      <c r="C9" s="41"/>
      <c r="D9" s="27">
        <f t="shared" si="3"/>
        <v>254815222</v>
      </c>
      <c r="E9" s="28">
        <f t="shared" si="4"/>
        <v>6.866919980152876E-2</v>
      </c>
      <c r="F9" s="72">
        <f t="shared" si="0"/>
        <v>7</v>
      </c>
      <c r="G9" s="27">
        <f t="shared" si="5"/>
        <v>295284617</v>
      </c>
      <c r="H9" s="29">
        <f t="shared" si="6"/>
        <v>6.2233581162555403E-2</v>
      </c>
      <c r="I9" s="73">
        <f t="shared" si="1"/>
        <v>7</v>
      </c>
      <c r="R9" s="64" t="str">
        <f t="shared" si="2"/>
        <v>Ⅳ．内分泌，栄養及び代謝疾患</v>
      </c>
      <c r="S9" s="66">
        <v>254815222</v>
      </c>
      <c r="T9" s="66">
        <v>295284617</v>
      </c>
    </row>
    <row r="10" spans="2:20" ht="18.75" customHeight="1">
      <c r="B10" s="40" t="s">
        <v>48</v>
      </c>
      <c r="C10" s="41"/>
      <c r="D10" s="27">
        <f t="shared" si="3"/>
        <v>65129960</v>
      </c>
      <c r="E10" s="28">
        <f t="shared" si="4"/>
        <v>1.755162898512231E-2</v>
      </c>
      <c r="F10" s="72">
        <f t="shared" si="0"/>
        <v>13</v>
      </c>
      <c r="G10" s="27">
        <f t="shared" si="5"/>
        <v>123050720</v>
      </c>
      <c r="H10" s="29">
        <f t="shared" si="6"/>
        <v>2.5933917750381421E-2</v>
      </c>
      <c r="I10" s="73">
        <f t="shared" si="1"/>
        <v>11</v>
      </c>
      <c r="R10" s="64" t="str">
        <f t="shared" si="2"/>
        <v>Ⅴ．精神及び行動の障害</v>
      </c>
      <c r="S10" s="66">
        <v>65129960</v>
      </c>
      <c r="T10" s="66">
        <v>123050720</v>
      </c>
    </row>
    <row r="11" spans="2:20" ht="18.75" customHeight="1">
      <c r="B11" s="40" t="s">
        <v>49</v>
      </c>
      <c r="C11" s="41"/>
      <c r="D11" s="27">
        <f t="shared" si="3"/>
        <v>185680643</v>
      </c>
      <c r="E11" s="28">
        <f t="shared" si="4"/>
        <v>5.0038381040844307E-2</v>
      </c>
      <c r="F11" s="72">
        <f t="shared" si="0"/>
        <v>8</v>
      </c>
      <c r="G11" s="27">
        <f t="shared" si="5"/>
        <v>317922873</v>
      </c>
      <c r="H11" s="29">
        <f t="shared" si="6"/>
        <v>6.7004773636001144E-2</v>
      </c>
      <c r="I11" s="73">
        <f t="shared" si="1"/>
        <v>6</v>
      </c>
      <c r="R11" s="64" t="str">
        <f t="shared" si="2"/>
        <v>Ⅵ．神経系の疾患</v>
      </c>
      <c r="S11" s="66">
        <v>185680643</v>
      </c>
      <c r="T11" s="66">
        <v>317922873</v>
      </c>
    </row>
    <row r="12" spans="2:20" ht="18.75" customHeight="1">
      <c r="B12" s="40" t="s">
        <v>50</v>
      </c>
      <c r="C12" s="41"/>
      <c r="D12" s="27">
        <f t="shared" si="3"/>
        <v>145122102</v>
      </c>
      <c r="E12" s="28">
        <f t="shared" si="4"/>
        <v>3.9108411733172817E-2</v>
      </c>
      <c r="F12" s="72">
        <f t="shared" si="0"/>
        <v>10</v>
      </c>
      <c r="G12" s="27">
        <f t="shared" si="5"/>
        <v>202705244</v>
      </c>
      <c r="H12" s="29">
        <f t="shared" si="6"/>
        <v>4.272174210331315E-2</v>
      </c>
      <c r="I12" s="73">
        <f t="shared" si="1"/>
        <v>10</v>
      </c>
      <c r="R12" s="64" t="str">
        <f t="shared" si="2"/>
        <v>Ⅶ．眼及び付属器の疾患</v>
      </c>
      <c r="S12" s="66">
        <v>145122102</v>
      </c>
      <c r="T12" s="66">
        <v>202705244</v>
      </c>
    </row>
    <row r="13" spans="2:20" ht="18.75" customHeight="1">
      <c r="B13" s="40" t="s">
        <v>51</v>
      </c>
      <c r="C13" s="41"/>
      <c r="D13" s="27">
        <f t="shared" si="3"/>
        <v>7328534</v>
      </c>
      <c r="E13" s="28">
        <f t="shared" si="4"/>
        <v>1.9749391796471906E-3</v>
      </c>
      <c r="F13" s="72">
        <f t="shared" si="0"/>
        <v>18</v>
      </c>
      <c r="G13" s="27">
        <f t="shared" si="5"/>
        <v>19705942</v>
      </c>
      <c r="H13" s="29">
        <f t="shared" si="6"/>
        <v>4.1531839799213424E-3</v>
      </c>
      <c r="I13" s="73">
        <f t="shared" si="1"/>
        <v>18</v>
      </c>
      <c r="R13" s="64" t="str">
        <f t="shared" si="2"/>
        <v>Ⅷ．耳及び乳様突起の疾患</v>
      </c>
      <c r="S13" s="66">
        <v>7328534</v>
      </c>
      <c r="T13" s="66">
        <v>19705942</v>
      </c>
    </row>
    <row r="14" spans="2:20" ht="18.75" customHeight="1">
      <c r="B14" s="40" t="s">
        <v>52</v>
      </c>
      <c r="C14" s="41"/>
      <c r="D14" s="27">
        <f t="shared" si="3"/>
        <v>755671786</v>
      </c>
      <c r="E14" s="28">
        <f t="shared" si="4"/>
        <v>0.20364315934474309</v>
      </c>
      <c r="F14" s="72">
        <f t="shared" si="0"/>
        <v>1</v>
      </c>
      <c r="G14" s="27">
        <f t="shared" si="5"/>
        <v>842001995</v>
      </c>
      <c r="H14" s="29">
        <f t="shared" si="6"/>
        <v>0.17745861612176725</v>
      </c>
      <c r="I14" s="73">
        <f t="shared" si="1"/>
        <v>1</v>
      </c>
      <c r="R14" s="64" t="str">
        <f t="shared" si="2"/>
        <v>Ⅸ．循環器系の疾患</v>
      </c>
      <c r="S14" s="66">
        <v>755671786</v>
      </c>
      <c r="T14" s="66">
        <v>842001995</v>
      </c>
    </row>
    <row r="15" spans="2:20" ht="18.75" customHeight="1">
      <c r="B15" s="40" t="s">
        <v>53</v>
      </c>
      <c r="C15" s="41"/>
      <c r="D15" s="27">
        <f t="shared" si="3"/>
        <v>286255137</v>
      </c>
      <c r="E15" s="28">
        <f t="shared" si="4"/>
        <v>7.7141824741015622E-2</v>
      </c>
      <c r="F15" s="72">
        <f t="shared" si="0"/>
        <v>4</v>
      </c>
      <c r="G15" s="27">
        <f t="shared" si="5"/>
        <v>285805025</v>
      </c>
      <c r="H15" s="29">
        <f t="shared" si="6"/>
        <v>6.0235681765988092E-2</v>
      </c>
      <c r="I15" s="73">
        <f t="shared" si="1"/>
        <v>9</v>
      </c>
      <c r="R15" s="64" t="str">
        <f t="shared" si="2"/>
        <v>Ⅹ．呼吸器系の疾患</v>
      </c>
      <c r="S15" s="66">
        <v>286255137</v>
      </c>
      <c r="T15" s="66">
        <v>285805025</v>
      </c>
    </row>
    <row r="16" spans="2:20" ht="18.75" customHeight="1">
      <c r="B16" s="40" t="s">
        <v>163</v>
      </c>
      <c r="C16" s="41"/>
      <c r="D16" s="27">
        <f t="shared" si="3"/>
        <v>282242887</v>
      </c>
      <c r="E16" s="28">
        <f t="shared" si="4"/>
        <v>7.6060578515844343E-2</v>
      </c>
      <c r="F16" s="72">
        <f t="shared" si="0"/>
        <v>5</v>
      </c>
      <c r="G16" s="27">
        <f t="shared" si="5"/>
        <v>389280610</v>
      </c>
      <c r="H16" s="29">
        <f t="shared" si="6"/>
        <v>8.2043984151887184E-2</v>
      </c>
      <c r="I16" s="73">
        <f t="shared" si="1"/>
        <v>4</v>
      </c>
      <c r="R16" s="64" t="str">
        <f t="shared" si="2"/>
        <v>ⅩⅠ．消化器系の疾患※</v>
      </c>
      <c r="S16" s="66">
        <v>282242887</v>
      </c>
      <c r="T16" s="66">
        <v>389280610</v>
      </c>
    </row>
    <row r="17" spans="2:20" ht="18.75" customHeight="1">
      <c r="B17" s="40" t="s">
        <v>54</v>
      </c>
      <c r="C17" s="41"/>
      <c r="D17" s="27">
        <f t="shared" si="3"/>
        <v>70689051</v>
      </c>
      <c r="E17" s="28">
        <f t="shared" si="4"/>
        <v>1.9049727597904086E-2</v>
      </c>
      <c r="F17" s="72">
        <f t="shared" si="0"/>
        <v>12</v>
      </c>
      <c r="G17" s="27">
        <f t="shared" si="5"/>
        <v>89127136</v>
      </c>
      <c r="H17" s="29">
        <f t="shared" si="6"/>
        <v>1.8784252658993455E-2</v>
      </c>
      <c r="I17" s="73">
        <f t="shared" si="1"/>
        <v>13</v>
      </c>
      <c r="R17" s="64" t="str">
        <f t="shared" si="2"/>
        <v>ⅩⅡ．皮膚及び皮下組織の疾患</v>
      </c>
      <c r="S17" s="66">
        <v>70689051</v>
      </c>
      <c r="T17" s="66">
        <v>89127136</v>
      </c>
    </row>
    <row r="18" spans="2:20" ht="18.75" customHeight="1">
      <c r="B18" s="40" t="s">
        <v>55</v>
      </c>
      <c r="C18" s="41"/>
      <c r="D18" s="27">
        <f t="shared" si="3"/>
        <v>262879502</v>
      </c>
      <c r="E18" s="28">
        <f t="shared" si="4"/>
        <v>7.0842412415080838E-2</v>
      </c>
      <c r="F18" s="72">
        <f t="shared" si="0"/>
        <v>6</v>
      </c>
      <c r="G18" s="27">
        <f t="shared" si="5"/>
        <v>738265476</v>
      </c>
      <c r="H18" s="29">
        <f t="shared" si="6"/>
        <v>0.15559531982039757</v>
      </c>
      <c r="I18" s="73">
        <f t="shared" si="1"/>
        <v>2</v>
      </c>
      <c r="R18" s="64" t="str">
        <f t="shared" si="2"/>
        <v>ⅩⅢ．筋骨格系及び結合組織の疾患</v>
      </c>
      <c r="S18" s="66">
        <v>262879502</v>
      </c>
      <c r="T18" s="66">
        <v>738265476</v>
      </c>
    </row>
    <row r="19" spans="2:20" ht="18.75" customHeight="1">
      <c r="B19" s="40" t="s">
        <v>56</v>
      </c>
      <c r="C19" s="41"/>
      <c r="D19" s="27">
        <f t="shared" si="3"/>
        <v>389017940</v>
      </c>
      <c r="E19" s="28">
        <f t="shared" si="4"/>
        <v>0.10483498763758756</v>
      </c>
      <c r="F19" s="72">
        <f t="shared" si="0"/>
        <v>3</v>
      </c>
      <c r="G19" s="27">
        <f t="shared" si="5"/>
        <v>289305791</v>
      </c>
      <c r="H19" s="29">
        <f t="shared" si="6"/>
        <v>6.0973496038893862E-2</v>
      </c>
      <c r="I19" s="73">
        <f t="shared" si="1"/>
        <v>8</v>
      </c>
      <c r="R19" s="64" t="str">
        <f t="shared" si="2"/>
        <v>ⅩⅣ．腎尿路生殖器系の疾患</v>
      </c>
      <c r="S19" s="66">
        <v>389017940</v>
      </c>
      <c r="T19" s="66">
        <v>289305791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1992</v>
      </c>
      <c r="H20" s="29">
        <f t="shared" si="6"/>
        <v>4.1982984056297915E-7</v>
      </c>
      <c r="I20" s="73">
        <f t="shared" si="1"/>
        <v>21</v>
      </c>
      <c r="R20" s="64" t="str">
        <f t="shared" si="2"/>
        <v>ⅩⅤ．妊娠，分娩及び産じょく※</v>
      </c>
      <c r="S20" s="66">
        <v>0</v>
      </c>
      <c r="T20" s="66">
        <v>1992</v>
      </c>
    </row>
    <row r="21" spans="2:20" ht="18.75" customHeight="1">
      <c r="B21" s="40" t="s">
        <v>165</v>
      </c>
      <c r="C21" s="41"/>
      <c r="D21" s="27">
        <f t="shared" si="3"/>
        <v>2641</v>
      </c>
      <c r="E21" s="28">
        <f t="shared" si="4"/>
        <v>7.1171319849894001E-7</v>
      </c>
      <c r="F21" s="72">
        <f t="shared" si="0"/>
        <v>21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2641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419158</v>
      </c>
      <c r="E22" s="28">
        <f t="shared" si="4"/>
        <v>1.1295731952155195E-4</v>
      </c>
      <c r="F22" s="72">
        <f t="shared" si="0"/>
        <v>19</v>
      </c>
      <c r="G22" s="27">
        <f t="shared" si="5"/>
        <v>970347</v>
      </c>
      <c r="H22" s="29">
        <f t="shared" si="6"/>
        <v>2.0450834653652869E-4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419158</v>
      </c>
      <c r="T22" s="66">
        <v>970347</v>
      </c>
    </row>
    <row r="23" spans="2:20" ht="18.75" customHeight="1">
      <c r="B23" s="40" t="s">
        <v>58</v>
      </c>
      <c r="C23" s="41"/>
      <c r="D23" s="27">
        <f t="shared" si="3"/>
        <v>60856682</v>
      </c>
      <c r="E23" s="28">
        <f t="shared" si="4"/>
        <v>1.6400039301875377E-2</v>
      </c>
      <c r="F23" s="72">
        <f t="shared" si="0"/>
        <v>15</v>
      </c>
      <c r="G23" s="27">
        <f t="shared" si="5"/>
        <v>100511134</v>
      </c>
      <c r="H23" s="29">
        <f t="shared" si="6"/>
        <v>2.1183520764068393E-2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60856682</v>
      </c>
      <c r="T23" s="66">
        <v>100511134</v>
      </c>
    </row>
    <row r="24" spans="2:20" ht="18.75" customHeight="1">
      <c r="B24" s="40" t="s">
        <v>59</v>
      </c>
      <c r="C24" s="41"/>
      <c r="D24" s="27">
        <f t="shared" si="3"/>
        <v>150715675</v>
      </c>
      <c r="E24" s="28">
        <f t="shared" si="4"/>
        <v>4.0615802770987024E-2</v>
      </c>
      <c r="F24" s="72">
        <f t="shared" si="0"/>
        <v>9</v>
      </c>
      <c r="G24" s="27">
        <f t="shared" si="5"/>
        <v>358484781</v>
      </c>
      <c r="H24" s="29">
        <f t="shared" si="6"/>
        <v>7.5553518298937999E-2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150715675</v>
      </c>
      <c r="T24" s="66">
        <v>358484781</v>
      </c>
    </row>
    <row r="25" spans="2:20" ht="18.75" customHeight="1">
      <c r="B25" s="40" t="s">
        <v>60</v>
      </c>
      <c r="C25" s="41"/>
      <c r="D25" s="27">
        <f t="shared" si="3"/>
        <v>11850062</v>
      </c>
      <c r="E25" s="28">
        <f t="shared" si="4"/>
        <v>3.1934288256080068E-3</v>
      </c>
      <c r="F25" s="72">
        <f t="shared" si="0"/>
        <v>17</v>
      </c>
      <c r="G25" s="27">
        <f t="shared" si="5"/>
        <v>21367198</v>
      </c>
      <c r="H25" s="29">
        <f t="shared" si="6"/>
        <v>4.5033068923783174E-3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11850062</v>
      </c>
      <c r="T25" s="66">
        <v>21367198</v>
      </c>
    </row>
    <row r="26" spans="2:20" ht="18.75" customHeight="1">
      <c r="B26" s="40" t="s">
        <v>61</v>
      </c>
      <c r="C26" s="41"/>
      <c r="D26" s="27">
        <f t="shared" si="3"/>
        <v>63894738</v>
      </c>
      <c r="E26" s="28">
        <f t="shared" si="4"/>
        <v>1.7218753634695858E-2</v>
      </c>
      <c r="F26" s="72">
        <f t="shared" si="0"/>
        <v>14</v>
      </c>
      <c r="G26" s="27">
        <f t="shared" si="5"/>
        <v>66383717</v>
      </c>
      <c r="H26" s="29">
        <f t="shared" si="6"/>
        <v>1.3990896247032094E-2</v>
      </c>
      <c r="I26" s="73">
        <f t="shared" si="1"/>
        <v>15</v>
      </c>
      <c r="R26" s="64" t="str">
        <f t="shared" si="2"/>
        <v>ⅩⅩⅡ．特殊目的用コード</v>
      </c>
      <c r="S26" s="66">
        <v>63894738</v>
      </c>
      <c r="T26" s="66">
        <v>66383717</v>
      </c>
    </row>
    <row r="27" spans="2:20" ht="18.75" customHeight="1" thickBot="1">
      <c r="B27" s="42" t="s">
        <v>62</v>
      </c>
      <c r="C27" s="43"/>
      <c r="D27" s="27">
        <f t="shared" si="3"/>
        <v>133022</v>
      </c>
      <c r="E27" s="28">
        <f t="shared" si="4"/>
        <v>3.5847600564455132E-5</v>
      </c>
      <c r="F27" s="72">
        <f t="shared" si="0"/>
        <v>20</v>
      </c>
      <c r="G27" s="27">
        <f t="shared" si="5"/>
        <v>213060</v>
      </c>
      <c r="H27" s="29">
        <f t="shared" si="6"/>
        <v>4.4904089272263222E-5</v>
      </c>
      <c r="I27" s="73">
        <f t="shared" si="1"/>
        <v>20</v>
      </c>
      <c r="R27" s="64" t="str">
        <f t="shared" si="2"/>
        <v>分類外</v>
      </c>
      <c r="S27" s="66">
        <v>133022</v>
      </c>
      <c r="T27" s="66">
        <v>213060</v>
      </c>
    </row>
    <row r="28" spans="2:20" ht="18.75" customHeight="1" thickTop="1">
      <c r="B28" s="44" t="s">
        <v>63</v>
      </c>
      <c r="C28" s="45"/>
      <c r="D28" s="46">
        <f>S28</f>
        <v>3710764400</v>
      </c>
      <c r="E28" s="47"/>
      <c r="F28" s="48"/>
      <c r="G28" s="46">
        <f>T28</f>
        <v>4744779450</v>
      </c>
      <c r="H28" s="47"/>
      <c r="I28" s="49"/>
      <c r="R28" s="69" t="s">
        <v>156</v>
      </c>
      <c r="S28" s="71">
        <f>SUM(S6:S27)</f>
        <v>3710764400</v>
      </c>
      <c r="T28" s="71">
        <f>SUM(T6:T27)</f>
        <v>4744779450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35" priority="5" stopIfTrue="1" operator="equal">
      <formula>0</formula>
    </cfRule>
  </conditionalFormatting>
  <conditionalFormatting sqref="G6:I27">
    <cfRule type="cellIs" dxfId="134" priority="7" stopIfTrue="1" operator="equal">
      <formula>0</formula>
    </cfRule>
  </conditionalFormatting>
  <conditionalFormatting sqref="I6:I27">
    <cfRule type="expression" dxfId="133" priority="8" stopIfTrue="1">
      <formula>$I6&lt;=5</formula>
    </cfRule>
  </conditionalFormatting>
  <conditionalFormatting sqref="F6:F27">
    <cfRule type="expression" dxfId="132" priority="6" stopIfTrue="1">
      <formula>$F6&lt;=5</formula>
    </cfRule>
  </conditionalFormatting>
  <conditionalFormatting sqref="E6:E27">
    <cfRule type="expression" dxfId="131" priority="4">
      <formula>$F6&lt;=5</formula>
    </cfRule>
  </conditionalFormatting>
  <conditionalFormatting sqref="D6:D27">
    <cfRule type="expression" dxfId="130" priority="3">
      <formula>$F6&lt;=5</formula>
    </cfRule>
  </conditionalFormatting>
  <conditionalFormatting sqref="G6:G27">
    <cfRule type="expression" dxfId="129" priority="2">
      <formula>$I6&lt;=5</formula>
    </cfRule>
  </conditionalFormatting>
  <conditionalFormatting sqref="H6:H27">
    <cfRule type="expression" dxfId="12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DFA9B-AE06-4913-88F4-87E6C3113FF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119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559742382</v>
      </c>
      <c r="E6" s="28">
        <f>IFERROR(S6/$S$28,"-")</f>
        <v>2.0673779854653729E-2</v>
      </c>
      <c r="F6" s="72">
        <f t="shared" ref="F6:F27" si="0">_xlfn.IFS(D6&gt;0,RANK(D6,$D$6:$D$27),D6=0,"-")</f>
        <v>11</v>
      </c>
      <c r="G6" s="24">
        <f>T6</f>
        <v>551504782</v>
      </c>
      <c r="H6" s="29">
        <f>IFERROR(T6/$T$28,"-")</f>
        <v>1.5719330829368348E-2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559742382</v>
      </c>
      <c r="T6" s="66">
        <v>551504782</v>
      </c>
    </row>
    <row r="7" spans="2:20" ht="18.75" customHeight="1">
      <c r="B7" s="40" t="s">
        <v>45</v>
      </c>
      <c r="C7" s="41"/>
      <c r="D7" s="27">
        <f>S7</f>
        <v>3988667934</v>
      </c>
      <c r="E7" s="28">
        <f>IFERROR(S7/$S$28,"-")</f>
        <v>0.14731927656825619</v>
      </c>
      <c r="F7" s="72">
        <f t="shared" si="0"/>
        <v>2</v>
      </c>
      <c r="G7" s="27">
        <f>T7</f>
        <v>2727299394</v>
      </c>
      <c r="H7" s="29">
        <f>IFERROR(T7/$T$28,"-")</f>
        <v>7.7735176274540116E-2</v>
      </c>
      <c r="I7" s="73">
        <f t="shared" si="1"/>
        <v>5</v>
      </c>
      <c r="R7" s="64" t="str">
        <f t="shared" ref="R7:R27" si="2">B7</f>
        <v>Ⅱ．新生物＜腫瘍＞</v>
      </c>
      <c r="S7" s="66">
        <v>3988667934</v>
      </c>
      <c r="T7" s="66">
        <v>2727299394</v>
      </c>
    </row>
    <row r="8" spans="2:20" ht="18.75" customHeight="1">
      <c r="B8" s="40" t="s">
        <v>46</v>
      </c>
      <c r="C8" s="41"/>
      <c r="D8" s="27">
        <f t="shared" ref="D8:D27" si="3">S8</f>
        <v>369910943</v>
      </c>
      <c r="E8" s="28">
        <f t="shared" ref="E8:E27" si="4">IFERROR(S8/$S$28,"-")</f>
        <v>1.3662459101425278E-2</v>
      </c>
      <c r="F8" s="72">
        <f t="shared" si="0"/>
        <v>16</v>
      </c>
      <c r="G8" s="27">
        <f t="shared" ref="G8:G27" si="5">T8</f>
        <v>445638500</v>
      </c>
      <c r="H8" s="29">
        <f t="shared" ref="H8:H27" si="6">IFERROR(T8/$T$28,"-")</f>
        <v>1.27018644995239E-2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369910943</v>
      </c>
      <c r="T8" s="66">
        <v>445638500</v>
      </c>
    </row>
    <row r="9" spans="2:20" ht="18.75" customHeight="1">
      <c r="B9" s="40" t="s">
        <v>47</v>
      </c>
      <c r="C9" s="41"/>
      <c r="D9" s="27">
        <f t="shared" si="3"/>
        <v>1936569590</v>
      </c>
      <c r="E9" s="28">
        <f t="shared" si="4"/>
        <v>7.1526142497598172E-2</v>
      </c>
      <c r="F9" s="72">
        <f t="shared" si="0"/>
        <v>7</v>
      </c>
      <c r="G9" s="27">
        <f t="shared" si="5"/>
        <v>2420629366</v>
      </c>
      <c r="H9" s="29">
        <f t="shared" si="6"/>
        <v>6.8994277223580203E-2</v>
      </c>
      <c r="I9" s="73">
        <f t="shared" si="1"/>
        <v>6</v>
      </c>
      <c r="R9" s="64" t="str">
        <f t="shared" si="2"/>
        <v>Ⅳ．内分泌，栄養及び代謝疾患</v>
      </c>
      <c r="S9" s="66">
        <v>1936569590</v>
      </c>
      <c r="T9" s="66">
        <v>2420629366</v>
      </c>
    </row>
    <row r="10" spans="2:20" ht="18.75" customHeight="1">
      <c r="B10" s="40" t="s">
        <v>48</v>
      </c>
      <c r="C10" s="41"/>
      <c r="D10" s="27">
        <f t="shared" si="3"/>
        <v>546514207</v>
      </c>
      <c r="E10" s="28">
        <f t="shared" si="4"/>
        <v>2.0185204419555028E-2</v>
      </c>
      <c r="F10" s="72">
        <f t="shared" si="0"/>
        <v>12</v>
      </c>
      <c r="G10" s="27">
        <f t="shared" si="5"/>
        <v>936706034</v>
      </c>
      <c r="H10" s="29">
        <f t="shared" si="6"/>
        <v>2.6698575459154508E-2</v>
      </c>
      <c r="I10" s="73">
        <f t="shared" si="1"/>
        <v>11</v>
      </c>
      <c r="R10" s="64" t="str">
        <f t="shared" si="2"/>
        <v>Ⅴ．精神及び行動の障害</v>
      </c>
      <c r="S10" s="66">
        <v>546514207</v>
      </c>
      <c r="T10" s="66">
        <v>936706034</v>
      </c>
    </row>
    <row r="11" spans="2:20" ht="18.75" customHeight="1">
      <c r="B11" s="40" t="s">
        <v>49</v>
      </c>
      <c r="C11" s="41"/>
      <c r="D11" s="27">
        <f t="shared" si="3"/>
        <v>1292493205</v>
      </c>
      <c r="E11" s="28">
        <f t="shared" si="4"/>
        <v>4.7737532198885442E-2</v>
      </c>
      <c r="F11" s="72">
        <f t="shared" si="0"/>
        <v>8</v>
      </c>
      <c r="G11" s="27">
        <f t="shared" si="5"/>
        <v>2032149852</v>
      </c>
      <c r="H11" s="29">
        <f t="shared" si="6"/>
        <v>5.7921593540126236E-2</v>
      </c>
      <c r="I11" s="73">
        <f t="shared" si="1"/>
        <v>8</v>
      </c>
      <c r="R11" s="64" t="str">
        <f t="shared" si="2"/>
        <v>Ⅵ．神経系の疾患</v>
      </c>
      <c r="S11" s="66">
        <v>1292493205</v>
      </c>
      <c r="T11" s="66">
        <v>2032149852</v>
      </c>
    </row>
    <row r="12" spans="2:20" ht="18.75" customHeight="1">
      <c r="B12" s="40" t="s">
        <v>50</v>
      </c>
      <c r="C12" s="41"/>
      <c r="D12" s="27">
        <f t="shared" si="3"/>
        <v>963718242</v>
      </c>
      <c r="E12" s="28">
        <f t="shared" si="4"/>
        <v>3.5594408102229268E-2</v>
      </c>
      <c r="F12" s="72">
        <f t="shared" si="0"/>
        <v>10</v>
      </c>
      <c r="G12" s="27">
        <f t="shared" si="5"/>
        <v>1481813644</v>
      </c>
      <c r="H12" s="29">
        <f t="shared" si="6"/>
        <v>4.2235570130573871E-2</v>
      </c>
      <c r="I12" s="73">
        <f t="shared" si="1"/>
        <v>10</v>
      </c>
      <c r="R12" s="64" t="str">
        <f t="shared" si="2"/>
        <v>Ⅶ．眼及び付属器の疾患</v>
      </c>
      <c r="S12" s="66">
        <v>963718242</v>
      </c>
      <c r="T12" s="66">
        <v>1481813644</v>
      </c>
    </row>
    <row r="13" spans="2:20" ht="18.75" customHeight="1">
      <c r="B13" s="40" t="s">
        <v>51</v>
      </c>
      <c r="C13" s="41"/>
      <c r="D13" s="27">
        <f t="shared" si="3"/>
        <v>77428693</v>
      </c>
      <c r="E13" s="28">
        <f t="shared" si="4"/>
        <v>2.8597865821701676E-3</v>
      </c>
      <c r="F13" s="72">
        <f t="shared" si="0"/>
        <v>18</v>
      </c>
      <c r="G13" s="27">
        <f t="shared" si="5"/>
        <v>125479832</v>
      </c>
      <c r="H13" s="29">
        <f t="shared" si="6"/>
        <v>3.5765038781142627E-3</v>
      </c>
      <c r="I13" s="73">
        <f t="shared" si="1"/>
        <v>18</v>
      </c>
      <c r="R13" s="64" t="str">
        <f t="shared" si="2"/>
        <v>Ⅷ．耳及び乳様突起の疾患</v>
      </c>
      <c r="S13" s="66">
        <v>77428693</v>
      </c>
      <c r="T13" s="66">
        <v>125479832</v>
      </c>
    </row>
    <row r="14" spans="2:20" ht="18.75" customHeight="1">
      <c r="B14" s="40" t="s">
        <v>52</v>
      </c>
      <c r="C14" s="41"/>
      <c r="D14" s="27">
        <f t="shared" si="3"/>
        <v>5594411803</v>
      </c>
      <c r="E14" s="28">
        <f t="shared" si="4"/>
        <v>0.2066265513400028</v>
      </c>
      <c r="F14" s="72">
        <f t="shared" si="0"/>
        <v>1</v>
      </c>
      <c r="G14" s="27">
        <f t="shared" si="5"/>
        <v>6630088186</v>
      </c>
      <c r="H14" s="29">
        <f t="shared" si="6"/>
        <v>0.18897487932139212</v>
      </c>
      <c r="I14" s="73">
        <f t="shared" si="1"/>
        <v>1</v>
      </c>
      <c r="R14" s="64" t="str">
        <f t="shared" si="2"/>
        <v>Ⅸ．循環器系の疾患</v>
      </c>
      <c r="S14" s="66">
        <v>5594411803</v>
      </c>
      <c r="T14" s="66">
        <v>6630088186</v>
      </c>
    </row>
    <row r="15" spans="2:20" ht="18.75" customHeight="1">
      <c r="B15" s="40" t="s">
        <v>53</v>
      </c>
      <c r="C15" s="41"/>
      <c r="D15" s="27">
        <f t="shared" si="3"/>
        <v>2269853915</v>
      </c>
      <c r="E15" s="28">
        <f t="shared" si="4"/>
        <v>8.3835817422404688E-2</v>
      </c>
      <c r="F15" s="72">
        <f t="shared" si="0"/>
        <v>5</v>
      </c>
      <c r="G15" s="27">
        <f t="shared" si="5"/>
        <v>1976138772</v>
      </c>
      <c r="H15" s="29">
        <f t="shared" si="6"/>
        <v>5.6325131051737122E-2</v>
      </c>
      <c r="I15" s="73">
        <f t="shared" si="1"/>
        <v>9</v>
      </c>
      <c r="R15" s="64" t="str">
        <f t="shared" si="2"/>
        <v>Ⅹ．呼吸器系の疾患</v>
      </c>
      <c r="S15" s="66">
        <v>2269853915</v>
      </c>
      <c r="T15" s="66">
        <v>1976138772</v>
      </c>
    </row>
    <row r="16" spans="2:20" ht="18.75" customHeight="1">
      <c r="B16" s="40" t="s">
        <v>163</v>
      </c>
      <c r="C16" s="41"/>
      <c r="D16" s="27">
        <f t="shared" si="3"/>
        <v>1992038906</v>
      </c>
      <c r="E16" s="28">
        <f t="shared" si="4"/>
        <v>7.3574871456757507E-2</v>
      </c>
      <c r="F16" s="72">
        <f t="shared" si="0"/>
        <v>6</v>
      </c>
      <c r="G16" s="27">
        <f t="shared" si="5"/>
        <v>2748793885</v>
      </c>
      <c r="H16" s="29">
        <f t="shared" si="6"/>
        <v>7.8347825568010565E-2</v>
      </c>
      <c r="I16" s="73">
        <f t="shared" si="1"/>
        <v>4</v>
      </c>
      <c r="R16" s="64" t="str">
        <f t="shared" si="2"/>
        <v>ⅩⅠ．消化器系の疾患※</v>
      </c>
      <c r="S16" s="66">
        <v>1992038906</v>
      </c>
      <c r="T16" s="66">
        <v>2748793885</v>
      </c>
    </row>
    <row r="17" spans="2:20" ht="18.75" customHeight="1">
      <c r="B17" s="40" t="s">
        <v>54</v>
      </c>
      <c r="C17" s="41"/>
      <c r="D17" s="27">
        <f t="shared" si="3"/>
        <v>435534257</v>
      </c>
      <c r="E17" s="28">
        <f t="shared" si="4"/>
        <v>1.6086220443422096E-2</v>
      </c>
      <c r="F17" s="72">
        <f t="shared" si="0"/>
        <v>15</v>
      </c>
      <c r="G17" s="27">
        <f t="shared" si="5"/>
        <v>564737933</v>
      </c>
      <c r="H17" s="29">
        <f t="shared" si="6"/>
        <v>1.6096510294122266E-2</v>
      </c>
      <c r="I17" s="73">
        <f t="shared" si="1"/>
        <v>14</v>
      </c>
      <c r="R17" s="64" t="str">
        <f t="shared" si="2"/>
        <v>ⅩⅡ．皮膚及び皮下組織の疾患</v>
      </c>
      <c r="S17" s="66">
        <v>435534257</v>
      </c>
      <c r="T17" s="66">
        <v>564737933</v>
      </c>
    </row>
    <row r="18" spans="2:20" ht="18.75" customHeight="1">
      <c r="B18" s="40" t="s">
        <v>55</v>
      </c>
      <c r="C18" s="41"/>
      <c r="D18" s="27">
        <f t="shared" si="3"/>
        <v>2336760263</v>
      </c>
      <c r="E18" s="28">
        <f t="shared" si="4"/>
        <v>8.6306966926018386E-2</v>
      </c>
      <c r="F18" s="72">
        <f t="shared" si="0"/>
        <v>4</v>
      </c>
      <c r="G18" s="27">
        <f t="shared" si="5"/>
        <v>6085955051</v>
      </c>
      <c r="H18" s="29">
        <f t="shared" si="6"/>
        <v>0.1734656597398902</v>
      </c>
      <c r="I18" s="73">
        <f t="shared" si="1"/>
        <v>2</v>
      </c>
      <c r="R18" s="64" t="str">
        <f t="shared" si="2"/>
        <v>ⅩⅢ．筋骨格系及び結合組織の疾患</v>
      </c>
      <c r="S18" s="66">
        <v>2336760263</v>
      </c>
      <c r="T18" s="66">
        <v>6085955051</v>
      </c>
    </row>
    <row r="19" spans="2:20" ht="18.75" customHeight="1">
      <c r="B19" s="40" t="s">
        <v>56</v>
      </c>
      <c r="C19" s="41"/>
      <c r="D19" s="27">
        <f t="shared" si="3"/>
        <v>2470651449</v>
      </c>
      <c r="E19" s="28">
        <f t="shared" si="4"/>
        <v>9.1252164918623674E-2</v>
      </c>
      <c r="F19" s="72">
        <f t="shared" si="0"/>
        <v>3</v>
      </c>
      <c r="G19" s="27">
        <f t="shared" si="5"/>
        <v>2052319588</v>
      </c>
      <c r="H19" s="29">
        <f t="shared" si="6"/>
        <v>5.8496483846199814E-2</v>
      </c>
      <c r="I19" s="73">
        <f t="shared" si="1"/>
        <v>7</v>
      </c>
      <c r="R19" s="64" t="str">
        <f t="shared" si="2"/>
        <v>ⅩⅣ．腎尿路生殖器系の疾患</v>
      </c>
      <c r="S19" s="66">
        <v>2470651449</v>
      </c>
      <c r="T19" s="66">
        <v>2052319588</v>
      </c>
    </row>
    <row r="20" spans="2:20" ht="18.75" customHeight="1">
      <c r="B20" s="40" t="s">
        <v>164</v>
      </c>
      <c r="C20" s="41"/>
      <c r="D20" s="27">
        <f t="shared" si="3"/>
        <v>11006</v>
      </c>
      <c r="E20" s="28">
        <f t="shared" si="4"/>
        <v>4.0650061241980233E-7</v>
      </c>
      <c r="F20" s="72">
        <f t="shared" si="0"/>
        <v>22</v>
      </c>
      <c r="G20" s="27">
        <f t="shared" si="5"/>
        <v>34149</v>
      </c>
      <c r="H20" s="29">
        <f t="shared" si="6"/>
        <v>9.7333594560219015E-7</v>
      </c>
      <c r="I20" s="73">
        <f t="shared" si="1"/>
        <v>21</v>
      </c>
      <c r="R20" s="64" t="str">
        <f t="shared" si="2"/>
        <v>ⅩⅤ．妊娠，分娩及び産じょく※</v>
      </c>
      <c r="S20" s="66">
        <v>11006</v>
      </c>
      <c r="T20" s="66">
        <v>34149</v>
      </c>
    </row>
    <row r="21" spans="2:20" ht="18.75" customHeight="1">
      <c r="B21" s="40" t="s">
        <v>165</v>
      </c>
      <c r="C21" s="41"/>
      <c r="D21" s="27">
        <f t="shared" si="3"/>
        <v>24470</v>
      </c>
      <c r="E21" s="28">
        <f t="shared" si="4"/>
        <v>9.0378611538366014E-7</v>
      </c>
      <c r="F21" s="72">
        <f t="shared" si="0"/>
        <v>21</v>
      </c>
      <c r="G21" s="27">
        <f t="shared" si="5"/>
        <v>9347</v>
      </c>
      <c r="H21" s="29">
        <f t="shared" si="6"/>
        <v>2.6641398235800965E-7</v>
      </c>
      <c r="I21" s="73">
        <f t="shared" si="1"/>
        <v>22</v>
      </c>
      <c r="R21" s="64" t="str">
        <f t="shared" si="2"/>
        <v>ⅩⅥ．周産期に発生した病態※</v>
      </c>
      <c r="S21" s="66">
        <v>24470</v>
      </c>
      <c r="T21" s="66">
        <v>9347</v>
      </c>
    </row>
    <row r="22" spans="2:20" ht="18.75" customHeight="1">
      <c r="B22" s="40" t="s">
        <v>57</v>
      </c>
      <c r="C22" s="41"/>
      <c r="D22" s="27">
        <f t="shared" si="3"/>
        <v>11322756</v>
      </c>
      <c r="E22" s="28">
        <f t="shared" si="4"/>
        <v>4.1819982266763509E-4</v>
      </c>
      <c r="F22" s="72">
        <f t="shared" si="0"/>
        <v>19</v>
      </c>
      <c r="G22" s="27">
        <f t="shared" si="5"/>
        <v>12750719</v>
      </c>
      <c r="H22" s="29">
        <f t="shared" si="6"/>
        <v>3.6342888913212139E-4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11322756</v>
      </c>
      <c r="T22" s="66">
        <v>12750719</v>
      </c>
    </row>
    <row r="23" spans="2:20" ht="18.75" customHeight="1">
      <c r="B23" s="40" t="s">
        <v>58</v>
      </c>
      <c r="C23" s="41"/>
      <c r="D23" s="27">
        <f t="shared" si="3"/>
        <v>494401098</v>
      </c>
      <c r="E23" s="28">
        <f t="shared" si="4"/>
        <v>1.8260435137018239E-2</v>
      </c>
      <c r="F23" s="72">
        <f t="shared" si="0"/>
        <v>14</v>
      </c>
      <c r="G23" s="27">
        <f t="shared" si="5"/>
        <v>715003519</v>
      </c>
      <c r="H23" s="29">
        <f t="shared" si="6"/>
        <v>2.037947308192798E-2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494401098</v>
      </c>
      <c r="T23" s="66">
        <v>715003519</v>
      </c>
    </row>
    <row r="24" spans="2:20" ht="18.75" customHeight="1">
      <c r="B24" s="40" t="s">
        <v>59</v>
      </c>
      <c r="C24" s="41"/>
      <c r="D24" s="27">
        <f t="shared" si="3"/>
        <v>1100065444</v>
      </c>
      <c r="E24" s="28">
        <f t="shared" si="4"/>
        <v>4.0630317707419754E-2</v>
      </c>
      <c r="F24" s="72">
        <f t="shared" si="0"/>
        <v>9</v>
      </c>
      <c r="G24" s="27">
        <f t="shared" si="5"/>
        <v>2758546374</v>
      </c>
      <c r="H24" s="29">
        <f t="shared" si="6"/>
        <v>7.8625797048955545E-2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1100065444</v>
      </c>
      <c r="T24" s="66">
        <v>2758546374</v>
      </c>
    </row>
    <row r="25" spans="2:20" ht="18.75" customHeight="1">
      <c r="B25" s="40" t="s">
        <v>60</v>
      </c>
      <c r="C25" s="41"/>
      <c r="D25" s="27">
        <f t="shared" si="3"/>
        <v>128484542</v>
      </c>
      <c r="E25" s="28">
        <f t="shared" si="4"/>
        <v>4.7455065427473939E-3</v>
      </c>
      <c r="F25" s="72">
        <f t="shared" si="0"/>
        <v>17</v>
      </c>
      <c r="G25" s="27">
        <f t="shared" si="5"/>
        <v>218928766</v>
      </c>
      <c r="H25" s="29">
        <f t="shared" si="6"/>
        <v>6.2400432655167247E-3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128484542</v>
      </c>
      <c r="T25" s="66">
        <v>218928766</v>
      </c>
    </row>
    <row r="26" spans="2:20" ht="18.75" customHeight="1">
      <c r="B26" s="40" t="s">
        <v>61</v>
      </c>
      <c r="C26" s="41"/>
      <c r="D26" s="27">
        <f t="shared" si="3"/>
        <v>503997130</v>
      </c>
      <c r="E26" s="28">
        <f t="shared" si="4"/>
        <v>1.861485934970223E-2</v>
      </c>
      <c r="F26" s="72">
        <f t="shared" si="0"/>
        <v>13</v>
      </c>
      <c r="G26" s="27">
        <f t="shared" si="5"/>
        <v>597201095</v>
      </c>
      <c r="H26" s="29">
        <f t="shared" si="6"/>
        <v>1.7021795441052107E-2</v>
      </c>
      <c r="I26" s="73">
        <f t="shared" si="1"/>
        <v>13</v>
      </c>
      <c r="R26" s="64" t="str">
        <f t="shared" si="2"/>
        <v>ⅩⅩⅡ．特殊目的用コード</v>
      </c>
      <c r="S26" s="66">
        <v>503997130</v>
      </c>
      <c r="T26" s="66">
        <v>597201095</v>
      </c>
    </row>
    <row r="27" spans="2:20" ht="18.75" customHeight="1" thickBot="1">
      <c r="B27" s="42" t="s">
        <v>62</v>
      </c>
      <c r="C27" s="43"/>
      <c r="D27" s="27">
        <f t="shared" si="3"/>
        <v>2387725</v>
      </c>
      <c r="E27" s="28">
        <f t="shared" si="4"/>
        <v>8.8189321714525942E-5</v>
      </c>
      <c r="F27" s="72">
        <f t="shared" si="0"/>
        <v>20</v>
      </c>
      <c r="G27" s="27">
        <f t="shared" si="5"/>
        <v>2766092</v>
      </c>
      <c r="H27" s="29">
        <f t="shared" si="6"/>
        <v>7.8840867154020719E-5</v>
      </c>
      <c r="I27" s="73">
        <f t="shared" si="1"/>
        <v>20</v>
      </c>
      <c r="R27" s="64" t="str">
        <f t="shared" si="2"/>
        <v>分類外</v>
      </c>
      <c r="S27" s="66">
        <v>2387725</v>
      </c>
      <c r="T27" s="66">
        <v>2766092</v>
      </c>
    </row>
    <row r="28" spans="2:20" ht="18.75" customHeight="1" thickTop="1">
      <c r="B28" s="44" t="s">
        <v>63</v>
      </c>
      <c r="C28" s="45"/>
      <c r="D28" s="46">
        <f>S28</f>
        <v>27074989960</v>
      </c>
      <c r="E28" s="47"/>
      <c r="F28" s="48"/>
      <c r="G28" s="46">
        <f>T28</f>
        <v>35084494880</v>
      </c>
      <c r="H28" s="47"/>
      <c r="I28" s="49"/>
      <c r="R28" s="69" t="s">
        <v>156</v>
      </c>
      <c r="S28" s="71">
        <f>SUM(S6:S27)</f>
        <v>27074989960</v>
      </c>
      <c r="T28" s="71">
        <f>SUM(T6:T27)</f>
        <v>35084494880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27" priority="5" stopIfTrue="1" operator="equal">
      <formula>0</formula>
    </cfRule>
  </conditionalFormatting>
  <conditionalFormatting sqref="G6:I27">
    <cfRule type="cellIs" dxfId="126" priority="7" stopIfTrue="1" operator="equal">
      <formula>0</formula>
    </cfRule>
  </conditionalFormatting>
  <conditionalFormatting sqref="I6:I27">
    <cfRule type="expression" dxfId="125" priority="8" stopIfTrue="1">
      <formula>$I6&lt;=5</formula>
    </cfRule>
  </conditionalFormatting>
  <conditionalFormatting sqref="F6:F27">
    <cfRule type="expression" dxfId="124" priority="6" stopIfTrue="1">
      <formula>$F6&lt;=5</formula>
    </cfRule>
  </conditionalFormatting>
  <conditionalFormatting sqref="E6:E27">
    <cfRule type="expression" dxfId="123" priority="4">
      <formula>$F6&lt;=5</formula>
    </cfRule>
  </conditionalFormatting>
  <conditionalFormatting sqref="D6:D27">
    <cfRule type="expression" dxfId="122" priority="3">
      <formula>$F6&lt;=5</formula>
    </cfRule>
  </conditionalFormatting>
  <conditionalFormatting sqref="G6:G27">
    <cfRule type="expression" dxfId="121" priority="2">
      <formula>$I6&lt;=5</formula>
    </cfRule>
  </conditionalFormatting>
  <conditionalFormatting sqref="H6:H27">
    <cfRule type="expression" dxfId="12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5309-0135-47A4-B850-6E7DE5424D0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120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58934308</v>
      </c>
      <c r="E6" s="28">
        <f>IFERROR(S6/$S$28,"-")</f>
        <v>1.5823763025998257E-2</v>
      </c>
      <c r="F6" s="72">
        <f t="shared" ref="F6:F27" si="0">_xlfn.IFS(D6&gt;0,RANK(D6,$D$6:$D$27),D6=0,"-")</f>
        <v>14</v>
      </c>
      <c r="G6" s="24">
        <f>T6</f>
        <v>68336555</v>
      </c>
      <c r="H6" s="29">
        <f>IFERROR(T6/$T$28,"-")</f>
        <v>1.4273410748064623E-2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58934308</v>
      </c>
      <c r="T6" s="66">
        <v>68336555</v>
      </c>
    </row>
    <row r="7" spans="2:20" ht="18.75" customHeight="1">
      <c r="B7" s="40" t="s">
        <v>45</v>
      </c>
      <c r="C7" s="41"/>
      <c r="D7" s="27">
        <f>S7</f>
        <v>492868087</v>
      </c>
      <c r="E7" s="28">
        <f>IFERROR(S7/$S$28,"-")</f>
        <v>0.13233425616476385</v>
      </c>
      <c r="F7" s="72">
        <f t="shared" si="0"/>
        <v>2</v>
      </c>
      <c r="G7" s="27">
        <f>T7</f>
        <v>207214581</v>
      </c>
      <c r="H7" s="29">
        <f>IFERROR(T7/$T$28,"-")</f>
        <v>4.3280771581199952E-2</v>
      </c>
      <c r="I7" s="73">
        <f t="shared" si="1"/>
        <v>10</v>
      </c>
      <c r="R7" s="64" t="str">
        <f t="shared" ref="R7:R27" si="2">B7</f>
        <v>Ⅱ．新生物＜腫瘍＞</v>
      </c>
      <c r="S7" s="66">
        <v>492868087</v>
      </c>
      <c r="T7" s="66">
        <v>207214581</v>
      </c>
    </row>
    <row r="8" spans="2:20" ht="18.75" customHeight="1">
      <c r="B8" s="40" t="s">
        <v>46</v>
      </c>
      <c r="C8" s="41"/>
      <c r="D8" s="27">
        <f t="shared" ref="D8:D27" si="3">S8</f>
        <v>39815740</v>
      </c>
      <c r="E8" s="28">
        <f t="shared" ref="E8:E27" si="4">IFERROR(S8/$S$28,"-")</f>
        <v>1.0690459527661881E-2</v>
      </c>
      <c r="F8" s="72">
        <f t="shared" si="0"/>
        <v>16</v>
      </c>
      <c r="G8" s="27">
        <f t="shared" ref="G8:G27" si="5">T8</f>
        <v>63991433</v>
      </c>
      <c r="H8" s="29">
        <f t="shared" ref="H8:H27" si="6">IFERROR(T8/$T$28,"-")</f>
        <v>1.3365848008672038E-2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39815740</v>
      </c>
      <c r="T8" s="66">
        <v>63991433</v>
      </c>
    </row>
    <row r="9" spans="2:20" ht="18.75" customHeight="1">
      <c r="B9" s="40" t="s">
        <v>47</v>
      </c>
      <c r="C9" s="41"/>
      <c r="D9" s="27">
        <f t="shared" si="3"/>
        <v>239965798</v>
      </c>
      <c r="E9" s="28">
        <f t="shared" si="4"/>
        <v>6.4430414995227669E-2</v>
      </c>
      <c r="F9" s="72">
        <f t="shared" si="0"/>
        <v>7</v>
      </c>
      <c r="G9" s="27">
        <f t="shared" si="5"/>
        <v>279279339</v>
      </c>
      <c r="H9" s="29">
        <f t="shared" si="6"/>
        <v>5.8332889607838487E-2</v>
      </c>
      <c r="I9" s="73">
        <f t="shared" si="1"/>
        <v>6</v>
      </c>
      <c r="R9" s="64" t="str">
        <f t="shared" si="2"/>
        <v>Ⅳ．内分泌，栄養及び代謝疾患</v>
      </c>
      <c r="S9" s="66">
        <v>239965798</v>
      </c>
      <c r="T9" s="66">
        <v>279279339</v>
      </c>
    </row>
    <row r="10" spans="2:20" ht="18.75" customHeight="1">
      <c r="B10" s="40" t="s">
        <v>48</v>
      </c>
      <c r="C10" s="41"/>
      <c r="D10" s="27">
        <f t="shared" si="3"/>
        <v>107246421</v>
      </c>
      <c r="E10" s="28">
        <f t="shared" si="4"/>
        <v>2.8795484478929368E-2</v>
      </c>
      <c r="F10" s="72">
        <f t="shared" si="0"/>
        <v>11</v>
      </c>
      <c r="G10" s="27">
        <f t="shared" si="5"/>
        <v>226383092</v>
      </c>
      <c r="H10" s="29">
        <f t="shared" si="6"/>
        <v>4.7284485712411201E-2</v>
      </c>
      <c r="I10" s="73">
        <f t="shared" si="1"/>
        <v>8</v>
      </c>
      <c r="R10" s="64" t="str">
        <f t="shared" si="2"/>
        <v>Ⅴ．精神及び行動の障害</v>
      </c>
      <c r="S10" s="66">
        <v>107246421</v>
      </c>
      <c r="T10" s="66">
        <v>226383092</v>
      </c>
    </row>
    <row r="11" spans="2:20" ht="18.75" customHeight="1">
      <c r="B11" s="40" t="s">
        <v>49</v>
      </c>
      <c r="C11" s="41"/>
      <c r="D11" s="27">
        <f t="shared" si="3"/>
        <v>251427245</v>
      </c>
      <c r="E11" s="28">
        <f t="shared" si="4"/>
        <v>6.7507794325159548E-2</v>
      </c>
      <c r="F11" s="72">
        <f t="shared" si="0"/>
        <v>6</v>
      </c>
      <c r="G11" s="27">
        <f t="shared" si="5"/>
        <v>486970994</v>
      </c>
      <c r="H11" s="29">
        <f t="shared" si="6"/>
        <v>0.10171330731780835</v>
      </c>
      <c r="I11" s="73">
        <f t="shared" si="1"/>
        <v>3</v>
      </c>
      <c r="R11" s="64" t="str">
        <f t="shared" si="2"/>
        <v>Ⅵ．神経系の疾患</v>
      </c>
      <c r="S11" s="66">
        <v>251427245</v>
      </c>
      <c r="T11" s="66">
        <v>486970994</v>
      </c>
    </row>
    <row r="12" spans="2:20" ht="18.75" customHeight="1">
      <c r="B12" s="40" t="s">
        <v>50</v>
      </c>
      <c r="C12" s="41"/>
      <c r="D12" s="27">
        <f t="shared" si="3"/>
        <v>119307864</v>
      </c>
      <c r="E12" s="28">
        <f t="shared" si="4"/>
        <v>3.2033961730305351E-2</v>
      </c>
      <c r="F12" s="72">
        <f t="shared" si="0"/>
        <v>10</v>
      </c>
      <c r="G12" s="27">
        <f t="shared" si="5"/>
        <v>146884638</v>
      </c>
      <c r="H12" s="29">
        <f t="shared" si="6"/>
        <v>3.067969655120574E-2</v>
      </c>
      <c r="I12" s="73">
        <f t="shared" si="1"/>
        <v>11</v>
      </c>
      <c r="R12" s="64" t="str">
        <f t="shared" si="2"/>
        <v>Ⅶ．眼及び付属器の疾患</v>
      </c>
      <c r="S12" s="66">
        <v>119307864</v>
      </c>
      <c r="T12" s="66">
        <v>146884638</v>
      </c>
    </row>
    <row r="13" spans="2:20" ht="18.75" customHeight="1">
      <c r="B13" s="40" t="s">
        <v>51</v>
      </c>
      <c r="C13" s="41"/>
      <c r="D13" s="27">
        <f t="shared" si="3"/>
        <v>10360881</v>
      </c>
      <c r="E13" s="28">
        <f t="shared" si="4"/>
        <v>2.7818792015775911E-3</v>
      </c>
      <c r="F13" s="72">
        <f t="shared" si="0"/>
        <v>18</v>
      </c>
      <c r="G13" s="27">
        <f t="shared" si="5"/>
        <v>19208968</v>
      </c>
      <c r="H13" s="29">
        <f t="shared" si="6"/>
        <v>4.0121643578671677E-3</v>
      </c>
      <c r="I13" s="73">
        <f t="shared" si="1"/>
        <v>18</v>
      </c>
      <c r="R13" s="64" t="str">
        <f t="shared" si="2"/>
        <v>Ⅷ．耳及び乳様突起の疾患</v>
      </c>
      <c r="S13" s="66">
        <v>10360881</v>
      </c>
      <c r="T13" s="66">
        <v>19208968</v>
      </c>
    </row>
    <row r="14" spans="2:20" ht="18.75" customHeight="1">
      <c r="B14" s="40" t="s">
        <v>52</v>
      </c>
      <c r="C14" s="41"/>
      <c r="D14" s="27">
        <f t="shared" si="3"/>
        <v>810288424</v>
      </c>
      <c r="E14" s="28">
        <f t="shared" si="4"/>
        <v>0.21756108520160441</v>
      </c>
      <c r="F14" s="72">
        <f t="shared" si="0"/>
        <v>1</v>
      </c>
      <c r="G14" s="27">
        <f t="shared" si="5"/>
        <v>940925054</v>
      </c>
      <c r="H14" s="29">
        <f t="shared" si="6"/>
        <v>0.19653038961192709</v>
      </c>
      <c r="I14" s="73">
        <f t="shared" si="1"/>
        <v>1</v>
      </c>
      <c r="R14" s="64" t="str">
        <f t="shared" si="2"/>
        <v>Ⅸ．循環器系の疾患</v>
      </c>
      <c r="S14" s="66">
        <v>810288424</v>
      </c>
      <c r="T14" s="66">
        <v>940925054</v>
      </c>
    </row>
    <row r="15" spans="2:20" ht="18.75" customHeight="1">
      <c r="B15" s="40" t="s">
        <v>53</v>
      </c>
      <c r="C15" s="41"/>
      <c r="D15" s="27">
        <f t="shared" si="3"/>
        <v>229944903</v>
      </c>
      <c r="E15" s="28">
        <f t="shared" si="4"/>
        <v>6.1739821465421382E-2</v>
      </c>
      <c r="F15" s="72">
        <f t="shared" si="0"/>
        <v>8</v>
      </c>
      <c r="G15" s="27">
        <f t="shared" si="5"/>
        <v>213516843</v>
      </c>
      <c r="H15" s="29">
        <f t="shared" si="6"/>
        <v>4.4597120849434485E-2</v>
      </c>
      <c r="I15" s="73">
        <f t="shared" si="1"/>
        <v>9</v>
      </c>
      <c r="R15" s="64" t="str">
        <f t="shared" si="2"/>
        <v>Ⅹ．呼吸器系の疾患</v>
      </c>
      <c r="S15" s="66">
        <v>229944903</v>
      </c>
      <c r="T15" s="66">
        <v>213516843</v>
      </c>
    </row>
    <row r="16" spans="2:20" ht="18.75" customHeight="1">
      <c r="B16" s="40" t="s">
        <v>163</v>
      </c>
      <c r="C16" s="41"/>
      <c r="D16" s="27">
        <f t="shared" si="3"/>
        <v>267496307</v>
      </c>
      <c r="E16" s="28">
        <f t="shared" si="4"/>
        <v>7.1822310568195324E-2</v>
      </c>
      <c r="F16" s="72">
        <f t="shared" si="0"/>
        <v>5</v>
      </c>
      <c r="G16" s="27">
        <f t="shared" si="5"/>
        <v>308497703</v>
      </c>
      <c r="H16" s="29">
        <f t="shared" si="6"/>
        <v>6.4435709844510719E-2</v>
      </c>
      <c r="I16" s="73">
        <f t="shared" si="1"/>
        <v>5</v>
      </c>
      <c r="R16" s="64" t="str">
        <f t="shared" si="2"/>
        <v>ⅩⅠ．消化器系の疾患※</v>
      </c>
      <c r="S16" s="66">
        <v>267496307</v>
      </c>
      <c r="T16" s="66">
        <v>308497703</v>
      </c>
    </row>
    <row r="17" spans="2:20" ht="18.75" customHeight="1">
      <c r="B17" s="40" t="s">
        <v>54</v>
      </c>
      <c r="C17" s="41"/>
      <c r="D17" s="27">
        <f t="shared" si="3"/>
        <v>59198472</v>
      </c>
      <c r="E17" s="28">
        <f t="shared" si="4"/>
        <v>1.5894690617716135E-2</v>
      </c>
      <c r="F17" s="72">
        <f t="shared" si="0"/>
        <v>13</v>
      </c>
      <c r="G17" s="27">
        <f t="shared" si="5"/>
        <v>92946896</v>
      </c>
      <c r="H17" s="29">
        <f t="shared" si="6"/>
        <v>1.9413756288499541E-2</v>
      </c>
      <c r="I17" s="73">
        <f t="shared" si="1"/>
        <v>13</v>
      </c>
      <c r="R17" s="64" t="str">
        <f t="shared" si="2"/>
        <v>ⅩⅡ．皮膚及び皮下組織の疾患</v>
      </c>
      <c r="S17" s="66">
        <v>59198472</v>
      </c>
      <c r="T17" s="66">
        <v>92946896</v>
      </c>
    </row>
    <row r="18" spans="2:20" ht="18.75" customHeight="1">
      <c r="B18" s="40" t="s">
        <v>55</v>
      </c>
      <c r="C18" s="41"/>
      <c r="D18" s="27">
        <f t="shared" si="3"/>
        <v>317362669</v>
      </c>
      <c r="E18" s="28">
        <f t="shared" si="4"/>
        <v>8.5211345275392439E-2</v>
      </c>
      <c r="F18" s="72">
        <f t="shared" si="0"/>
        <v>4</v>
      </c>
      <c r="G18" s="27">
        <f t="shared" si="5"/>
        <v>820784882</v>
      </c>
      <c r="H18" s="29">
        <f t="shared" si="6"/>
        <v>0.1714367918691212</v>
      </c>
      <c r="I18" s="73">
        <f t="shared" si="1"/>
        <v>2</v>
      </c>
      <c r="R18" s="64" t="str">
        <f t="shared" si="2"/>
        <v>ⅩⅢ．筋骨格系及び結合組織の疾患</v>
      </c>
      <c r="S18" s="66">
        <v>317362669</v>
      </c>
      <c r="T18" s="66">
        <v>820784882</v>
      </c>
    </row>
    <row r="19" spans="2:20" ht="18.75" customHeight="1">
      <c r="B19" s="40" t="s">
        <v>56</v>
      </c>
      <c r="C19" s="41"/>
      <c r="D19" s="27">
        <f t="shared" si="3"/>
        <v>445669867</v>
      </c>
      <c r="E19" s="28">
        <f t="shared" si="4"/>
        <v>0.11966161311737401</v>
      </c>
      <c r="F19" s="72">
        <f t="shared" si="0"/>
        <v>3</v>
      </c>
      <c r="G19" s="27">
        <f t="shared" si="5"/>
        <v>270323560</v>
      </c>
      <c r="H19" s="29">
        <f t="shared" si="6"/>
        <v>5.6462302010382173E-2</v>
      </c>
      <c r="I19" s="73">
        <f t="shared" si="1"/>
        <v>7</v>
      </c>
      <c r="R19" s="64" t="str">
        <f t="shared" si="2"/>
        <v>ⅩⅣ．腎尿路生殖器系の疾患</v>
      </c>
      <c r="S19" s="66">
        <v>445669867</v>
      </c>
      <c r="T19" s="66">
        <v>270323560</v>
      </c>
    </row>
    <row r="20" spans="2:20" ht="18.75" customHeight="1">
      <c r="B20" s="40" t="s">
        <v>164</v>
      </c>
      <c r="C20" s="41"/>
      <c r="D20" s="27">
        <f t="shared" si="3"/>
        <v>1853</v>
      </c>
      <c r="E20" s="28">
        <f t="shared" si="4"/>
        <v>4.9752739757586982E-7</v>
      </c>
      <c r="F20" s="72">
        <f t="shared" si="0"/>
        <v>22</v>
      </c>
      <c r="G20" s="27">
        <f t="shared" si="5"/>
        <v>809</v>
      </c>
      <c r="H20" s="29">
        <f t="shared" si="6"/>
        <v>1.6897529141151877E-7</v>
      </c>
      <c r="I20" s="73">
        <f t="shared" si="1"/>
        <v>22</v>
      </c>
      <c r="R20" s="64" t="str">
        <f t="shared" si="2"/>
        <v>ⅩⅤ．妊娠，分娩及び産じょく※</v>
      </c>
      <c r="S20" s="66">
        <v>1853</v>
      </c>
      <c r="T20" s="66">
        <v>809</v>
      </c>
    </row>
    <row r="21" spans="2:20" ht="18.75" customHeight="1">
      <c r="B21" s="40" t="s">
        <v>165</v>
      </c>
      <c r="C21" s="41"/>
      <c r="D21" s="27">
        <f t="shared" si="3"/>
        <v>3557</v>
      </c>
      <c r="E21" s="28">
        <f t="shared" si="4"/>
        <v>9.5504854461811602E-7</v>
      </c>
      <c r="F21" s="72">
        <f t="shared" si="0"/>
        <v>21</v>
      </c>
      <c r="G21" s="27">
        <f t="shared" si="5"/>
        <v>25515</v>
      </c>
      <c r="H21" s="29">
        <f t="shared" si="6"/>
        <v>5.3293010634918433E-6</v>
      </c>
      <c r="I21" s="73">
        <f t="shared" si="1"/>
        <v>21</v>
      </c>
      <c r="R21" s="64" t="str">
        <f t="shared" si="2"/>
        <v>ⅩⅥ．周産期に発生した病態※</v>
      </c>
      <c r="S21" s="66">
        <v>3557</v>
      </c>
      <c r="T21" s="66">
        <v>25515</v>
      </c>
    </row>
    <row r="22" spans="2:20" ht="18.75" customHeight="1">
      <c r="B22" s="40" t="s">
        <v>57</v>
      </c>
      <c r="C22" s="41"/>
      <c r="D22" s="27">
        <f t="shared" si="3"/>
        <v>2976388</v>
      </c>
      <c r="E22" s="28">
        <f t="shared" si="4"/>
        <v>7.9915519471993957E-4</v>
      </c>
      <c r="F22" s="72">
        <f t="shared" si="0"/>
        <v>19</v>
      </c>
      <c r="G22" s="27">
        <f t="shared" si="5"/>
        <v>1311967</v>
      </c>
      <c r="H22" s="29">
        <f t="shared" si="6"/>
        <v>2.7402967385327072E-4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2976388</v>
      </c>
      <c r="T22" s="66">
        <v>1311967</v>
      </c>
    </row>
    <row r="23" spans="2:20" ht="18.75" customHeight="1">
      <c r="B23" s="40" t="s">
        <v>58</v>
      </c>
      <c r="C23" s="41"/>
      <c r="D23" s="27">
        <f t="shared" si="3"/>
        <v>69212979</v>
      </c>
      <c r="E23" s="28">
        <f t="shared" si="4"/>
        <v>1.8583568980217662E-2</v>
      </c>
      <c r="F23" s="72">
        <f t="shared" si="0"/>
        <v>12</v>
      </c>
      <c r="G23" s="27">
        <f t="shared" si="5"/>
        <v>97449677</v>
      </c>
      <c r="H23" s="29">
        <f t="shared" si="6"/>
        <v>2.0354249158261284E-2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69212979</v>
      </c>
      <c r="T23" s="66">
        <v>97449677</v>
      </c>
    </row>
    <row r="24" spans="2:20" ht="18.75" customHeight="1">
      <c r="B24" s="40" t="s">
        <v>59</v>
      </c>
      <c r="C24" s="41"/>
      <c r="D24" s="27">
        <f t="shared" si="3"/>
        <v>145027116</v>
      </c>
      <c r="E24" s="28">
        <f t="shared" si="4"/>
        <v>3.893953783130804E-2</v>
      </c>
      <c r="F24" s="72">
        <f t="shared" si="0"/>
        <v>9</v>
      </c>
      <c r="G24" s="27">
        <f t="shared" si="5"/>
        <v>438361271</v>
      </c>
      <c r="H24" s="29">
        <f t="shared" si="6"/>
        <v>9.1560226836525024E-2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145027116</v>
      </c>
      <c r="T24" s="66">
        <v>438361271</v>
      </c>
    </row>
    <row r="25" spans="2:20" ht="18.75" customHeight="1">
      <c r="B25" s="40" t="s">
        <v>60</v>
      </c>
      <c r="C25" s="41"/>
      <c r="D25" s="27">
        <f t="shared" si="3"/>
        <v>13875801</v>
      </c>
      <c r="E25" s="28">
        <f t="shared" si="4"/>
        <v>3.7256293366490301E-3</v>
      </c>
      <c r="F25" s="72">
        <f t="shared" si="0"/>
        <v>17</v>
      </c>
      <c r="G25" s="27">
        <f t="shared" si="5"/>
        <v>31899316</v>
      </c>
      <c r="H25" s="29">
        <f t="shared" si="6"/>
        <v>6.6627888960792622E-3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13875801</v>
      </c>
      <c r="T25" s="66">
        <v>31899316</v>
      </c>
    </row>
    <row r="26" spans="2:20" ht="18.75" customHeight="1">
      <c r="B26" s="40" t="s">
        <v>61</v>
      </c>
      <c r="C26" s="41"/>
      <c r="D26" s="27">
        <f t="shared" si="3"/>
        <v>42926339</v>
      </c>
      <c r="E26" s="28">
        <f t="shared" si="4"/>
        <v>1.1525650151176237E-2</v>
      </c>
      <c r="F26" s="72">
        <f t="shared" si="0"/>
        <v>15</v>
      </c>
      <c r="G26" s="27">
        <f t="shared" si="5"/>
        <v>72887597</v>
      </c>
      <c r="H26" s="29">
        <f t="shared" si="6"/>
        <v>1.52239838607668E-2</v>
      </c>
      <c r="I26" s="73">
        <f t="shared" si="1"/>
        <v>14</v>
      </c>
      <c r="R26" s="64" t="str">
        <f t="shared" si="2"/>
        <v>ⅩⅩⅡ．特殊目的用コード</v>
      </c>
      <c r="S26" s="66">
        <v>42926339</v>
      </c>
      <c r="T26" s="66">
        <v>72887597</v>
      </c>
    </row>
    <row r="27" spans="2:20" ht="18.75" customHeight="1" thickBot="1">
      <c r="B27" s="42" t="s">
        <v>62</v>
      </c>
      <c r="C27" s="43"/>
      <c r="D27" s="27">
        <f t="shared" si="3"/>
        <v>506991</v>
      </c>
      <c r="E27" s="28">
        <f t="shared" si="4"/>
        <v>1.3612623465968042E-4</v>
      </c>
      <c r="F27" s="72">
        <f t="shared" si="0"/>
        <v>20</v>
      </c>
      <c r="G27" s="27">
        <f t="shared" si="5"/>
        <v>481540</v>
      </c>
      <c r="H27" s="29">
        <f t="shared" si="6"/>
        <v>1.0057893921669067E-4</v>
      </c>
      <c r="I27" s="73">
        <f t="shared" si="1"/>
        <v>20</v>
      </c>
      <c r="R27" s="64" t="str">
        <f t="shared" si="2"/>
        <v>分類外</v>
      </c>
      <c r="S27" s="66">
        <v>506991</v>
      </c>
      <c r="T27" s="66">
        <v>481540</v>
      </c>
    </row>
    <row r="28" spans="2:20" ht="18.75" customHeight="1" thickTop="1">
      <c r="B28" s="44" t="s">
        <v>63</v>
      </c>
      <c r="C28" s="45"/>
      <c r="D28" s="46">
        <f>S28</f>
        <v>3724418010</v>
      </c>
      <c r="E28" s="47"/>
      <c r="F28" s="48"/>
      <c r="G28" s="46">
        <f>T28</f>
        <v>4787682230</v>
      </c>
      <c r="H28" s="47"/>
      <c r="I28" s="49"/>
      <c r="R28" s="69" t="s">
        <v>156</v>
      </c>
      <c r="S28" s="71">
        <f>SUM(S6:S27)</f>
        <v>3724418010</v>
      </c>
      <c r="T28" s="71">
        <f>SUM(T6:T27)</f>
        <v>4787682230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19" priority="5" stopIfTrue="1" operator="equal">
      <formula>0</formula>
    </cfRule>
  </conditionalFormatting>
  <conditionalFormatting sqref="G6:I27">
    <cfRule type="cellIs" dxfId="118" priority="7" stopIfTrue="1" operator="equal">
      <formula>0</formula>
    </cfRule>
  </conditionalFormatting>
  <conditionalFormatting sqref="I6:I27">
    <cfRule type="expression" dxfId="117" priority="8" stopIfTrue="1">
      <formula>$I6&lt;=5</formula>
    </cfRule>
  </conditionalFormatting>
  <conditionalFormatting sqref="F6:F27">
    <cfRule type="expression" dxfId="116" priority="6" stopIfTrue="1">
      <formula>$F6&lt;=5</formula>
    </cfRule>
  </conditionalFormatting>
  <conditionalFormatting sqref="E6:E27">
    <cfRule type="expression" dxfId="115" priority="4">
      <formula>$F6&lt;=5</formula>
    </cfRule>
  </conditionalFormatting>
  <conditionalFormatting sqref="D6:D27">
    <cfRule type="expression" dxfId="114" priority="3">
      <formula>$F6&lt;=5</formula>
    </cfRule>
  </conditionalFormatting>
  <conditionalFormatting sqref="G6:G27">
    <cfRule type="expression" dxfId="113" priority="2">
      <formula>$I6&lt;=5</formula>
    </cfRule>
  </conditionalFormatting>
  <conditionalFormatting sqref="H6:H27">
    <cfRule type="expression" dxfId="11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14" t="s">
        <v>160</v>
      </c>
      <c r="C1" s="3"/>
    </row>
    <row r="2" spans="2:20" ht="16.5" customHeight="1">
      <c r="B2" s="16" t="s">
        <v>139</v>
      </c>
      <c r="C2" s="12"/>
      <c r="D2" s="12"/>
      <c r="E2" s="12"/>
      <c r="F2" s="12"/>
      <c r="G2" s="12"/>
      <c r="H2" s="12"/>
      <c r="I2" s="12"/>
    </row>
    <row r="3" spans="2:20" ht="18.75" customHeight="1">
      <c r="B3" s="59" t="s">
        <v>159</v>
      </c>
      <c r="C3" s="13"/>
      <c r="D3" s="13"/>
      <c r="E3" s="13"/>
      <c r="F3" s="13"/>
      <c r="G3" s="13"/>
      <c r="H3" s="13"/>
      <c r="I3" s="13"/>
      <c r="R3" s="59" t="s">
        <v>146</v>
      </c>
      <c r="S3" s="14"/>
      <c r="T3" s="14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75" t="s">
        <v>149</v>
      </c>
      <c r="S4" s="77" t="s">
        <v>152</v>
      </c>
      <c r="T4" s="78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76"/>
      <c r="S5" s="60" t="s">
        <v>150</v>
      </c>
      <c r="T5" s="60" t="s">
        <v>151</v>
      </c>
    </row>
    <row r="6" spans="2:20" ht="18.75" customHeight="1">
      <c r="B6" s="50" t="s">
        <v>0</v>
      </c>
      <c r="C6" s="51"/>
      <c r="D6" s="27">
        <f>S6</f>
        <v>903918676</v>
      </c>
      <c r="E6" s="28">
        <f>IFERROR(S6/$S$28,"-")</f>
        <v>1.8388512827634033E-2</v>
      </c>
      <c r="F6" s="72">
        <f t="shared" ref="F6:F27" si="0">_xlfn.IFS(D6&gt;0,RANK(D6,$D$6:$D$27),D6=0,"-")</f>
        <v>13</v>
      </c>
      <c r="G6" s="24">
        <f>T6</f>
        <v>948297157</v>
      </c>
      <c r="H6" s="29">
        <f>IFERROR(T6/$T$28,"-")</f>
        <v>1.5350248894728909E-2</v>
      </c>
      <c r="I6" s="73">
        <f t="shared" ref="I6:I27" si="1">_xlfn.IFS(G6&gt;0,RANK(G6,$G$6:$G$27),G6=0,"-")</f>
        <v>15</v>
      </c>
      <c r="R6" s="63" t="str">
        <f>B6</f>
        <v>Ⅰ．感染症及び寄生虫症</v>
      </c>
      <c r="S6" s="74">
        <v>903918676</v>
      </c>
      <c r="T6" s="74">
        <v>948297157</v>
      </c>
    </row>
    <row r="7" spans="2:20" ht="18.75" customHeight="1">
      <c r="B7" s="52" t="s">
        <v>1</v>
      </c>
      <c r="C7" s="53"/>
      <c r="D7" s="27">
        <f>S7</f>
        <v>7346737142</v>
      </c>
      <c r="E7" s="28">
        <f>IFERROR(S7/$S$28,"-")</f>
        <v>0.14945544744660458</v>
      </c>
      <c r="F7" s="72">
        <f t="shared" si="0"/>
        <v>2</v>
      </c>
      <c r="G7" s="27">
        <f>T7</f>
        <v>4827239069</v>
      </c>
      <c r="H7" s="29">
        <f>IFERROR(T7/$T$28,"-")</f>
        <v>7.81393476048452E-2</v>
      </c>
      <c r="I7" s="73">
        <f t="shared" si="1"/>
        <v>4</v>
      </c>
      <c r="R7" s="63" t="str">
        <f t="shared" ref="R7:R27" si="2">B7</f>
        <v>Ⅱ．新生物＜腫瘍＞</v>
      </c>
      <c r="S7" s="74">
        <v>7346737142</v>
      </c>
      <c r="T7" s="74">
        <v>4827239069</v>
      </c>
    </row>
    <row r="8" spans="2:20" ht="18.75" customHeight="1">
      <c r="B8" s="52" t="s">
        <v>22</v>
      </c>
      <c r="C8" s="53"/>
      <c r="D8" s="27">
        <f t="shared" ref="D8:D27" si="3">S8</f>
        <v>675994442</v>
      </c>
      <c r="E8" s="28">
        <f t="shared" ref="E8:E27" si="4">IFERROR(S8/$S$28,"-")</f>
        <v>1.3751826130126679E-2</v>
      </c>
      <c r="F8" s="72">
        <f t="shared" si="0"/>
        <v>16</v>
      </c>
      <c r="G8" s="27">
        <f t="shared" ref="G8:G27" si="5">T8</f>
        <v>659820451</v>
      </c>
      <c r="H8" s="29">
        <f t="shared" ref="H8:H27" si="6">IFERROR(T8/$T$28,"-")</f>
        <v>1.0680626925766773E-2</v>
      </c>
      <c r="I8" s="73">
        <f t="shared" si="1"/>
        <v>16</v>
      </c>
      <c r="R8" s="63" t="str">
        <f t="shared" si="2"/>
        <v>Ⅲ．血液及び造血器の疾患並びに免疫機構の障害</v>
      </c>
      <c r="S8" s="74">
        <v>675994442</v>
      </c>
      <c r="T8" s="74">
        <v>659820451</v>
      </c>
    </row>
    <row r="9" spans="2:20" ht="18.75" customHeight="1">
      <c r="B9" s="52" t="s">
        <v>23</v>
      </c>
      <c r="C9" s="53"/>
      <c r="D9" s="27">
        <f t="shared" si="3"/>
        <v>3413244915</v>
      </c>
      <c r="E9" s="28">
        <f t="shared" si="4"/>
        <v>6.9436000792768376E-2</v>
      </c>
      <c r="F9" s="72">
        <f t="shared" si="0"/>
        <v>7</v>
      </c>
      <c r="G9" s="27">
        <f t="shared" si="5"/>
        <v>3942186679</v>
      </c>
      <c r="H9" s="29">
        <f t="shared" si="6"/>
        <v>6.381285261212144E-2</v>
      </c>
      <c r="I9" s="73">
        <f t="shared" si="1"/>
        <v>7</v>
      </c>
      <c r="R9" s="63" t="str">
        <f t="shared" si="2"/>
        <v>Ⅳ．内分泌，栄養及び代謝疾患</v>
      </c>
      <c r="S9" s="74">
        <v>3413244915</v>
      </c>
      <c r="T9" s="74">
        <v>3942186679</v>
      </c>
    </row>
    <row r="10" spans="2:20" ht="18.75" customHeight="1">
      <c r="B10" s="52" t="s">
        <v>2</v>
      </c>
      <c r="C10" s="53"/>
      <c r="D10" s="27">
        <f t="shared" si="3"/>
        <v>1205075327</v>
      </c>
      <c r="E10" s="28">
        <f t="shared" si="4"/>
        <v>2.4514974297095704E-2</v>
      </c>
      <c r="F10" s="72">
        <f t="shared" si="0"/>
        <v>11</v>
      </c>
      <c r="G10" s="27">
        <f t="shared" si="5"/>
        <v>2288822814</v>
      </c>
      <c r="H10" s="29">
        <f t="shared" si="6"/>
        <v>3.7049567861178155E-2</v>
      </c>
      <c r="I10" s="73">
        <f t="shared" si="1"/>
        <v>11</v>
      </c>
      <c r="R10" s="63" t="str">
        <f t="shared" si="2"/>
        <v>Ⅴ．精神及び行動の障害</v>
      </c>
      <c r="S10" s="74">
        <v>1205075327</v>
      </c>
      <c r="T10" s="74">
        <v>2288822814</v>
      </c>
    </row>
    <row r="11" spans="2:20" ht="18.75" customHeight="1">
      <c r="B11" s="52" t="s">
        <v>3</v>
      </c>
      <c r="C11" s="53"/>
      <c r="D11" s="27">
        <f t="shared" si="3"/>
        <v>2354350924</v>
      </c>
      <c r="E11" s="28">
        <f t="shared" si="4"/>
        <v>4.7894808809908956E-2</v>
      </c>
      <c r="F11" s="72">
        <f t="shared" si="0"/>
        <v>8</v>
      </c>
      <c r="G11" s="27">
        <f t="shared" si="5"/>
        <v>4008820503</v>
      </c>
      <c r="H11" s="29">
        <f t="shared" si="6"/>
        <v>6.4891465761657177E-2</v>
      </c>
      <c r="I11" s="73">
        <f t="shared" si="1"/>
        <v>6</v>
      </c>
      <c r="R11" s="63" t="str">
        <f t="shared" si="2"/>
        <v>Ⅵ．神経系の疾患</v>
      </c>
      <c r="S11" s="74">
        <v>2354350924</v>
      </c>
      <c r="T11" s="74">
        <v>4008820503</v>
      </c>
    </row>
    <row r="12" spans="2:20" ht="18.75" customHeight="1">
      <c r="B12" s="52" t="s">
        <v>4</v>
      </c>
      <c r="C12" s="53"/>
      <c r="D12" s="27">
        <f t="shared" si="3"/>
        <v>1728913537</v>
      </c>
      <c r="E12" s="28">
        <f t="shared" si="4"/>
        <v>3.5171470174375101E-2</v>
      </c>
      <c r="F12" s="72">
        <f t="shared" si="0"/>
        <v>10</v>
      </c>
      <c r="G12" s="27">
        <f t="shared" si="5"/>
        <v>2402913135</v>
      </c>
      <c r="H12" s="29">
        <f t="shared" si="6"/>
        <v>3.8896367475520471E-2</v>
      </c>
      <c r="I12" s="73">
        <f t="shared" si="1"/>
        <v>10</v>
      </c>
      <c r="R12" s="63" t="str">
        <f t="shared" si="2"/>
        <v>Ⅶ．眼及び付属器の疾患</v>
      </c>
      <c r="S12" s="74">
        <v>1728913537</v>
      </c>
      <c r="T12" s="74">
        <v>2402913135</v>
      </c>
    </row>
    <row r="13" spans="2:20" ht="18.75" customHeight="1">
      <c r="B13" s="52" t="s">
        <v>5</v>
      </c>
      <c r="C13" s="53"/>
      <c r="D13" s="27">
        <f t="shared" si="3"/>
        <v>124033147</v>
      </c>
      <c r="E13" s="28">
        <f t="shared" si="4"/>
        <v>2.5232193727362678E-3</v>
      </c>
      <c r="F13" s="72">
        <f t="shared" si="0"/>
        <v>18</v>
      </c>
      <c r="G13" s="27">
        <f t="shared" si="5"/>
        <v>195564145</v>
      </c>
      <c r="H13" s="29">
        <f t="shared" si="6"/>
        <v>3.1656303917769251E-3</v>
      </c>
      <c r="I13" s="73">
        <f t="shared" si="1"/>
        <v>18</v>
      </c>
      <c r="R13" s="63" t="str">
        <f t="shared" si="2"/>
        <v>Ⅷ．耳及び乳様突起の疾患</v>
      </c>
      <c r="S13" s="74">
        <v>124033147</v>
      </c>
      <c r="T13" s="74">
        <v>195564145</v>
      </c>
    </row>
    <row r="14" spans="2:20" ht="18.75" customHeight="1">
      <c r="B14" s="52" t="s">
        <v>6</v>
      </c>
      <c r="C14" s="53"/>
      <c r="D14" s="27">
        <f t="shared" si="3"/>
        <v>9874886581</v>
      </c>
      <c r="E14" s="28">
        <f t="shared" si="4"/>
        <v>0.20088585775182025</v>
      </c>
      <c r="F14" s="72">
        <f t="shared" si="0"/>
        <v>1</v>
      </c>
      <c r="G14" s="27">
        <f t="shared" si="5"/>
        <v>11815987234</v>
      </c>
      <c r="H14" s="29">
        <f t="shared" si="6"/>
        <v>0.19126741405894504</v>
      </c>
      <c r="I14" s="73">
        <f t="shared" si="1"/>
        <v>1</v>
      </c>
      <c r="R14" s="63" t="str">
        <f t="shared" si="2"/>
        <v>Ⅸ．循環器系の疾患</v>
      </c>
      <c r="S14" s="74">
        <v>9874886581</v>
      </c>
      <c r="T14" s="74">
        <v>11815987234</v>
      </c>
    </row>
    <row r="15" spans="2:20" ht="18.75" customHeight="1">
      <c r="B15" s="52" t="s">
        <v>7</v>
      </c>
      <c r="C15" s="53"/>
      <c r="D15" s="27">
        <f t="shared" si="3"/>
        <v>3617043401</v>
      </c>
      <c r="E15" s="28">
        <f t="shared" si="4"/>
        <v>7.35818948577599E-2</v>
      </c>
      <c r="F15" s="72">
        <f t="shared" si="0"/>
        <v>5</v>
      </c>
      <c r="G15" s="27">
        <f t="shared" si="5"/>
        <v>3015473862</v>
      </c>
      <c r="H15" s="29">
        <f t="shared" si="6"/>
        <v>4.8811993134815879E-2</v>
      </c>
      <c r="I15" s="73">
        <f t="shared" si="1"/>
        <v>9</v>
      </c>
      <c r="R15" s="63" t="str">
        <f t="shared" si="2"/>
        <v>Ⅹ．呼吸器系の疾患</v>
      </c>
      <c r="S15" s="74">
        <v>3617043401</v>
      </c>
      <c r="T15" s="74">
        <v>3015473862</v>
      </c>
    </row>
    <row r="16" spans="2:20" ht="18.75" customHeight="1">
      <c r="B16" s="52" t="s">
        <v>163</v>
      </c>
      <c r="C16" s="53"/>
      <c r="D16" s="27">
        <f t="shared" si="3"/>
        <v>3537714411</v>
      </c>
      <c r="E16" s="28">
        <f t="shared" si="4"/>
        <v>7.1968096859168426E-2</v>
      </c>
      <c r="F16" s="72">
        <f t="shared" si="0"/>
        <v>6</v>
      </c>
      <c r="G16" s="27">
        <f t="shared" si="5"/>
        <v>4480321246</v>
      </c>
      <c r="H16" s="29">
        <f t="shared" si="6"/>
        <v>7.2523729241172813E-2</v>
      </c>
      <c r="I16" s="73">
        <f t="shared" si="1"/>
        <v>5</v>
      </c>
      <c r="R16" s="63" t="str">
        <f t="shared" si="2"/>
        <v>ⅩⅠ．消化器系の疾患※</v>
      </c>
      <c r="S16" s="74">
        <v>3537714411</v>
      </c>
      <c r="T16" s="74">
        <v>4480321246</v>
      </c>
    </row>
    <row r="17" spans="2:20" ht="18.75" customHeight="1">
      <c r="B17" s="52" t="s">
        <v>8</v>
      </c>
      <c r="C17" s="53"/>
      <c r="D17" s="27">
        <f t="shared" si="3"/>
        <v>800303525</v>
      </c>
      <c r="E17" s="28">
        <f t="shared" si="4"/>
        <v>1.6280658897972845E-2</v>
      </c>
      <c r="F17" s="72">
        <f t="shared" si="0"/>
        <v>15</v>
      </c>
      <c r="G17" s="27">
        <f t="shared" si="5"/>
        <v>1013824862</v>
      </c>
      <c r="H17" s="29">
        <f t="shared" si="6"/>
        <v>1.6410957106100646E-2</v>
      </c>
      <c r="I17" s="73">
        <f t="shared" si="1"/>
        <v>14</v>
      </c>
      <c r="R17" s="63" t="str">
        <f t="shared" si="2"/>
        <v>ⅩⅡ．皮膚及び皮下組織の疾患</v>
      </c>
      <c r="S17" s="74">
        <v>800303525</v>
      </c>
      <c r="T17" s="74">
        <v>1013824862</v>
      </c>
    </row>
    <row r="18" spans="2:20" ht="18.75" customHeight="1">
      <c r="B18" s="52" t="s">
        <v>16</v>
      </c>
      <c r="C18" s="53"/>
      <c r="D18" s="27">
        <f t="shared" si="3"/>
        <v>4423504178</v>
      </c>
      <c r="E18" s="28">
        <f t="shared" si="4"/>
        <v>8.9987811381657679E-2</v>
      </c>
      <c r="F18" s="72">
        <f t="shared" si="0"/>
        <v>4</v>
      </c>
      <c r="G18" s="27">
        <f t="shared" si="5"/>
        <v>10876843545</v>
      </c>
      <c r="H18" s="29">
        <f t="shared" si="6"/>
        <v>0.17606533392230292</v>
      </c>
      <c r="I18" s="73">
        <f t="shared" si="1"/>
        <v>2</v>
      </c>
      <c r="R18" s="63" t="str">
        <f t="shared" si="2"/>
        <v>ⅩⅢ．筋骨格系及び結合組織の疾患</v>
      </c>
      <c r="S18" s="74">
        <v>4423504178</v>
      </c>
      <c r="T18" s="74">
        <v>10876843545</v>
      </c>
    </row>
    <row r="19" spans="2:20" ht="18.75" customHeight="1">
      <c r="B19" s="52" t="s">
        <v>31</v>
      </c>
      <c r="C19" s="53"/>
      <c r="D19" s="27">
        <f t="shared" si="3"/>
        <v>4844164772</v>
      </c>
      <c r="E19" s="28">
        <f t="shared" si="4"/>
        <v>9.8545354149862582E-2</v>
      </c>
      <c r="F19" s="72">
        <f t="shared" si="0"/>
        <v>3</v>
      </c>
      <c r="G19" s="27">
        <f t="shared" si="5"/>
        <v>3307118464</v>
      </c>
      <c r="H19" s="29">
        <f t="shared" si="6"/>
        <v>5.3532894380230192E-2</v>
      </c>
      <c r="I19" s="73">
        <f t="shared" si="1"/>
        <v>8</v>
      </c>
      <c r="R19" s="63" t="str">
        <f t="shared" si="2"/>
        <v>ⅩⅣ．腎尿路生殖器系の疾患</v>
      </c>
      <c r="S19" s="74">
        <v>4844164772</v>
      </c>
      <c r="T19" s="74">
        <v>3307118464</v>
      </c>
    </row>
    <row r="20" spans="2:20" ht="18.75" customHeight="1">
      <c r="B20" s="52" t="s">
        <v>164</v>
      </c>
      <c r="C20" s="53"/>
      <c r="D20" s="27">
        <f t="shared" si="3"/>
        <v>6453</v>
      </c>
      <c r="E20" s="28">
        <f t="shared" si="4"/>
        <v>1.3127405863746356E-7</v>
      </c>
      <c r="F20" s="72">
        <f t="shared" si="0"/>
        <v>21</v>
      </c>
      <c r="G20" s="27">
        <f t="shared" si="5"/>
        <v>14363</v>
      </c>
      <c r="H20" s="29">
        <f t="shared" si="6"/>
        <v>2.3249634700211521E-7</v>
      </c>
      <c r="I20" s="73">
        <f t="shared" si="1"/>
        <v>22</v>
      </c>
      <c r="R20" s="63" t="str">
        <f t="shared" si="2"/>
        <v>ⅩⅤ．妊娠，分娩及び産じょく※</v>
      </c>
      <c r="S20" s="74">
        <v>6453</v>
      </c>
      <c r="T20" s="74">
        <v>14363</v>
      </c>
    </row>
    <row r="21" spans="2:20" ht="18.75" customHeight="1">
      <c r="B21" s="52" t="s">
        <v>165</v>
      </c>
      <c r="C21" s="53"/>
      <c r="D21" s="27">
        <f t="shared" si="3"/>
        <v>4690</v>
      </c>
      <c r="E21" s="28">
        <f t="shared" si="4"/>
        <v>9.5409163956253544E-8</v>
      </c>
      <c r="F21" s="72">
        <f t="shared" si="0"/>
        <v>22</v>
      </c>
      <c r="G21" s="27">
        <f t="shared" si="5"/>
        <v>28847</v>
      </c>
      <c r="H21" s="29">
        <f t="shared" si="6"/>
        <v>4.6695134177887748E-7</v>
      </c>
      <c r="I21" s="73">
        <f t="shared" si="1"/>
        <v>21</v>
      </c>
      <c r="R21" s="63" t="str">
        <f t="shared" si="2"/>
        <v>ⅩⅥ．周産期に発生した病態※</v>
      </c>
      <c r="S21" s="74">
        <v>4690</v>
      </c>
      <c r="T21" s="74">
        <v>28847</v>
      </c>
    </row>
    <row r="22" spans="2:20" ht="18.75" customHeight="1">
      <c r="B22" s="52" t="s">
        <v>9</v>
      </c>
      <c r="C22" s="53"/>
      <c r="D22" s="27">
        <f t="shared" si="3"/>
        <v>18991792</v>
      </c>
      <c r="E22" s="28">
        <f t="shared" si="4"/>
        <v>3.8635202489361713E-4</v>
      </c>
      <c r="F22" s="72">
        <f t="shared" si="0"/>
        <v>19</v>
      </c>
      <c r="G22" s="27">
        <f t="shared" si="5"/>
        <v>23673651</v>
      </c>
      <c r="H22" s="29">
        <f t="shared" si="6"/>
        <v>3.8320945329687196E-4</v>
      </c>
      <c r="I22" s="73">
        <f t="shared" si="1"/>
        <v>19</v>
      </c>
      <c r="R22" s="63" t="str">
        <f t="shared" si="2"/>
        <v>ⅩⅦ．先天奇形，変形及び染色体異常</v>
      </c>
      <c r="S22" s="74">
        <v>18991792</v>
      </c>
      <c r="T22" s="74">
        <v>23673651</v>
      </c>
    </row>
    <row r="23" spans="2:20" ht="18.75" customHeight="1">
      <c r="B23" s="52" t="s">
        <v>10</v>
      </c>
      <c r="C23" s="53"/>
      <c r="D23" s="27">
        <f t="shared" si="3"/>
        <v>850422419</v>
      </c>
      <c r="E23" s="28">
        <f t="shared" si="4"/>
        <v>1.7300232837195041E-2</v>
      </c>
      <c r="F23" s="72">
        <f t="shared" si="0"/>
        <v>14</v>
      </c>
      <c r="G23" s="27">
        <f t="shared" si="5"/>
        <v>1324105606</v>
      </c>
      <c r="H23" s="29">
        <f t="shared" si="6"/>
        <v>2.1433524781732372E-2</v>
      </c>
      <c r="I23" s="73">
        <f t="shared" si="1"/>
        <v>12</v>
      </c>
      <c r="R23" s="63" t="str">
        <f t="shared" si="2"/>
        <v>ⅩⅧ．症状，徴候及び異常臨床所見・異常検査所見で他に分類されないもの</v>
      </c>
      <c r="S23" s="74">
        <v>850422419</v>
      </c>
      <c r="T23" s="74">
        <v>1324105606</v>
      </c>
    </row>
    <row r="24" spans="2:20" ht="18.75" customHeight="1">
      <c r="B24" s="52" t="s">
        <v>19</v>
      </c>
      <c r="C24" s="53"/>
      <c r="D24" s="27">
        <f t="shared" si="3"/>
        <v>2317211520</v>
      </c>
      <c r="E24" s="28">
        <f t="shared" si="4"/>
        <v>4.7139278002771741E-2</v>
      </c>
      <c r="F24" s="72">
        <f t="shared" si="0"/>
        <v>9</v>
      </c>
      <c r="G24" s="27">
        <f t="shared" si="5"/>
        <v>5191316248</v>
      </c>
      <c r="H24" s="29">
        <f t="shared" si="6"/>
        <v>8.403272741020168E-2</v>
      </c>
      <c r="I24" s="73">
        <f t="shared" si="1"/>
        <v>3</v>
      </c>
      <c r="R24" s="63" t="str">
        <f t="shared" si="2"/>
        <v>ⅩⅨ．損傷，中毒及びその他の外因の影響</v>
      </c>
      <c r="S24" s="74">
        <v>2317211520</v>
      </c>
      <c r="T24" s="74">
        <v>5191316248</v>
      </c>
    </row>
    <row r="25" spans="2:20" ht="18.75" customHeight="1">
      <c r="B25" s="52" t="s">
        <v>11</v>
      </c>
      <c r="C25" s="53"/>
      <c r="D25" s="27">
        <f t="shared" si="3"/>
        <v>202450274</v>
      </c>
      <c r="E25" s="28">
        <f t="shared" si="4"/>
        <v>4.1184672462802668E-3</v>
      </c>
      <c r="F25" s="72">
        <f t="shared" si="0"/>
        <v>17</v>
      </c>
      <c r="G25" s="27">
        <f t="shared" si="5"/>
        <v>368540593</v>
      </c>
      <c r="H25" s="29">
        <f t="shared" si="6"/>
        <v>5.9656298541038303E-3</v>
      </c>
      <c r="I25" s="73">
        <f t="shared" si="1"/>
        <v>17</v>
      </c>
      <c r="R25" s="63" t="str">
        <f t="shared" si="2"/>
        <v>ⅩⅩⅠ．健康状態に影響を及ぼす要因及び保健サービスの利用</v>
      </c>
      <c r="S25" s="74">
        <v>202450274</v>
      </c>
      <c r="T25" s="74">
        <v>368540593</v>
      </c>
    </row>
    <row r="26" spans="2:20" ht="18.75" customHeight="1">
      <c r="B26" s="52" t="s">
        <v>12</v>
      </c>
      <c r="C26" s="53"/>
      <c r="D26" s="27">
        <f t="shared" si="3"/>
        <v>914838942</v>
      </c>
      <c r="E26" s="28">
        <f t="shared" si="4"/>
        <v>1.8610664949007146E-2</v>
      </c>
      <c r="F26" s="72">
        <f t="shared" si="0"/>
        <v>12</v>
      </c>
      <c r="G26" s="27">
        <f t="shared" si="5"/>
        <v>1079712884</v>
      </c>
      <c r="H26" s="29">
        <f t="shared" si="6"/>
        <v>1.7477497830614676E-2</v>
      </c>
      <c r="I26" s="73">
        <f t="shared" si="1"/>
        <v>13</v>
      </c>
      <c r="R26" s="63" t="str">
        <f t="shared" si="2"/>
        <v>ⅩⅩⅡ．特殊目的用コード</v>
      </c>
      <c r="S26" s="74">
        <v>914838942</v>
      </c>
      <c r="T26" s="74">
        <v>1079712884</v>
      </c>
    </row>
    <row r="27" spans="2:20" ht="18.75" customHeight="1" thickBot="1">
      <c r="B27" s="54" t="s">
        <v>35</v>
      </c>
      <c r="C27" s="55"/>
      <c r="D27" s="27">
        <f t="shared" si="3"/>
        <v>2892602</v>
      </c>
      <c r="E27" s="28">
        <f t="shared" si="4"/>
        <v>5.8844507138206159E-5</v>
      </c>
      <c r="F27" s="72">
        <f t="shared" si="0"/>
        <v>20</v>
      </c>
      <c r="G27" s="27">
        <f t="shared" si="5"/>
        <v>6689362</v>
      </c>
      <c r="H27" s="29">
        <f t="shared" si="6"/>
        <v>1.0828185119924552E-4</v>
      </c>
      <c r="I27" s="73">
        <f t="shared" si="1"/>
        <v>20</v>
      </c>
      <c r="R27" s="63" t="str">
        <f t="shared" si="2"/>
        <v>分類外</v>
      </c>
      <c r="S27" s="74">
        <v>2892602</v>
      </c>
      <c r="T27" s="74">
        <v>6689362</v>
      </c>
    </row>
    <row r="28" spans="2:20" ht="18.75" customHeight="1" thickTop="1">
      <c r="B28" s="32" t="s">
        <v>13</v>
      </c>
      <c r="C28" s="33"/>
      <c r="D28" s="34">
        <f>S28</f>
        <v>49156703670</v>
      </c>
      <c r="E28" s="35"/>
      <c r="F28" s="36"/>
      <c r="G28" s="34">
        <f>T28</f>
        <v>61777314720</v>
      </c>
      <c r="H28" s="35"/>
      <c r="I28" s="37"/>
      <c r="R28" s="67" t="s">
        <v>156</v>
      </c>
      <c r="S28" s="68">
        <f>SUM(S6:S27)</f>
        <v>49156703670</v>
      </c>
      <c r="T28" s="68">
        <f>SUM(T6:T27)</f>
        <v>61777314720</v>
      </c>
    </row>
    <row r="29" spans="2:20" ht="13.5" customHeight="1">
      <c r="B29" s="56" t="s">
        <v>161</v>
      </c>
      <c r="C29" s="4"/>
    </row>
    <row r="30" spans="2:20" ht="13.5" customHeight="1">
      <c r="B30" s="57" t="s">
        <v>144</v>
      </c>
      <c r="C30" s="4"/>
    </row>
    <row r="31" spans="2:20" ht="13.5" customHeight="1">
      <c r="B31" s="58" t="s">
        <v>145</v>
      </c>
      <c r="C31" s="2"/>
    </row>
    <row r="32" spans="2:20" ht="13.5" customHeight="1">
      <c r="B32" s="58" t="s">
        <v>14</v>
      </c>
      <c r="C32" s="2"/>
    </row>
    <row r="33" spans="2:3" ht="13.5" customHeight="1">
      <c r="B33" s="58" t="s">
        <v>41</v>
      </c>
      <c r="C33" s="2"/>
    </row>
    <row r="34" spans="2:3" ht="13.5" customHeight="1">
      <c r="B34" s="58" t="s">
        <v>37</v>
      </c>
      <c r="C34" s="2"/>
    </row>
    <row r="35" spans="2:3" ht="13.5" customHeight="1">
      <c r="B35" s="58" t="s">
        <v>42</v>
      </c>
      <c r="C35" s="2"/>
    </row>
    <row r="36" spans="2:3" ht="13.5" customHeight="1">
      <c r="B36" s="58" t="s">
        <v>157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615" priority="5" stopIfTrue="1" operator="equal">
      <formula>0</formula>
    </cfRule>
  </conditionalFormatting>
  <conditionalFormatting sqref="G6:I27">
    <cfRule type="cellIs" dxfId="614" priority="7" stopIfTrue="1" operator="equal">
      <formula>0</formula>
    </cfRule>
  </conditionalFormatting>
  <conditionalFormatting sqref="I6:I27">
    <cfRule type="expression" dxfId="613" priority="8" stopIfTrue="1">
      <formula>$I6&lt;=5</formula>
    </cfRule>
  </conditionalFormatting>
  <conditionalFormatting sqref="F6:F27">
    <cfRule type="expression" dxfId="612" priority="6" stopIfTrue="1">
      <formula>$F6&lt;=5</formula>
    </cfRule>
  </conditionalFormatting>
  <conditionalFormatting sqref="E6:E27">
    <cfRule type="expression" dxfId="611" priority="4">
      <formula>$F6&lt;=5</formula>
    </cfRule>
  </conditionalFormatting>
  <conditionalFormatting sqref="D6:D27">
    <cfRule type="expression" dxfId="610" priority="3">
      <formula>$F6&lt;=5</formula>
    </cfRule>
  </conditionalFormatting>
  <conditionalFormatting sqref="G6:G27">
    <cfRule type="expression" dxfId="609" priority="2">
      <formula>$I6&lt;=5</formula>
    </cfRule>
  </conditionalFormatting>
  <conditionalFormatting sqref="H6:H27">
    <cfRule type="expression" dxfId="60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9969-8EEE-4CE1-B485-575564B38D9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121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63796438</v>
      </c>
      <c r="E6" s="28">
        <f>IFERROR(S6/$S$28,"-")</f>
        <v>1.9613241799925182E-2</v>
      </c>
      <c r="F6" s="72">
        <f t="shared" ref="F6:F27" si="0">_xlfn.IFS(D6&gt;0,RANK(D6,$D$6:$D$27),D6=0,"-")</f>
        <v>12</v>
      </c>
      <c r="G6" s="24">
        <f>T6</f>
        <v>61099511</v>
      </c>
      <c r="H6" s="29">
        <f>IFERROR(T6/$T$28,"-")</f>
        <v>1.5511071348066983E-2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63796438</v>
      </c>
      <c r="T6" s="66">
        <v>61099511</v>
      </c>
    </row>
    <row r="7" spans="2:20" ht="18.75" customHeight="1">
      <c r="B7" s="40" t="s">
        <v>45</v>
      </c>
      <c r="C7" s="41"/>
      <c r="D7" s="27">
        <f>S7</f>
        <v>558938406</v>
      </c>
      <c r="E7" s="28">
        <f>IFERROR(S7/$S$28,"-")</f>
        <v>0.17183708764653524</v>
      </c>
      <c r="F7" s="72">
        <f t="shared" si="0"/>
        <v>2</v>
      </c>
      <c r="G7" s="27">
        <f>T7</f>
        <v>331449111</v>
      </c>
      <c r="H7" s="29">
        <f>IFERROR(T7/$T$28,"-")</f>
        <v>8.4143567187867876E-2</v>
      </c>
      <c r="I7" s="73">
        <f t="shared" si="1"/>
        <v>3</v>
      </c>
      <c r="R7" s="64" t="str">
        <f t="shared" ref="R7:R27" si="2">B7</f>
        <v>Ⅱ．新生物＜腫瘍＞</v>
      </c>
      <c r="S7" s="66">
        <v>558938406</v>
      </c>
      <c r="T7" s="66">
        <v>331449111</v>
      </c>
    </row>
    <row r="8" spans="2:20" ht="18.75" customHeight="1">
      <c r="B8" s="40" t="s">
        <v>46</v>
      </c>
      <c r="C8" s="41"/>
      <c r="D8" s="27">
        <f t="shared" ref="D8:D27" si="3">S8</f>
        <v>47768626</v>
      </c>
      <c r="E8" s="28">
        <f t="shared" ref="E8:E27" si="4">IFERROR(S8/$S$28,"-")</f>
        <v>1.4685735466738641E-2</v>
      </c>
      <c r="F8" s="72">
        <f t="shared" si="0"/>
        <v>14</v>
      </c>
      <c r="G8" s="27">
        <f t="shared" ref="G8:G27" si="5">T8</f>
        <v>42137066</v>
      </c>
      <c r="H8" s="29">
        <f t="shared" ref="H8:H27" si="6">IFERROR(T8/$T$28,"-")</f>
        <v>1.0697156596297594E-2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47768626</v>
      </c>
      <c r="T8" s="66">
        <v>42137066</v>
      </c>
    </row>
    <row r="9" spans="2:20" ht="18.75" customHeight="1">
      <c r="B9" s="40" t="s">
        <v>47</v>
      </c>
      <c r="C9" s="41"/>
      <c r="D9" s="27">
        <f t="shared" si="3"/>
        <v>214986332</v>
      </c>
      <c r="E9" s="28">
        <f t="shared" si="4"/>
        <v>6.6094268667397899E-2</v>
      </c>
      <c r="F9" s="72">
        <f t="shared" si="0"/>
        <v>7</v>
      </c>
      <c r="G9" s="27">
        <f t="shared" si="5"/>
        <v>246098744</v>
      </c>
      <c r="H9" s="29">
        <f t="shared" si="6"/>
        <v>6.2476034822171837E-2</v>
      </c>
      <c r="I9" s="73">
        <f t="shared" si="1"/>
        <v>6</v>
      </c>
      <c r="R9" s="64" t="str">
        <f t="shared" si="2"/>
        <v>Ⅳ．内分泌，栄養及び代謝疾患</v>
      </c>
      <c r="S9" s="66">
        <v>214986332</v>
      </c>
      <c r="T9" s="66">
        <v>246098744</v>
      </c>
    </row>
    <row r="10" spans="2:20" ht="18.75" customHeight="1">
      <c r="B10" s="40" t="s">
        <v>48</v>
      </c>
      <c r="C10" s="41"/>
      <c r="D10" s="27">
        <f t="shared" si="3"/>
        <v>76183961</v>
      </c>
      <c r="E10" s="28">
        <f t="shared" si="4"/>
        <v>2.3421596804026421E-2</v>
      </c>
      <c r="F10" s="72">
        <f t="shared" si="0"/>
        <v>11</v>
      </c>
      <c r="G10" s="27">
        <f t="shared" si="5"/>
        <v>123614799</v>
      </c>
      <c r="H10" s="29">
        <f t="shared" si="6"/>
        <v>3.1381559943515082E-2</v>
      </c>
      <c r="I10" s="73">
        <f t="shared" si="1"/>
        <v>11</v>
      </c>
      <c r="R10" s="64" t="str">
        <f t="shared" si="2"/>
        <v>Ⅴ．精神及び行動の障害</v>
      </c>
      <c r="S10" s="66">
        <v>76183961</v>
      </c>
      <c r="T10" s="66">
        <v>123614799</v>
      </c>
    </row>
    <row r="11" spans="2:20" ht="18.75" customHeight="1">
      <c r="B11" s="40" t="s">
        <v>49</v>
      </c>
      <c r="C11" s="41"/>
      <c r="D11" s="27">
        <f t="shared" si="3"/>
        <v>130760552</v>
      </c>
      <c r="E11" s="28">
        <f t="shared" si="4"/>
        <v>4.0200337270674735E-2</v>
      </c>
      <c r="F11" s="72">
        <f t="shared" si="0"/>
        <v>9</v>
      </c>
      <c r="G11" s="27">
        <f t="shared" si="5"/>
        <v>227060041</v>
      </c>
      <c r="H11" s="29">
        <f t="shared" si="6"/>
        <v>5.7642760778331179E-2</v>
      </c>
      <c r="I11" s="73">
        <f t="shared" si="1"/>
        <v>9</v>
      </c>
      <c r="R11" s="64" t="str">
        <f t="shared" si="2"/>
        <v>Ⅵ．神経系の疾患</v>
      </c>
      <c r="S11" s="66">
        <v>130760552</v>
      </c>
      <c r="T11" s="66">
        <v>227060041</v>
      </c>
    </row>
    <row r="12" spans="2:20" ht="18.75" customHeight="1">
      <c r="B12" s="40" t="s">
        <v>50</v>
      </c>
      <c r="C12" s="41"/>
      <c r="D12" s="27">
        <f t="shared" si="3"/>
        <v>130447720</v>
      </c>
      <c r="E12" s="28">
        <f t="shared" si="4"/>
        <v>4.010416184378407E-2</v>
      </c>
      <c r="F12" s="72">
        <f t="shared" si="0"/>
        <v>10</v>
      </c>
      <c r="G12" s="27">
        <f t="shared" si="5"/>
        <v>213602721</v>
      </c>
      <c r="H12" s="29">
        <f t="shared" si="6"/>
        <v>5.4226408548052787E-2</v>
      </c>
      <c r="I12" s="73">
        <f t="shared" si="1"/>
        <v>10</v>
      </c>
      <c r="R12" s="64" t="str">
        <f t="shared" si="2"/>
        <v>Ⅶ．眼及び付属器の疾患</v>
      </c>
      <c r="S12" s="66">
        <v>130447720</v>
      </c>
      <c r="T12" s="66">
        <v>213602721</v>
      </c>
    </row>
    <row r="13" spans="2:20" ht="18.75" customHeight="1">
      <c r="B13" s="40" t="s">
        <v>51</v>
      </c>
      <c r="C13" s="41"/>
      <c r="D13" s="27">
        <f t="shared" si="3"/>
        <v>7505079</v>
      </c>
      <c r="E13" s="28">
        <f t="shared" si="4"/>
        <v>2.3073220663909271E-3</v>
      </c>
      <c r="F13" s="72">
        <f t="shared" si="0"/>
        <v>18</v>
      </c>
      <c r="G13" s="27">
        <f t="shared" si="5"/>
        <v>16287912</v>
      </c>
      <c r="H13" s="29">
        <f t="shared" si="6"/>
        <v>4.1349425062180345E-3</v>
      </c>
      <c r="I13" s="73">
        <f t="shared" si="1"/>
        <v>18</v>
      </c>
      <c r="R13" s="64" t="str">
        <f t="shared" si="2"/>
        <v>Ⅷ．耳及び乳様突起の疾患</v>
      </c>
      <c r="S13" s="66">
        <v>7505079</v>
      </c>
      <c r="T13" s="66">
        <v>16287912</v>
      </c>
    </row>
    <row r="14" spans="2:20" ht="18.75" customHeight="1">
      <c r="B14" s="40" t="s">
        <v>52</v>
      </c>
      <c r="C14" s="41"/>
      <c r="D14" s="27">
        <f t="shared" si="3"/>
        <v>670234565</v>
      </c>
      <c r="E14" s="28">
        <f t="shared" si="4"/>
        <v>0.2060533941724563</v>
      </c>
      <c r="F14" s="72">
        <f t="shared" si="0"/>
        <v>1</v>
      </c>
      <c r="G14" s="27">
        <f t="shared" si="5"/>
        <v>737564874</v>
      </c>
      <c r="H14" s="29">
        <f t="shared" si="6"/>
        <v>0.1872424377413108</v>
      </c>
      <c r="I14" s="73">
        <f t="shared" si="1"/>
        <v>1</v>
      </c>
      <c r="R14" s="64" t="str">
        <f t="shared" si="2"/>
        <v>Ⅸ．循環器系の疾患</v>
      </c>
      <c r="S14" s="66">
        <v>670234565</v>
      </c>
      <c r="T14" s="66">
        <v>737564874</v>
      </c>
    </row>
    <row r="15" spans="2:20" ht="18.75" customHeight="1">
      <c r="B15" s="40" t="s">
        <v>53</v>
      </c>
      <c r="C15" s="41"/>
      <c r="D15" s="27">
        <f t="shared" si="3"/>
        <v>263676516</v>
      </c>
      <c r="E15" s="28">
        <f t="shared" si="4"/>
        <v>8.1063323085057523E-2</v>
      </c>
      <c r="F15" s="72">
        <f t="shared" si="0"/>
        <v>4</v>
      </c>
      <c r="G15" s="27">
        <f t="shared" si="5"/>
        <v>235594439</v>
      </c>
      <c r="H15" s="29">
        <f t="shared" si="6"/>
        <v>5.9809351870865453E-2</v>
      </c>
      <c r="I15" s="73">
        <f t="shared" si="1"/>
        <v>7</v>
      </c>
      <c r="R15" s="64" t="str">
        <f t="shared" si="2"/>
        <v>Ⅹ．呼吸器系の疾患</v>
      </c>
      <c r="S15" s="66">
        <v>263676516</v>
      </c>
      <c r="T15" s="66">
        <v>235594439</v>
      </c>
    </row>
    <row r="16" spans="2:20" ht="18.75" customHeight="1">
      <c r="B16" s="40" t="s">
        <v>163</v>
      </c>
      <c r="C16" s="41"/>
      <c r="D16" s="27">
        <f t="shared" si="3"/>
        <v>228736708</v>
      </c>
      <c r="E16" s="28">
        <f t="shared" si="4"/>
        <v>7.0321612039262765E-2</v>
      </c>
      <c r="F16" s="72">
        <f t="shared" si="0"/>
        <v>6</v>
      </c>
      <c r="G16" s="27">
        <f t="shared" si="5"/>
        <v>297417801</v>
      </c>
      <c r="H16" s="29">
        <f t="shared" si="6"/>
        <v>7.5504184174177549E-2</v>
      </c>
      <c r="I16" s="73">
        <f t="shared" si="1"/>
        <v>4</v>
      </c>
      <c r="R16" s="64" t="str">
        <f t="shared" si="2"/>
        <v>ⅩⅠ．消化器系の疾患※</v>
      </c>
      <c r="S16" s="66">
        <v>228736708</v>
      </c>
      <c r="T16" s="66">
        <v>297417801</v>
      </c>
    </row>
    <row r="17" spans="2:20" ht="18.75" customHeight="1">
      <c r="B17" s="40" t="s">
        <v>54</v>
      </c>
      <c r="C17" s="41"/>
      <c r="D17" s="27">
        <f t="shared" si="3"/>
        <v>47023237</v>
      </c>
      <c r="E17" s="28">
        <f t="shared" si="4"/>
        <v>1.4456576987827884E-2</v>
      </c>
      <c r="F17" s="72">
        <f t="shared" si="0"/>
        <v>16</v>
      </c>
      <c r="G17" s="27">
        <f t="shared" si="5"/>
        <v>67381765</v>
      </c>
      <c r="H17" s="29">
        <f t="shared" si="6"/>
        <v>1.7105920282630128E-2</v>
      </c>
      <c r="I17" s="73">
        <f t="shared" si="1"/>
        <v>14</v>
      </c>
      <c r="R17" s="64" t="str">
        <f t="shared" si="2"/>
        <v>ⅩⅡ．皮膚及び皮下組織の疾患</v>
      </c>
      <c r="S17" s="66">
        <v>47023237</v>
      </c>
      <c r="T17" s="66">
        <v>67381765</v>
      </c>
    </row>
    <row r="18" spans="2:20" ht="18.75" customHeight="1">
      <c r="B18" s="40" t="s">
        <v>55</v>
      </c>
      <c r="C18" s="41"/>
      <c r="D18" s="27">
        <f t="shared" si="3"/>
        <v>233714488</v>
      </c>
      <c r="E18" s="28">
        <f t="shared" si="4"/>
        <v>7.1851954576048774E-2</v>
      </c>
      <c r="F18" s="72">
        <f t="shared" si="0"/>
        <v>5</v>
      </c>
      <c r="G18" s="27">
        <f t="shared" si="5"/>
        <v>658059637</v>
      </c>
      <c r="H18" s="29">
        <f t="shared" si="6"/>
        <v>0.16705878351121434</v>
      </c>
      <c r="I18" s="73">
        <f t="shared" si="1"/>
        <v>2</v>
      </c>
      <c r="R18" s="64" t="str">
        <f t="shared" si="2"/>
        <v>ⅩⅢ．筋骨格系及び結合組織の疾患</v>
      </c>
      <c r="S18" s="66">
        <v>233714488</v>
      </c>
      <c r="T18" s="66">
        <v>658059637</v>
      </c>
    </row>
    <row r="19" spans="2:20" ht="18.75" customHeight="1">
      <c r="B19" s="40" t="s">
        <v>56</v>
      </c>
      <c r="C19" s="41"/>
      <c r="D19" s="27">
        <f t="shared" si="3"/>
        <v>319472661</v>
      </c>
      <c r="E19" s="28">
        <f t="shared" si="4"/>
        <v>9.8216996827605443E-2</v>
      </c>
      <c r="F19" s="72">
        <f t="shared" si="0"/>
        <v>3</v>
      </c>
      <c r="G19" s="27">
        <f t="shared" si="5"/>
        <v>228675102</v>
      </c>
      <c r="H19" s="29">
        <f t="shared" si="6"/>
        <v>5.805276940184504E-2</v>
      </c>
      <c r="I19" s="73">
        <f t="shared" si="1"/>
        <v>8</v>
      </c>
      <c r="R19" s="64" t="str">
        <f t="shared" si="2"/>
        <v>ⅩⅣ．腎尿路生殖器系の疾患</v>
      </c>
      <c r="S19" s="66">
        <v>319472661</v>
      </c>
      <c r="T19" s="66">
        <v>228675102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0</v>
      </c>
      <c r="H20" s="29">
        <f t="shared" si="6"/>
        <v>0</v>
      </c>
      <c r="I20" s="73" t="str">
        <f t="shared" si="1"/>
        <v>-</v>
      </c>
      <c r="R20" s="64" t="str">
        <f t="shared" si="2"/>
        <v>ⅩⅤ．妊娠，分娩及び産じょく※</v>
      </c>
      <c r="S20" s="66">
        <v>0</v>
      </c>
      <c r="T20" s="66">
        <v>0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2112</v>
      </c>
      <c r="H21" s="29">
        <f t="shared" si="6"/>
        <v>5.3616440051570074E-7</v>
      </c>
      <c r="I21" s="73">
        <f t="shared" si="1"/>
        <v>21</v>
      </c>
      <c r="R21" s="64" t="str">
        <f t="shared" si="2"/>
        <v>ⅩⅥ．周産期に発生した病態※</v>
      </c>
      <c r="S21" s="66">
        <v>0</v>
      </c>
      <c r="T21" s="66">
        <v>2112</v>
      </c>
    </row>
    <row r="22" spans="2:20" ht="18.75" customHeight="1">
      <c r="B22" s="40" t="s">
        <v>57</v>
      </c>
      <c r="C22" s="41"/>
      <c r="D22" s="27">
        <f t="shared" si="3"/>
        <v>536362</v>
      </c>
      <c r="E22" s="28">
        <f t="shared" si="4"/>
        <v>1.648963159713003E-4</v>
      </c>
      <c r="F22" s="72">
        <f t="shared" si="0"/>
        <v>19</v>
      </c>
      <c r="G22" s="27">
        <f t="shared" si="5"/>
        <v>583887</v>
      </c>
      <c r="H22" s="29">
        <f t="shared" si="6"/>
        <v>1.4822889361927605E-4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536362</v>
      </c>
      <c r="T22" s="66">
        <v>583887</v>
      </c>
    </row>
    <row r="23" spans="2:20" ht="18.75" customHeight="1">
      <c r="B23" s="40" t="s">
        <v>58</v>
      </c>
      <c r="C23" s="41"/>
      <c r="D23" s="27">
        <f t="shared" si="3"/>
        <v>47336289</v>
      </c>
      <c r="E23" s="28">
        <f t="shared" si="4"/>
        <v>1.4552820050362977E-2</v>
      </c>
      <c r="F23" s="72">
        <f t="shared" si="0"/>
        <v>15</v>
      </c>
      <c r="G23" s="27">
        <f t="shared" si="5"/>
        <v>79262657</v>
      </c>
      <c r="H23" s="29">
        <f t="shared" si="6"/>
        <v>2.0122071483753133E-2</v>
      </c>
      <c r="I23" s="73">
        <f t="shared" si="1"/>
        <v>13</v>
      </c>
      <c r="R23" s="64" t="str">
        <f t="shared" si="2"/>
        <v>ⅩⅧ．症状，徴候及び異常臨床所見・異常検査所見で他に分類されないもの</v>
      </c>
      <c r="S23" s="66">
        <v>47336289</v>
      </c>
      <c r="T23" s="66">
        <v>79262657</v>
      </c>
    </row>
    <row r="24" spans="2:20" ht="18.75" customHeight="1">
      <c r="B24" s="40" t="s">
        <v>59</v>
      </c>
      <c r="C24" s="41"/>
      <c r="D24" s="27">
        <f t="shared" si="3"/>
        <v>138648930</v>
      </c>
      <c r="E24" s="28">
        <f t="shared" si="4"/>
        <v>4.2625498768299575E-2</v>
      </c>
      <c r="F24" s="72">
        <f t="shared" si="0"/>
        <v>8</v>
      </c>
      <c r="G24" s="27">
        <f t="shared" si="5"/>
        <v>273913036</v>
      </c>
      <c r="H24" s="29">
        <f t="shared" si="6"/>
        <v>6.9537130085405102E-2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138648930</v>
      </c>
      <c r="T24" s="66">
        <v>273913036</v>
      </c>
    </row>
    <row r="25" spans="2:20" ht="18.75" customHeight="1">
      <c r="B25" s="40" t="s">
        <v>60</v>
      </c>
      <c r="C25" s="41"/>
      <c r="D25" s="27">
        <f t="shared" si="3"/>
        <v>15790233</v>
      </c>
      <c r="E25" s="28">
        <f t="shared" si="4"/>
        <v>4.854466293340045E-3</v>
      </c>
      <c r="F25" s="72">
        <f t="shared" si="0"/>
        <v>17</v>
      </c>
      <c r="G25" s="27">
        <f t="shared" si="5"/>
        <v>19068568</v>
      </c>
      <c r="H25" s="29">
        <f t="shared" si="6"/>
        <v>4.8408557435667028E-3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15790233</v>
      </c>
      <c r="T25" s="66">
        <v>19068568</v>
      </c>
    </row>
    <row r="26" spans="2:20" ht="18.75" customHeight="1">
      <c r="B26" s="40" t="s">
        <v>61</v>
      </c>
      <c r="C26" s="41"/>
      <c r="D26" s="27">
        <f t="shared" si="3"/>
        <v>57078530</v>
      </c>
      <c r="E26" s="28">
        <f t="shared" si="4"/>
        <v>1.7547923451059814E-2</v>
      </c>
      <c r="F26" s="72">
        <f t="shared" si="0"/>
        <v>13</v>
      </c>
      <c r="G26" s="27">
        <f t="shared" si="5"/>
        <v>79897464</v>
      </c>
      <c r="H26" s="29">
        <f t="shared" si="6"/>
        <v>2.028322721983181E-2</v>
      </c>
      <c r="I26" s="73">
        <f t="shared" si="1"/>
        <v>12</v>
      </c>
      <c r="R26" s="64" t="str">
        <f t="shared" si="2"/>
        <v>ⅩⅩⅡ．特殊目的用コード</v>
      </c>
      <c r="S26" s="66">
        <v>57078530</v>
      </c>
      <c r="T26" s="66">
        <v>79897464</v>
      </c>
    </row>
    <row r="27" spans="2:20" ht="18.75" customHeight="1" thickBot="1">
      <c r="B27" s="42" t="s">
        <v>62</v>
      </c>
      <c r="C27" s="43"/>
      <c r="D27" s="27">
        <f t="shared" si="3"/>
        <v>87127</v>
      </c>
      <c r="E27" s="28">
        <f t="shared" si="4"/>
        <v>2.6785867234501106E-5</v>
      </c>
      <c r="F27" s="72">
        <f t="shared" si="0"/>
        <v>20</v>
      </c>
      <c r="G27" s="27">
        <f t="shared" si="5"/>
        <v>319073</v>
      </c>
      <c r="H27" s="29">
        <f t="shared" si="6"/>
        <v>8.1001696858781338E-5</v>
      </c>
      <c r="I27" s="73">
        <f t="shared" si="1"/>
        <v>20</v>
      </c>
      <c r="R27" s="64" t="str">
        <f t="shared" si="2"/>
        <v>分類外</v>
      </c>
      <c r="S27" s="66">
        <v>87127</v>
      </c>
      <c r="T27" s="66">
        <v>319073</v>
      </c>
    </row>
    <row r="28" spans="2:20" ht="18.75" customHeight="1" thickTop="1">
      <c r="B28" s="44" t="s">
        <v>63</v>
      </c>
      <c r="C28" s="45"/>
      <c r="D28" s="46">
        <f>S28</f>
        <v>3252722760</v>
      </c>
      <c r="E28" s="47"/>
      <c r="F28" s="48"/>
      <c r="G28" s="46">
        <f>T28</f>
        <v>3939090320</v>
      </c>
      <c r="H28" s="47"/>
      <c r="I28" s="49"/>
      <c r="R28" s="69" t="s">
        <v>156</v>
      </c>
      <c r="S28" s="71">
        <f>SUM(S6:S27)</f>
        <v>3252722760</v>
      </c>
      <c r="T28" s="71">
        <f>SUM(T6:T27)</f>
        <v>3939090320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11" priority="5" stopIfTrue="1" operator="equal">
      <formula>0</formula>
    </cfRule>
  </conditionalFormatting>
  <conditionalFormatting sqref="G6:I27">
    <cfRule type="cellIs" dxfId="110" priority="7" stopIfTrue="1" operator="equal">
      <formula>0</formula>
    </cfRule>
  </conditionalFormatting>
  <conditionalFormatting sqref="I6:I27">
    <cfRule type="expression" dxfId="109" priority="8" stopIfTrue="1">
      <formula>$I6&lt;=5</formula>
    </cfRule>
  </conditionalFormatting>
  <conditionalFormatting sqref="F6:F27">
    <cfRule type="expression" dxfId="108" priority="6" stopIfTrue="1">
      <formula>$F6&lt;=5</formula>
    </cfRule>
  </conditionalFormatting>
  <conditionalFormatting sqref="E6:E27">
    <cfRule type="expression" dxfId="107" priority="4">
      <formula>$F6&lt;=5</formula>
    </cfRule>
  </conditionalFormatting>
  <conditionalFormatting sqref="D6:D27">
    <cfRule type="expression" dxfId="106" priority="3">
      <formula>$F6&lt;=5</formula>
    </cfRule>
  </conditionalFormatting>
  <conditionalFormatting sqref="G6:G27">
    <cfRule type="expression" dxfId="105" priority="2">
      <formula>$I6&lt;=5</formula>
    </cfRule>
  </conditionalFormatting>
  <conditionalFormatting sqref="H6:H27">
    <cfRule type="expression" dxfId="10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B8F0B-3E7B-41B8-87C6-AE1FB2CB513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122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85327794</v>
      </c>
      <c r="E6" s="28">
        <f>IFERROR(S6/$S$28,"-")</f>
        <v>1.8531159640954961E-2</v>
      </c>
      <c r="F6" s="72">
        <f t="shared" ref="F6:F27" si="0">_xlfn.IFS(D6&gt;0,RANK(D6,$D$6:$D$27),D6=0,"-")</f>
        <v>12</v>
      </c>
      <c r="G6" s="24">
        <f>T6</f>
        <v>95362998</v>
      </c>
      <c r="H6" s="29">
        <f>IFERROR(T6/$T$28,"-")</f>
        <v>1.9016184551517597E-2</v>
      </c>
      <c r="I6" s="73">
        <f t="shared" ref="I6:I27" si="1">_xlfn.IFS(G6&gt;0,RANK(G6,$G$6:$G$27),G6=0,"-")</f>
        <v>13</v>
      </c>
      <c r="R6" s="64" t="str">
        <f>B6</f>
        <v>Ⅰ．感染症及び寄生虫症</v>
      </c>
      <c r="S6" s="66">
        <v>85327794</v>
      </c>
      <c r="T6" s="66">
        <v>95362998</v>
      </c>
    </row>
    <row r="7" spans="2:20" ht="18.75" customHeight="1">
      <c r="B7" s="40" t="s">
        <v>45</v>
      </c>
      <c r="C7" s="41"/>
      <c r="D7" s="27">
        <f>S7</f>
        <v>877097752</v>
      </c>
      <c r="E7" s="28">
        <f>IFERROR(S7/$S$28,"-")</f>
        <v>0.19048469087381684</v>
      </c>
      <c r="F7" s="72">
        <f t="shared" si="0"/>
        <v>1</v>
      </c>
      <c r="G7" s="27">
        <f>T7</f>
        <v>426895466</v>
      </c>
      <c r="H7" s="29">
        <f>IFERROR(T7/$T$28,"-")</f>
        <v>8.5126549457496134E-2</v>
      </c>
      <c r="I7" s="73">
        <f t="shared" si="1"/>
        <v>3</v>
      </c>
      <c r="R7" s="64" t="str">
        <f t="shared" ref="R7:R27" si="2">B7</f>
        <v>Ⅱ．新生物＜腫瘍＞</v>
      </c>
      <c r="S7" s="66">
        <v>877097752</v>
      </c>
      <c r="T7" s="66">
        <v>426895466</v>
      </c>
    </row>
    <row r="8" spans="2:20" ht="18.75" customHeight="1">
      <c r="B8" s="40" t="s">
        <v>46</v>
      </c>
      <c r="C8" s="41"/>
      <c r="D8" s="27">
        <f t="shared" ref="D8:D27" si="3">S8</f>
        <v>47209506</v>
      </c>
      <c r="E8" s="28">
        <f t="shared" ref="E8:E27" si="4">IFERROR(S8/$S$28,"-")</f>
        <v>1.0252777568076131E-2</v>
      </c>
      <c r="F8" s="72">
        <f t="shared" si="0"/>
        <v>15</v>
      </c>
      <c r="G8" s="27">
        <f t="shared" ref="G8:G27" si="5">T8</f>
        <v>45842794</v>
      </c>
      <c r="H8" s="29">
        <f t="shared" ref="H8:H27" si="6">IFERROR(T8/$T$28,"-")</f>
        <v>9.1414390208370295E-3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47209506</v>
      </c>
      <c r="T8" s="66">
        <v>45842794</v>
      </c>
    </row>
    <row r="9" spans="2:20" ht="18.75" customHeight="1">
      <c r="B9" s="40" t="s">
        <v>47</v>
      </c>
      <c r="C9" s="41"/>
      <c r="D9" s="27">
        <f t="shared" si="3"/>
        <v>351258555</v>
      </c>
      <c r="E9" s="28">
        <f t="shared" si="4"/>
        <v>7.6284971787225139E-2</v>
      </c>
      <c r="F9" s="72">
        <f t="shared" si="0"/>
        <v>5</v>
      </c>
      <c r="G9" s="27">
        <f t="shared" si="5"/>
        <v>339717482</v>
      </c>
      <c r="H9" s="29">
        <f t="shared" si="6"/>
        <v>6.7742525597704648E-2</v>
      </c>
      <c r="I9" s="73">
        <f t="shared" si="1"/>
        <v>6</v>
      </c>
      <c r="R9" s="64" t="str">
        <f t="shared" si="2"/>
        <v>Ⅳ．内分泌，栄養及び代謝疾患</v>
      </c>
      <c r="S9" s="66">
        <v>351258555</v>
      </c>
      <c r="T9" s="66">
        <v>339717482</v>
      </c>
    </row>
    <row r="10" spans="2:20" ht="18.75" customHeight="1">
      <c r="B10" s="40" t="s">
        <v>48</v>
      </c>
      <c r="C10" s="41"/>
      <c r="D10" s="27">
        <f t="shared" si="3"/>
        <v>37540718</v>
      </c>
      <c r="E10" s="28">
        <f t="shared" si="4"/>
        <v>8.1529476584625109E-3</v>
      </c>
      <c r="F10" s="72">
        <f t="shared" si="0"/>
        <v>16</v>
      </c>
      <c r="G10" s="27">
        <f t="shared" si="5"/>
        <v>147319504</v>
      </c>
      <c r="H10" s="29">
        <f t="shared" si="6"/>
        <v>2.9376749209394978E-2</v>
      </c>
      <c r="I10" s="73">
        <f t="shared" si="1"/>
        <v>11</v>
      </c>
      <c r="R10" s="64" t="str">
        <f t="shared" si="2"/>
        <v>Ⅴ．精神及び行動の障害</v>
      </c>
      <c r="S10" s="66">
        <v>37540718</v>
      </c>
      <c r="T10" s="66">
        <v>147319504</v>
      </c>
    </row>
    <row r="11" spans="2:20" ht="18.75" customHeight="1">
      <c r="B11" s="40" t="s">
        <v>49</v>
      </c>
      <c r="C11" s="41"/>
      <c r="D11" s="27">
        <f t="shared" si="3"/>
        <v>196628559</v>
      </c>
      <c r="E11" s="28">
        <f t="shared" si="4"/>
        <v>4.2703028473933494E-2</v>
      </c>
      <c r="F11" s="72">
        <f t="shared" si="0"/>
        <v>8</v>
      </c>
      <c r="G11" s="27">
        <f t="shared" si="5"/>
        <v>303315571</v>
      </c>
      <c r="H11" s="29">
        <f t="shared" si="6"/>
        <v>6.0483678118896163E-2</v>
      </c>
      <c r="I11" s="73">
        <f t="shared" si="1"/>
        <v>8</v>
      </c>
      <c r="R11" s="64" t="str">
        <f t="shared" si="2"/>
        <v>Ⅵ．神経系の疾患</v>
      </c>
      <c r="S11" s="66">
        <v>196628559</v>
      </c>
      <c r="T11" s="66">
        <v>303315571</v>
      </c>
    </row>
    <row r="12" spans="2:20" ht="18.75" customHeight="1">
      <c r="B12" s="40" t="s">
        <v>50</v>
      </c>
      <c r="C12" s="41"/>
      <c r="D12" s="27">
        <f t="shared" si="3"/>
        <v>189768374</v>
      </c>
      <c r="E12" s="28">
        <f t="shared" si="4"/>
        <v>4.1213160080037309E-2</v>
      </c>
      <c r="F12" s="72">
        <f t="shared" si="0"/>
        <v>9</v>
      </c>
      <c r="G12" s="27">
        <f t="shared" si="5"/>
        <v>220260843</v>
      </c>
      <c r="H12" s="29">
        <f t="shared" si="6"/>
        <v>4.3921866214407843E-2</v>
      </c>
      <c r="I12" s="73">
        <f t="shared" si="1"/>
        <v>10</v>
      </c>
      <c r="R12" s="64" t="str">
        <f t="shared" si="2"/>
        <v>Ⅶ．眼及び付属器の疾患</v>
      </c>
      <c r="S12" s="66">
        <v>189768374</v>
      </c>
      <c r="T12" s="66">
        <v>220260843</v>
      </c>
    </row>
    <row r="13" spans="2:20" ht="18.75" customHeight="1">
      <c r="B13" s="40" t="s">
        <v>51</v>
      </c>
      <c r="C13" s="41"/>
      <c r="D13" s="27">
        <f t="shared" si="3"/>
        <v>9441896</v>
      </c>
      <c r="E13" s="28">
        <f t="shared" si="4"/>
        <v>2.050554384299377E-3</v>
      </c>
      <c r="F13" s="72">
        <f t="shared" si="0"/>
        <v>18</v>
      </c>
      <c r="G13" s="27">
        <f t="shared" si="5"/>
        <v>17777637</v>
      </c>
      <c r="H13" s="29">
        <f t="shared" si="6"/>
        <v>3.5450104670774678E-3</v>
      </c>
      <c r="I13" s="73">
        <f t="shared" si="1"/>
        <v>18</v>
      </c>
      <c r="R13" s="64" t="str">
        <f t="shared" si="2"/>
        <v>Ⅷ．耳及び乳様突起の疾患</v>
      </c>
      <c r="S13" s="66">
        <v>9441896</v>
      </c>
      <c r="T13" s="66">
        <v>17777637</v>
      </c>
    </row>
    <row r="14" spans="2:20" ht="18.75" customHeight="1">
      <c r="B14" s="40" t="s">
        <v>52</v>
      </c>
      <c r="C14" s="41"/>
      <c r="D14" s="27">
        <f t="shared" si="3"/>
        <v>866522696</v>
      </c>
      <c r="E14" s="28">
        <f t="shared" si="4"/>
        <v>0.18818804119190852</v>
      </c>
      <c r="F14" s="72">
        <f t="shared" si="0"/>
        <v>2</v>
      </c>
      <c r="G14" s="27">
        <f t="shared" si="5"/>
        <v>966943591</v>
      </c>
      <c r="H14" s="29">
        <f t="shared" si="6"/>
        <v>0.19281669162040344</v>
      </c>
      <c r="I14" s="73">
        <f t="shared" si="1"/>
        <v>1</v>
      </c>
      <c r="R14" s="64" t="str">
        <f t="shared" si="2"/>
        <v>Ⅸ．循環器系の疾患</v>
      </c>
      <c r="S14" s="66">
        <v>866522696</v>
      </c>
      <c r="T14" s="66">
        <v>966943591</v>
      </c>
    </row>
    <row r="15" spans="2:20" ht="18.75" customHeight="1">
      <c r="B15" s="40" t="s">
        <v>53</v>
      </c>
      <c r="C15" s="41"/>
      <c r="D15" s="27">
        <f t="shared" si="3"/>
        <v>344131956</v>
      </c>
      <c r="E15" s="28">
        <f t="shared" si="4"/>
        <v>7.4737244633209299E-2</v>
      </c>
      <c r="F15" s="72">
        <f t="shared" si="0"/>
        <v>7</v>
      </c>
      <c r="G15" s="27">
        <f t="shared" si="5"/>
        <v>288135251</v>
      </c>
      <c r="H15" s="29">
        <f t="shared" si="6"/>
        <v>5.7456594525413782E-2</v>
      </c>
      <c r="I15" s="73">
        <f t="shared" si="1"/>
        <v>9</v>
      </c>
      <c r="R15" s="64" t="str">
        <f t="shared" si="2"/>
        <v>Ⅹ．呼吸器系の疾患</v>
      </c>
      <c r="S15" s="66">
        <v>344131956</v>
      </c>
      <c r="T15" s="66">
        <v>288135251</v>
      </c>
    </row>
    <row r="16" spans="2:20" ht="18.75" customHeight="1">
      <c r="B16" s="40" t="s">
        <v>163</v>
      </c>
      <c r="C16" s="41"/>
      <c r="D16" s="27">
        <f t="shared" si="3"/>
        <v>345897353</v>
      </c>
      <c r="E16" s="28">
        <f t="shared" si="4"/>
        <v>7.5120646712450473E-2</v>
      </c>
      <c r="F16" s="72">
        <f t="shared" si="0"/>
        <v>6</v>
      </c>
      <c r="G16" s="27">
        <f t="shared" si="5"/>
        <v>379976977</v>
      </c>
      <c r="H16" s="29">
        <f t="shared" si="6"/>
        <v>7.5770607798632303E-2</v>
      </c>
      <c r="I16" s="73">
        <f t="shared" si="1"/>
        <v>5</v>
      </c>
      <c r="R16" s="64" t="str">
        <f t="shared" si="2"/>
        <v>ⅩⅠ．消化器系の疾患※</v>
      </c>
      <c r="S16" s="66">
        <v>345897353</v>
      </c>
      <c r="T16" s="66">
        <v>379976977</v>
      </c>
    </row>
    <row r="17" spans="2:20" ht="18.75" customHeight="1">
      <c r="B17" s="40" t="s">
        <v>54</v>
      </c>
      <c r="C17" s="41"/>
      <c r="D17" s="27">
        <f t="shared" si="3"/>
        <v>88050426</v>
      </c>
      <c r="E17" s="28">
        <f t="shared" si="4"/>
        <v>1.9122450308044894E-2</v>
      </c>
      <c r="F17" s="72">
        <f t="shared" si="0"/>
        <v>11</v>
      </c>
      <c r="G17" s="27">
        <f t="shared" si="5"/>
        <v>118240226</v>
      </c>
      <c r="H17" s="29">
        <f t="shared" si="6"/>
        <v>2.3578096391528601E-2</v>
      </c>
      <c r="I17" s="73">
        <f t="shared" si="1"/>
        <v>12</v>
      </c>
      <c r="R17" s="64" t="str">
        <f t="shared" si="2"/>
        <v>ⅩⅡ．皮膚及び皮下組織の疾患</v>
      </c>
      <c r="S17" s="66">
        <v>88050426</v>
      </c>
      <c r="T17" s="66">
        <v>118240226</v>
      </c>
    </row>
    <row r="18" spans="2:20" ht="18.75" customHeight="1">
      <c r="B18" s="40" t="s">
        <v>55</v>
      </c>
      <c r="C18" s="41"/>
      <c r="D18" s="27">
        <f t="shared" si="3"/>
        <v>385085355</v>
      </c>
      <c r="E18" s="28">
        <f t="shared" si="4"/>
        <v>8.3631345126522483E-2</v>
      </c>
      <c r="F18" s="72">
        <f t="shared" si="0"/>
        <v>4</v>
      </c>
      <c r="G18" s="27">
        <f t="shared" si="5"/>
        <v>756152187</v>
      </c>
      <c r="H18" s="29">
        <f t="shared" si="6"/>
        <v>0.15078311125480393</v>
      </c>
      <c r="I18" s="73">
        <f t="shared" si="1"/>
        <v>2</v>
      </c>
      <c r="R18" s="64" t="str">
        <f t="shared" si="2"/>
        <v>ⅩⅢ．筋骨格系及び結合組織の疾患</v>
      </c>
      <c r="S18" s="66">
        <v>385085355</v>
      </c>
      <c r="T18" s="66">
        <v>756152187</v>
      </c>
    </row>
    <row r="19" spans="2:20" ht="18.75" customHeight="1">
      <c r="B19" s="40" t="s">
        <v>56</v>
      </c>
      <c r="C19" s="41"/>
      <c r="D19" s="27">
        <f t="shared" si="3"/>
        <v>469385215</v>
      </c>
      <c r="E19" s="28">
        <f t="shared" si="4"/>
        <v>0.10193926204477954</v>
      </c>
      <c r="F19" s="72">
        <f t="shared" si="0"/>
        <v>3</v>
      </c>
      <c r="G19" s="27">
        <f t="shared" si="5"/>
        <v>307825637</v>
      </c>
      <c r="H19" s="29">
        <f t="shared" si="6"/>
        <v>6.1383023244303447E-2</v>
      </c>
      <c r="I19" s="73">
        <f t="shared" si="1"/>
        <v>7</v>
      </c>
      <c r="R19" s="64" t="str">
        <f t="shared" si="2"/>
        <v>ⅩⅣ．腎尿路生殖器系の疾患</v>
      </c>
      <c r="S19" s="66">
        <v>469385215</v>
      </c>
      <c r="T19" s="66">
        <v>307825637</v>
      </c>
    </row>
    <row r="20" spans="2:20" ht="18.75" customHeight="1">
      <c r="B20" s="40" t="s">
        <v>164</v>
      </c>
      <c r="C20" s="41"/>
      <c r="D20" s="27">
        <f t="shared" si="3"/>
        <v>2141</v>
      </c>
      <c r="E20" s="28">
        <f t="shared" si="4"/>
        <v>4.6497408325456734E-7</v>
      </c>
      <c r="F20" s="72">
        <f t="shared" si="0"/>
        <v>21</v>
      </c>
      <c r="G20" s="27">
        <f t="shared" si="5"/>
        <v>1991</v>
      </c>
      <c r="H20" s="29">
        <f t="shared" si="6"/>
        <v>3.9702215991648598E-7</v>
      </c>
      <c r="I20" s="73">
        <f t="shared" si="1"/>
        <v>21</v>
      </c>
      <c r="R20" s="64" t="str">
        <f t="shared" si="2"/>
        <v>ⅩⅤ．妊娠，分娩及び産じょく※</v>
      </c>
      <c r="S20" s="66">
        <v>2141</v>
      </c>
      <c r="T20" s="66">
        <v>1991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1350506</v>
      </c>
      <c r="E22" s="28">
        <f t="shared" si="4"/>
        <v>2.9329765963558745E-4</v>
      </c>
      <c r="F22" s="72">
        <f t="shared" si="0"/>
        <v>19</v>
      </c>
      <c r="G22" s="27">
        <f t="shared" si="5"/>
        <v>1338952</v>
      </c>
      <c r="H22" s="29">
        <f t="shared" si="6"/>
        <v>2.6699829988171712E-4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1350506</v>
      </c>
      <c r="T22" s="66">
        <v>1338952</v>
      </c>
    </row>
    <row r="23" spans="2:20" ht="18.75" customHeight="1">
      <c r="B23" s="40" t="s">
        <v>58</v>
      </c>
      <c r="C23" s="41"/>
      <c r="D23" s="27">
        <f t="shared" si="3"/>
        <v>59377695</v>
      </c>
      <c r="E23" s="28">
        <f t="shared" si="4"/>
        <v>1.2895417701258434E-2</v>
      </c>
      <c r="F23" s="72">
        <f t="shared" si="0"/>
        <v>13</v>
      </c>
      <c r="G23" s="27">
        <f t="shared" si="5"/>
        <v>90370593</v>
      </c>
      <c r="H23" s="29">
        <f t="shared" si="6"/>
        <v>1.8020656969258499E-2</v>
      </c>
      <c r="I23" s="73">
        <f t="shared" si="1"/>
        <v>14</v>
      </c>
      <c r="R23" s="64" t="str">
        <f t="shared" si="2"/>
        <v>ⅩⅧ．症状，徴候及び異常臨床所見・異常検査所見で他に分類されないもの</v>
      </c>
      <c r="S23" s="66">
        <v>59377695</v>
      </c>
      <c r="T23" s="66">
        <v>90370593</v>
      </c>
    </row>
    <row r="24" spans="2:20" ht="18.75" customHeight="1">
      <c r="B24" s="40" t="s">
        <v>59</v>
      </c>
      <c r="C24" s="41"/>
      <c r="D24" s="27">
        <f t="shared" si="3"/>
        <v>165867965</v>
      </c>
      <c r="E24" s="28">
        <f t="shared" si="4"/>
        <v>3.6022561871637396E-2</v>
      </c>
      <c r="F24" s="72">
        <f t="shared" si="0"/>
        <v>10</v>
      </c>
      <c r="G24" s="27">
        <f t="shared" si="5"/>
        <v>407484056</v>
      </c>
      <c r="H24" s="29">
        <f t="shared" si="6"/>
        <v>8.1255750901381388E-2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165867965</v>
      </c>
      <c r="T24" s="66">
        <v>407484056</v>
      </c>
    </row>
    <row r="25" spans="2:20" ht="18.75" customHeight="1">
      <c r="B25" s="40" t="s">
        <v>60</v>
      </c>
      <c r="C25" s="41"/>
      <c r="D25" s="27">
        <f t="shared" si="3"/>
        <v>25946247</v>
      </c>
      <c r="E25" s="28">
        <f t="shared" si="4"/>
        <v>5.6349053772636942E-3</v>
      </c>
      <c r="F25" s="72">
        <f t="shared" si="0"/>
        <v>17</v>
      </c>
      <c r="G25" s="27">
        <f t="shared" si="5"/>
        <v>31780970</v>
      </c>
      <c r="H25" s="29">
        <f t="shared" si="6"/>
        <v>6.3373929450733519E-3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25946247</v>
      </c>
      <c r="T25" s="66">
        <v>31780970</v>
      </c>
    </row>
    <row r="26" spans="2:20" ht="18.75" customHeight="1">
      <c r="B26" s="40" t="s">
        <v>61</v>
      </c>
      <c r="C26" s="41"/>
      <c r="D26" s="27">
        <f t="shared" si="3"/>
        <v>58476225</v>
      </c>
      <c r="E26" s="28">
        <f t="shared" si="4"/>
        <v>1.2699639940010655E-2</v>
      </c>
      <c r="F26" s="72">
        <f t="shared" si="0"/>
        <v>14</v>
      </c>
      <c r="G26" s="27">
        <f t="shared" si="5"/>
        <v>69992548</v>
      </c>
      <c r="H26" s="29">
        <f t="shared" si="6"/>
        <v>1.395710325716641E-2</v>
      </c>
      <c r="I26" s="73">
        <f t="shared" si="1"/>
        <v>15</v>
      </c>
      <c r="R26" s="64" t="str">
        <f t="shared" si="2"/>
        <v>ⅩⅩⅡ．特殊目的用コード</v>
      </c>
      <c r="S26" s="66">
        <v>58476225</v>
      </c>
      <c r="T26" s="66">
        <v>69992548</v>
      </c>
    </row>
    <row r="27" spans="2:20" ht="18.75" customHeight="1" thickBot="1">
      <c r="B27" s="42" t="s">
        <v>62</v>
      </c>
      <c r="C27" s="43"/>
      <c r="D27" s="27">
        <f t="shared" si="3"/>
        <v>190776</v>
      </c>
      <c r="E27" s="28">
        <f t="shared" si="4"/>
        <v>4.1431992389992221E-5</v>
      </c>
      <c r="F27" s="72">
        <f t="shared" si="0"/>
        <v>20</v>
      </c>
      <c r="G27" s="27">
        <f t="shared" si="5"/>
        <v>98156</v>
      </c>
      <c r="H27" s="29">
        <f t="shared" si="6"/>
        <v>1.9573132661357408E-5</v>
      </c>
      <c r="I27" s="73">
        <f t="shared" si="1"/>
        <v>20</v>
      </c>
      <c r="R27" s="64" t="str">
        <f t="shared" si="2"/>
        <v>分類外</v>
      </c>
      <c r="S27" s="66">
        <v>190776</v>
      </c>
      <c r="T27" s="66">
        <v>98156</v>
      </c>
    </row>
    <row r="28" spans="2:20" ht="18.75" customHeight="1" thickTop="1">
      <c r="B28" s="44" t="s">
        <v>63</v>
      </c>
      <c r="C28" s="45"/>
      <c r="D28" s="46">
        <f>S28</f>
        <v>4604557710</v>
      </c>
      <c r="E28" s="47"/>
      <c r="F28" s="48"/>
      <c r="G28" s="46">
        <f>T28</f>
        <v>5014833430</v>
      </c>
      <c r="H28" s="47"/>
      <c r="I28" s="49"/>
      <c r="R28" s="69" t="s">
        <v>156</v>
      </c>
      <c r="S28" s="71">
        <f>SUM(S6:S27)</f>
        <v>4604557710</v>
      </c>
      <c r="T28" s="71">
        <f>SUM(T6:T27)</f>
        <v>5014833430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03" priority="5" stopIfTrue="1" operator="equal">
      <formula>0</formula>
    </cfRule>
  </conditionalFormatting>
  <conditionalFormatting sqref="G6:I27">
    <cfRule type="cellIs" dxfId="102" priority="7" stopIfTrue="1" operator="equal">
      <formula>0</formula>
    </cfRule>
  </conditionalFormatting>
  <conditionalFormatting sqref="I6:I27">
    <cfRule type="expression" dxfId="101" priority="8" stopIfTrue="1">
      <formula>$I6&lt;=5</formula>
    </cfRule>
  </conditionalFormatting>
  <conditionalFormatting sqref="F6:F27">
    <cfRule type="expression" dxfId="100" priority="6" stopIfTrue="1">
      <formula>$F6&lt;=5</formula>
    </cfRule>
  </conditionalFormatting>
  <conditionalFormatting sqref="E6:E27">
    <cfRule type="expression" dxfId="99" priority="4">
      <formula>$F6&lt;=5</formula>
    </cfRule>
  </conditionalFormatting>
  <conditionalFormatting sqref="D6:D27">
    <cfRule type="expression" dxfId="98" priority="3">
      <formula>$F6&lt;=5</formula>
    </cfRule>
  </conditionalFormatting>
  <conditionalFormatting sqref="G6:G27">
    <cfRule type="expression" dxfId="97" priority="2">
      <formula>$I6&lt;=5</formula>
    </cfRule>
  </conditionalFormatting>
  <conditionalFormatting sqref="H6:H27">
    <cfRule type="expression" dxfId="9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B9E58-EF69-4B8E-8332-1B75B04AE72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123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53044494</v>
      </c>
      <c r="E6" s="28">
        <f>IFERROR(S6/$S$28,"-")</f>
        <v>1.5217054047254456E-2</v>
      </c>
      <c r="F6" s="72">
        <f t="shared" ref="F6:F27" si="0">_xlfn.IFS(D6&gt;0,RANK(D6,$D$6:$D$27),D6=0,"-")</f>
        <v>15</v>
      </c>
      <c r="G6" s="24">
        <f>T6</f>
        <v>62614247</v>
      </c>
      <c r="H6" s="29">
        <f>IFERROR(T6/$T$28,"-")</f>
        <v>1.4980863311011821E-2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53044494</v>
      </c>
      <c r="T6" s="66">
        <v>62614247</v>
      </c>
    </row>
    <row r="7" spans="2:20" ht="18.75" customHeight="1">
      <c r="B7" s="40" t="s">
        <v>45</v>
      </c>
      <c r="C7" s="41"/>
      <c r="D7" s="27">
        <f>S7</f>
        <v>576910384</v>
      </c>
      <c r="E7" s="28">
        <f>IFERROR(S7/$S$28,"-")</f>
        <v>0.16550024011446546</v>
      </c>
      <c r="F7" s="72">
        <f t="shared" si="0"/>
        <v>2</v>
      </c>
      <c r="G7" s="27">
        <f>T7</f>
        <v>333914442</v>
      </c>
      <c r="H7" s="29">
        <f>IFERROR(T7/$T$28,"-")</f>
        <v>7.9891188552898909E-2</v>
      </c>
      <c r="I7" s="73">
        <f t="shared" si="1"/>
        <v>4</v>
      </c>
      <c r="R7" s="64" t="str">
        <f t="shared" ref="R7:R27" si="2">B7</f>
        <v>Ⅱ．新生物＜腫瘍＞</v>
      </c>
      <c r="S7" s="66">
        <v>576910384</v>
      </c>
      <c r="T7" s="66">
        <v>333914442</v>
      </c>
    </row>
    <row r="8" spans="2:20" ht="18.75" customHeight="1">
      <c r="B8" s="40" t="s">
        <v>46</v>
      </c>
      <c r="C8" s="41"/>
      <c r="D8" s="27">
        <f t="shared" ref="D8:D27" si="3">S8</f>
        <v>42671019</v>
      </c>
      <c r="E8" s="28">
        <f t="shared" ref="E8:E27" si="4">IFERROR(S8/$S$28,"-")</f>
        <v>1.2241180062428757E-2</v>
      </c>
      <c r="F8" s="72">
        <f t="shared" si="0"/>
        <v>16</v>
      </c>
      <c r="G8" s="27">
        <f t="shared" ref="G8:G27" si="5">T8</f>
        <v>52365792</v>
      </c>
      <c r="H8" s="29">
        <f t="shared" ref="H8:H27" si="6">IFERROR(T8/$T$28,"-")</f>
        <v>1.252885420988735E-2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42671019</v>
      </c>
      <c r="T8" s="66">
        <v>52365792</v>
      </c>
    </row>
    <row r="9" spans="2:20" ht="18.75" customHeight="1">
      <c r="B9" s="40" t="s">
        <v>47</v>
      </c>
      <c r="C9" s="41"/>
      <c r="D9" s="27">
        <f t="shared" si="3"/>
        <v>269476579</v>
      </c>
      <c r="E9" s="28">
        <f t="shared" si="4"/>
        <v>7.7305660925189243E-2</v>
      </c>
      <c r="F9" s="72">
        <f t="shared" si="0"/>
        <v>5</v>
      </c>
      <c r="G9" s="27">
        <f t="shared" si="5"/>
        <v>258687869</v>
      </c>
      <c r="H9" s="29">
        <f t="shared" si="6"/>
        <v>6.1892744724789749E-2</v>
      </c>
      <c r="I9" s="73">
        <f t="shared" si="1"/>
        <v>7</v>
      </c>
      <c r="R9" s="64" t="str">
        <f t="shared" si="2"/>
        <v>Ⅳ．内分泌，栄養及び代謝疾患</v>
      </c>
      <c r="S9" s="66">
        <v>269476579</v>
      </c>
      <c r="T9" s="66">
        <v>258687869</v>
      </c>
    </row>
    <row r="10" spans="2:20" ht="18.75" customHeight="1">
      <c r="B10" s="40" t="s">
        <v>48</v>
      </c>
      <c r="C10" s="41"/>
      <c r="D10" s="27">
        <f t="shared" si="3"/>
        <v>74757785</v>
      </c>
      <c r="E10" s="28">
        <f t="shared" si="4"/>
        <v>2.1446019539709975E-2</v>
      </c>
      <c r="F10" s="72">
        <f t="shared" si="0"/>
        <v>11</v>
      </c>
      <c r="G10" s="27">
        <f t="shared" si="5"/>
        <v>151363696</v>
      </c>
      <c r="H10" s="29">
        <f t="shared" si="6"/>
        <v>3.6214742629190236E-2</v>
      </c>
      <c r="I10" s="73">
        <f t="shared" si="1"/>
        <v>11</v>
      </c>
      <c r="R10" s="64" t="str">
        <f t="shared" si="2"/>
        <v>Ⅴ．精神及び行動の障害</v>
      </c>
      <c r="S10" s="66">
        <v>74757785</v>
      </c>
      <c r="T10" s="66">
        <v>151363696</v>
      </c>
    </row>
    <row r="11" spans="2:20" ht="18.75" customHeight="1">
      <c r="B11" s="40" t="s">
        <v>49</v>
      </c>
      <c r="C11" s="41"/>
      <c r="D11" s="27">
        <f t="shared" si="3"/>
        <v>194560177</v>
      </c>
      <c r="E11" s="28">
        <f t="shared" si="4"/>
        <v>5.5814138388281989E-2</v>
      </c>
      <c r="F11" s="72">
        <f t="shared" si="0"/>
        <v>8</v>
      </c>
      <c r="G11" s="27">
        <f t="shared" si="5"/>
        <v>277702838</v>
      </c>
      <c r="H11" s="29">
        <f t="shared" si="6"/>
        <v>6.6442198964048224E-2</v>
      </c>
      <c r="I11" s="73">
        <f t="shared" si="1"/>
        <v>6</v>
      </c>
      <c r="R11" s="64" t="str">
        <f t="shared" si="2"/>
        <v>Ⅵ．神経系の疾患</v>
      </c>
      <c r="S11" s="66">
        <v>194560177</v>
      </c>
      <c r="T11" s="66">
        <v>277702838</v>
      </c>
    </row>
    <row r="12" spans="2:20" ht="18.75" customHeight="1">
      <c r="B12" s="40" t="s">
        <v>50</v>
      </c>
      <c r="C12" s="41"/>
      <c r="D12" s="27">
        <f t="shared" si="3"/>
        <v>122947637</v>
      </c>
      <c r="E12" s="28">
        <f t="shared" si="4"/>
        <v>3.5270405957896815E-2</v>
      </c>
      <c r="F12" s="72">
        <f t="shared" si="0"/>
        <v>10</v>
      </c>
      <c r="G12" s="27">
        <f t="shared" si="5"/>
        <v>167224764</v>
      </c>
      <c r="H12" s="29">
        <f t="shared" si="6"/>
        <v>4.0009605668502417E-2</v>
      </c>
      <c r="I12" s="73">
        <f t="shared" si="1"/>
        <v>10</v>
      </c>
      <c r="R12" s="64" t="str">
        <f t="shared" si="2"/>
        <v>Ⅶ．眼及び付属器の疾患</v>
      </c>
      <c r="S12" s="66">
        <v>122947637</v>
      </c>
      <c r="T12" s="66">
        <v>167224764</v>
      </c>
    </row>
    <row r="13" spans="2:20" ht="18.75" customHeight="1">
      <c r="B13" s="40" t="s">
        <v>51</v>
      </c>
      <c r="C13" s="41"/>
      <c r="D13" s="27">
        <f t="shared" si="3"/>
        <v>6635006</v>
      </c>
      <c r="E13" s="28">
        <f t="shared" si="4"/>
        <v>1.903406692989806E-3</v>
      </c>
      <c r="F13" s="72">
        <f t="shared" si="0"/>
        <v>18</v>
      </c>
      <c r="G13" s="27">
        <f t="shared" si="5"/>
        <v>10227848</v>
      </c>
      <c r="H13" s="29">
        <f t="shared" si="6"/>
        <v>2.4470787431781402E-3</v>
      </c>
      <c r="I13" s="73">
        <f t="shared" si="1"/>
        <v>18</v>
      </c>
      <c r="R13" s="64" t="str">
        <f t="shared" si="2"/>
        <v>Ⅷ．耳及び乳様突起の疾患</v>
      </c>
      <c r="S13" s="66">
        <v>6635006</v>
      </c>
      <c r="T13" s="66">
        <v>10227848</v>
      </c>
    </row>
    <row r="14" spans="2:20" ht="18.75" customHeight="1">
      <c r="B14" s="40" t="s">
        <v>52</v>
      </c>
      <c r="C14" s="41"/>
      <c r="D14" s="27">
        <f t="shared" si="3"/>
        <v>695257771</v>
      </c>
      <c r="E14" s="28">
        <f t="shared" si="4"/>
        <v>0.19945095673983923</v>
      </c>
      <c r="F14" s="72">
        <f t="shared" si="0"/>
        <v>1</v>
      </c>
      <c r="G14" s="27">
        <f t="shared" si="5"/>
        <v>833582930</v>
      </c>
      <c r="H14" s="29">
        <f t="shared" si="6"/>
        <v>0.19944010398660125</v>
      </c>
      <c r="I14" s="73">
        <f t="shared" si="1"/>
        <v>1</v>
      </c>
      <c r="R14" s="64" t="str">
        <f t="shared" si="2"/>
        <v>Ⅸ．循環器系の疾患</v>
      </c>
      <c r="S14" s="66">
        <v>695257771</v>
      </c>
      <c r="T14" s="66">
        <v>833582930</v>
      </c>
    </row>
    <row r="15" spans="2:20" ht="18.75" customHeight="1">
      <c r="B15" s="40" t="s">
        <v>53</v>
      </c>
      <c r="C15" s="41"/>
      <c r="D15" s="27">
        <f t="shared" si="3"/>
        <v>298616578</v>
      </c>
      <c r="E15" s="28">
        <f t="shared" si="4"/>
        <v>8.5665151350716548E-2</v>
      </c>
      <c r="F15" s="72">
        <f t="shared" si="0"/>
        <v>4</v>
      </c>
      <c r="G15" s="27">
        <f t="shared" si="5"/>
        <v>212478151</v>
      </c>
      <c r="H15" s="29">
        <f t="shared" si="6"/>
        <v>5.0836771010079058E-2</v>
      </c>
      <c r="I15" s="73">
        <f t="shared" si="1"/>
        <v>9</v>
      </c>
      <c r="R15" s="64" t="str">
        <f t="shared" si="2"/>
        <v>Ⅹ．呼吸器系の疾患</v>
      </c>
      <c r="S15" s="66">
        <v>298616578</v>
      </c>
      <c r="T15" s="66">
        <v>212478151</v>
      </c>
    </row>
    <row r="16" spans="2:20" ht="18.75" customHeight="1">
      <c r="B16" s="40" t="s">
        <v>163</v>
      </c>
      <c r="C16" s="41"/>
      <c r="D16" s="27">
        <f t="shared" si="3"/>
        <v>247311569</v>
      </c>
      <c r="E16" s="28">
        <f t="shared" si="4"/>
        <v>7.0947109269895198E-2</v>
      </c>
      <c r="F16" s="72">
        <f t="shared" si="0"/>
        <v>7</v>
      </c>
      <c r="G16" s="27">
        <f t="shared" si="5"/>
        <v>312755461</v>
      </c>
      <c r="H16" s="29">
        <f t="shared" si="6"/>
        <v>7.4828765584508086E-2</v>
      </c>
      <c r="I16" s="73">
        <f t="shared" si="1"/>
        <v>5</v>
      </c>
      <c r="R16" s="64" t="str">
        <f t="shared" si="2"/>
        <v>ⅩⅠ．消化器系の疾患※</v>
      </c>
      <c r="S16" s="66">
        <v>247311569</v>
      </c>
      <c r="T16" s="66">
        <v>312755461</v>
      </c>
    </row>
    <row r="17" spans="2:20" ht="18.75" customHeight="1">
      <c r="B17" s="40" t="s">
        <v>54</v>
      </c>
      <c r="C17" s="41"/>
      <c r="D17" s="27">
        <f t="shared" si="3"/>
        <v>58115016</v>
      </c>
      <c r="E17" s="28">
        <f t="shared" si="4"/>
        <v>1.6671651904702069E-2</v>
      </c>
      <c r="F17" s="72">
        <f t="shared" si="0"/>
        <v>14</v>
      </c>
      <c r="G17" s="27">
        <f t="shared" si="5"/>
        <v>75882603</v>
      </c>
      <c r="H17" s="29">
        <f t="shared" si="6"/>
        <v>1.815540324595416E-2</v>
      </c>
      <c r="I17" s="73">
        <f t="shared" si="1"/>
        <v>13</v>
      </c>
      <c r="R17" s="64" t="str">
        <f t="shared" si="2"/>
        <v>ⅩⅡ．皮膚及び皮下組織の疾患</v>
      </c>
      <c r="S17" s="66">
        <v>58115016</v>
      </c>
      <c r="T17" s="66">
        <v>75882603</v>
      </c>
    </row>
    <row r="18" spans="2:20" ht="18.75" customHeight="1">
      <c r="B18" s="40" t="s">
        <v>55</v>
      </c>
      <c r="C18" s="41"/>
      <c r="D18" s="27">
        <f t="shared" si="3"/>
        <v>250016176</v>
      </c>
      <c r="E18" s="28">
        <f t="shared" si="4"/>
        <v>7.1722989060464648E-2</v>
      </c>
      <c r="F18" s="72">
        <f t="shared" si="0"/>
        <v>6</v>
      </c>
      <c r="G18" s="27">
        <f t="shared" si="5"/>
        <v>647824906</v>
      </c>
      <c r="H18" s="29">
        <f t="shared" si="6"/>
        <v>0.15499629607068632</v>
      </c>
      <c r="I18" s="73">
        <f t="shared" si="1"/>
        <v>2</v>
      </c>
      <c r="R18" s="64" t="str">
        <f t="shared" si="2"/>
        <v>ⅩⅢ．筋骨格系及び結合組織の疾患</v>
      </c>
      <c r="S18" s="66">
        <v>250016176</v>
      </c>
      <c r="T18" s="66">
        <v>647824906</v>
      </c>
    </row>
    <row r="19" spans="2:20" ht="18.75" customHeight="1">
      <c r="B19" s="40" t="s">
        <v>56</v>
      </c>
      <c r="C19" s="41"/>
      <c r="D19" s="27">
        <f t="shared" si="3"/>
        <v>317916288</v>
      </c>
      <c r="E19" s="28">
        <f t="shared" si="4"/>
        <v>9.1201724669077125E-2</v>
      </c>
      <c r="F19" s="72">
        <f t="shared" si="0"/>
        <v>3</v>
      </c>
      <c r="G19" s="27">
        <f t="shared" si="5"/>
        <v>214013963</v>
      </c>
      <c r="H19" s="29">
        <f t="shared" si="6"/>
        <v>5.120422395802255E-2</v>
      </c>
      <c r="I19" s="73">
        <f t="shared" si="1"/>
        <v>8</v>
      </c>
      <c r="R19" s="64" t="str">
        <f t="shared" si="2"/>
        <v>ⅩⅣ．腎尿路生殖器系の疾患</v>
      </c>
      <c r="S19" s="66">
        <v>317916288</v>
      </c>
      <c r="T19" s="66">
        <v>214013963</v>
      </c>
    </row>
    <row r="20" spans="2:20" ht="18.75" customHeight="1">
      <c r="B20" s="40" t="s">
        <v>164</v>
      </c>
      <c r="C20" s="41"/>
      <c r="D20" s="27">
        <f t="shared" si="3"/>
        <v>368</v>
      </c>
      <c r="E20" s="28">
        <f t="shared" si="4"/>
        <v>1.0556940913395536E-7</v>
      </c>
      <c r="F20" s="72">
        <f t="shared" si="0"/>
        <v>21</v>
      </c>
      <c r="G20" s="27">
        <f t="shared" si="5"/>
        <v>5967</v>
      </c>
      <c r="H20" s="29">
        <f t="shared" si="6"/>
        <v>1.4276433185694551E-6</v>
      </c>
      <c r="I20" s="73">
        <f t="shared" si="1"/>
        <v>21</v>
      </c>
      <c r="R20" s="64" t="str">
        <f t="shared" si="2"/>
        <v>ⅩⅤ．妊娠，分娩及び産じょく※</v>
      </c>
      <c r="S20" s="66">
        <v>368</v>
      </c>
      <c r="T20" s="66">
        <v>5967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3450</v>
      </c>
      <c r="H21" s="29">
        <f t="shared" si="6"/>
        <v>8.2543479957509968E-7</v>
      </c>
      <c r="I21" s="73">
        <f t="shared" si="1"/>
        <v>22</v>
      </c>
      <c r="R21" s="64" t="str">
        <f t="shared" si="2"/>
        <v>ⅩⅥ．周産期に発生した病態※</v>
      </c>
      <c r="S21" s="66">
        <v>0</v>
      </c>
      <c r="T21" s="66">
        <v>3450</v>
      </c>
    </row>
    <row r="22" spans="2:20" ht="18.75" customHeight="1">
      <c r="B22" s="40" t="s">
        <v>57</v>
      </c>
      <c r="C22" s="41"/>
      <c r="D22" s="27">
        <f t="shared" si="3"/>
        <v>2350800</v>
      </c>
      <c r="E22" s="28">
        <f t="shared" si="4"/>
        <v>6.7438197552201695E-4</v>
      </c>
      <c r="F22" s="72">
        <f t="shared" si="0"/>
        <v>20</v>
      </c>
      <c r="G22" s="27">
        <f t="shared" si="5"/>
        <v>1146456</v>
      </c>
      <c r="H22" s="29">
        <f t="shared" si="6"/>
        <v>2.7429700828454217E-4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2350800</v>
      </c>
      <c r="T22" s="66">
        <v>1146456</v>
      </c>
    </row>
    <row r="23" spans="2:20" ht="18.75" customHeight="1">
      <c r="B23" s="40" t="s">
        <v>58</v>
      </c>
      <c r="C23" s="41"/>
      <c r="D23" s="27">
        <f t="shared" si="3"/>
        <v>70630169</v>
      </c>
      <c r="E23" s="28">
        <f t="shared" si="4"/>
        <v>2.026191632706905E-2</v>
      </c>
      <c r="F23" s="72">
        <f t="shared" si="0"/>
        <v>12</v>
      </c>
      <c r="G23" s="27">
        <f t="shared" si="5"/>
        <v>106474113</v>
      </c>
      <c r="H23" s="29">
        <f t="shared" si="6"/>
        <v>2.547461974611348E-2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70630169</v>
      </c>
      <c r="T23" s="66">
        <v>106474113</v>
      </c>
    </row>
    <row r="24" spans="2:20" ht="18.75" customHeight="1">
      <c r="B24" s="40" t="s">
        <v>59</v>
      </c>
      <c r="C24" s="41"/>
      <c r="D24" s="27">
        <f t="shared" si="3"/>
        <v>134517800</v>
      </c>
      <c r="E24" s="28">
        <f t="shared" si="4"/>
        <v>3.8589577891303205E-2</v>
      </c>
      <c r="F24" s="72">
        <f t="shared" si="0"/>
        <v>9</v>
      </c>
      <c r="G24" s="27">
        <f t="shared" si="5"/>
        <v>354224035</v>
      </c>
      <c r="H24" s="29">
        <f t="shared" si="6"/>
        <v>8.4750389952147273E-2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134517800</v>
      </c>
      <c r="T24" s="66">
        <v>354224035</v>
      </c>
    </row>
    <row r="25" spans="2:20" ht="18.75" customHeight="1">
      <c r="B25" s="40" t="s">
        <v>60</v>
      </c>
      <c r="C25" s="41"/>
      <c r="D25" s="27">
        <f t="shared" si="3"/>
        <v>8085284</v>
      </c>
      <c r="E25" s="28">
        <f t="shared" si="4"/>
        <v>2.31945286565278E-3</v>
      </c>
      <c r="F25" s="72">
        <f t="shared" si="0"/>
        <v>17</v>
      </c>
      <c r="G25" s="27">
        <f t="shared" si="5"/>
        <v>33572506</v>
      </c>
      <c r="H25" s="29">
        <f t="shared" si="6"/>
        <v>8.0324390612590817E-3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8085284</v>
      </c>
      <c r="T25" s="66">
        <v>33572506</v>
      </c>
    </row>
    <row r="26" spans="2:20" ht="18.75" customHeight="1">
      <c r="B26" s="40" t="s">
        <v>61</v>
      </c>
      <c r="C26" s="41"/>
      <c r="D26" s="27">
        <f t="shared" si="3"/>
        <v>58744692</v>
      </c>
      <c r="E26" s="28">
        <f t="shared" si="4"/>
        <v>1.6852289196185311E-2</v>
      </c>
      <c r="F26" s="72">
        <f t="shared" si="0"/>
        <v>13</v>
      </c>
      <c r="G26" s="27">
        <f t="shared" si="5"/>
        <v>73074928</v>
      </c>
      <c r="H26" s="29">
        <f t="shared" si="6"/>
        <v>1.748364885438981E-2</v>
      </c>
      <c r="I26" s="73">
        <f t="shared" si="1"/>
        <v>14</v>
      </c>
      <c r="R26" s="64" t="str">
        <f t="shared" si="2"/>
        <v>ⅩⅩⅡ．特殊目的用コード</v>
      </c>
      <c r="S26" s="66">
        <v>58744692</v>
      </c>
      <c r="T26" s="66">
        <v>73074928</v>
      </c>
    </row>
    <row r="27" spans="2:20" ht="18.75" customHeight="1" thickBot="1">
      <c r="B27" s="42" t="s">
        <v>62</v>
      </c>
      <c r="C27" s="43"/>
      <c r="D27" s="27">
        <f t="shared" si="3"/>
        <v>3292698</v>
      </c>
      <c r="E27" s="28">
        <f t="shared" si="4"/>
        <v>9.4458745194716447E-4</v>
      </c>
      <c r="F27" s="72">
        <f t="shared" si="0"/>
        <v>19</v>
      </c>
      <c r="G27" s="27">
        <f t="shared" si="5"/>
        <v>474435</v>
      </c>
      <c r="H27" s="29">
        <f t="shared" si="6"/>
        <v>1.135116403293949E-4</v>
      </c>
      <c r="I27" s="73">
        <f t="shared" si="1"/>
        <v>20</v>
      </c>
      <c r="R27" s="64" t="str">
        <f t="shared" si="2"/>
        <v>分類外</v>
      </c>
      <c r="S27" s="66">
        <v>3292698</v>
      </c>
      <c r="T27" s="66">
        <v>474435</v>
      </c>
    </row>
    <row r="28" spans="2:20" ht="18.75" customHeight="1" thickTop="1">
      <c r="B28" s="44" t="s">
        <v>63</v>
      </c>
      <c r="C28" s="45"/>
      <c r="D28" s="46">
        <f>S28</f>
        <v>3485858290</v>
      </c>
      <c r="E28" s="47"/>
      <c r="F28" s="48"/>
      <c r="G28" s="46">
        <f>T28</f>
        <v>4179615400</v>
      </c>
      <c r="H28" s="47"/>
      <c r="I28" s="49"/>
      <c r="R28" s="69" t="s">
        <v>156</v>
      </c>
      <c r="S28" s="71">
        <f>SUM(S6:S27)</f>
        <v>3485858290</v>
      </c>
      <c r="T28" s="71">
        <f>SUM(T6:T27)</f>
        <v>4179615400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95" priority="5" stopIfTrue="1" operator="equal">
      <formula>0</formula>
    </cfRule>
  </conditionalFormatting>
  <conditionalFormatting sqref="G6:I27">
    <cfRule type="cellIs" dxfId="94" priority="7" stopIfTrue="1" operator="equal">
      <formula>0</formula>
    </cfRule>
  </conditionalFormatting>
  <conditionalFormatting sqref="I6:I27">
    <cfRule type="expression" dxfId="93" priority="8" stopIfTrue="1">
      <formula>$I6&lt;=5</formula>
    </cfRule>
  </conditionalFormatting>
  <conditionalFormatting sqref="F6:F27">
    <cfRule type="expression" dxfId="92" priority="6" stopIfTrue="1">
      <formula>$F6&lt;=5</formula>
    </cfRule>
  </conditionalFormatting>
  <conditionalFormatting sqref="E6:E27">
    <cfRule type="expression" dxfId="91" priority="4">
      <formula>$F6&lt;=5</formula>
    </cfRule>
  </conditionalFormatting>
  <conditionalFormatting sqref="D6:D27">
    <cfRule type="expression" dxfId="90" priority="3">
      <formula>$F6&lt;=5</formula>
    </cfRule>
  </conditionalFormatting>
  <conditionalFormatting sqref="G6:G27">
    <cfRule type="expression" dxfId="89" priority="2">
      <formula>$I6&lt;=5</formula>
    </cfRule>
  </conditionalFormatting>
  <conditionalFormatting sqref="H6:H27">
    <cfRule type="expression" dxfId="8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1182F-655E-4850-B17D-3F004297B69B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124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84944725</v>
      </c>
      <c r="E6" s="28">
        <f>IFERROR(S6/$S$28,"-")</f>
        <v>2.1409198240459393E-2</v>
      </c>
      <c r="F6" s="72">
        <f t="shared" ref="F6:F27" si="0">_xlfn.IFS(D6&gt;0,RANK(D6,$D$6:$D$27),D6=0,"-")</f>
        <v>12</v>
      </c>
      <c r="G6" s="24">
        <f>T6</f>
        <v>70939363</v>
      </c>
      <c r="H6" s="29">
        <f>IFERROR(T6/$T$28,"-")</f>
        <v>1.5094255535631745E-2</v>
      </c>
      <c r="I6" s="73">
        <f t="shared" ref="I6:I27" si="1">_xlfn.IFS(G6&gt;0,RANK(G6,$G$6:$G$27),G6=0,"-")</f>
        <v>13</v>
      </c>
      <c r="R6" s="64" t="str">
        <f>B6</f>
        <v>Ⅰ．感染症及び寄生虫症</v>
      </c>
      <c r="S6" s="66">
        <v>84944725</v>
      </c>
      <c r="T6" s="66">
        <v>70939363</v>
      </c>
    </row>
    <row r="7" spans="2:20" ht="18.75" customHeight="1">
      <c r="B7" s="40" t="s">
        <v>45</v>
      </c>
      <c r="C7" s="41"/>
      <c r="D7" s="27">
        <f>S7</f>
        <v>607786339</v>
      </c>
      <c r="E7" s="28">
        <f>IFERROR(S7/$S$28,"-")</f>
        <v>0.15318453523151737</v>
      </c>
      <c r="F7" s="72">
        <f t="shared" si="0"/>
        <v>2</v>
      </c>
      <c r="G7" s="27">
        <f>T7</f>
        <v>357760701</v>
      </c>
      <c r="H7" s="29">
        <f>IFERROR(T7/$T$28,"-")</f>
        <v>7.6123201747677713E-2</v>
      </c>
      <c r="I7" s="73">
        <f t="shared" si="1"/>
        <v>4</v>
      </c>
      <c r="R7" s="64" t="str">
        <f t="shared" ref="R7:R27" si="2">B7</f>
        <v>Ⅱ．新生物＜腫瘍＞</v>
      </c>
      <c r="S7" s="66">
        <v>607786339</v>
      </c>
      <c r="T7" s="66">
        <v>357760701</v>
      </c>
    </row>
    <row r="8" spans="2:20" ht="18.75" customHeight="1">
      <c r="B8" s="40" t="s">
        <v>46</v>
      </c>
      <c r="C8" s="41"/>
      <c r="D8" s="27">
        <f t="shared" ref="D8:D27" si="3">S8</f>
        <v>42783679</v>
      </c>
      <c r="E8" s="28">
        <f t="shared" ref="E8:E27" si="4">IFERROR(S8/$S$28,"-")</f>
        <v>1.0783062340447619E-2</v>
      </c>
      <c r="F8" s="72">
        <f t="shared" si="0"/>
        <v>15</v>
      </c>
      <c r="G8" s="27">
        <f t="shared" ref="G8:G27" si="5">T8</f>
        <v>46444935</v>
      </c>
      <c r="H8" s="29">
        <f t="shared" ref="H8:H27" si="6">IFERROR(T8/$T$28,"-")</f>
        <v>9.8824078421144903E-3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42783679</v>
      </c>
      <c r="T8" s="66">
        <v>46444935</v>
      </c>
    </row>
    <row r="9" spans="2:20" ht="18.75" customHeight="1">
      <c r="B9" s="40" t="s">
        <v>47</v>
      </c>
      <c r="C9" s="41"/>
      <c r="D9" s="27">
        <f t="shared" si="3"/>
        <v>246317386</v>
      </c>
      <c r="E9" s="28">
        <f t="shared" si="4"/>
        <v>6.2081050317671367E-2</v>
      </c>
      <c r="F9" s="72">
        <f t="shared" si="0"/>
        <v>7</v>
      </c>
      <c r="G9" s="27">
        <f t="shared" si="5"/>
        <v>274499003</v>
      </c>
      <c r="H9" s="29">
        <f t="shared" si="6"/>
        <v>5.840703835412428E-2</v>
      </c>
      <c r="I9" s="73">
        <f t="shared" si="1"/>
        <v>7</v>
      </c>
      <c r="R9" s="64" t="str">
        <f t="shared" si="2"/>
        <v>Ⅳ．内分泌，栄養及び代謝疾患</v>
      </c>
      <c r="S9" s="66">
        <v>246317386</v>
      </c>
      <c r="T9" s="66">
        <v>274499003</v>
      </c>
    </row>
    <row r="10" spans="2:20" ht="18.75" customHeight="1">
      <c r="B10" s="40" t="s">
        <v>48</v>
      </c>
      <c r="C10" s="41"/>
      <c r="D10" s="27">
        <f t="shared" si="3"/>
        <v>109926330</v>
      </c>
      <c r="E10" s="28">
        <f t="shared" si="4"/>
        <v>2.7705482486595351E-2</v>
      </c>
      <c r="F10" s="72">
        <f t="shared" si="0"/>
        <v>11</v>
      </c>
      <c r="G10" s="27">
        <f t="shared" si="5"/>
        <v>238442961</v>
      </c>
      <c r="H10" s="29">
        <f t="shared" si="6"/>
        <v>5.0735146635115316E-2</v>
      </c>
      <c r="I10" s="73">
        <f t="shared" si="1"/>
        <v>9</v>
      </c>
      <c r="R10" s="64" t="str">
        <f t="shared" si="2"/>
        <v>Ⅴ．精神及び行動の障害</v>
      </c>
      <c r="S10" s="66">
        <v>109926330</v>
      </c>
      <c r="T10" s="66">
        <v>238442961</v>
      </c>
    </row>
    <row r="11" spans="2:20" ht="18.75" customHeight="1">
      <c r="B11" s="40" t="s">
        <v>49</v>
      </c>
      <c r="C11" s="41"/>
      <c r="D11" s="27">
        <f t="shared" si="3"/>
        <v>263325186</v>
      </c>
      <c r="E11" s="28">
        <f t="shared" si="4"/>
        <v>6.6367642119976755E-2</v>
      </c>
      <c r="F11" s="72">
        <f t="shared" si="0"/>
        <v>6</v>
      </c>
      <c r="G11" s="27">
        <f t="shared" si="5"/>
        <v>379028509</v>
      </c>
      <c r="H11" s="29">
        <f t="shared" si="6"/>
        <v>8.0648499340704491E-2</v>
      </c>
      <c r="I11" s="73">
        <f t="shared" si="1"/>
        <v>3</v>
      </c>
      <c r="R11" s="64" t="str">
        <f t="shared" si="2"/>
        <v>Ⅵ．神経系の疾患</v>
      </c>
      <c r="S11" s="66">
        <v>263325186</v>
      </c>
      <c r="T11" s="66">
        <v>379028509</v>
      </c>
    </row>
    <row r="12" spans="2:20" ht="18.75" customHeight="1">
      <c r="B12" s="40" t="s">
        <v>50</v>
      </c>
      <c r="C12" s="41"/>
      <c r="D12" s="27">
        <f t="shared" si="3"/>
        <v>139174702</v>
      </c>
      <c r="E12" s="28">
        <f t="shared" si="4"/>
        <v>3.5077149112847913E-2</v>
      </c>
      <c r="F12" s="72">
        <f t="shared" si="0"/>
        <v>10</v>
      </c>
      <c r="G12" s="27">
        <f t="shared" si="5"/>
        <v>157857860</v>
      </c>
      <c r="H12" s="29">
        <f t="shared" si="6"/>
        <v>3.3588501170330229E-2</v>
      </c>
      <c r="I12" s="73">
        <f t="shared" si="1"/>
        <v>11</v>
      </c>
      <c r="R12" s="64" t="str">
        <f t="shared" si="2"/>
        <v>Ⅶ．眼及び付属器の疾患</v>
      </c>
      <c r="S12" s="66">
        <v>139174702</v>
      </c>
      <c r="T12" s="66">
        <v>157857860</v>
      </c>
    </row>
    <row r="13" spans="2:20" ht="18.75" customHeight="1">
      <c r="B13" s="40" t="s">
        <v>51</v>
      </c>
      <c r="C13" s="41"/>
      <c r="D13" s="27">
        <f t="shared" si="3"/>
        <v>12432655</v>
      </c>
      <c r="E13" s="28">
        <f t="shared" si="4"/>
        <v>3.1334868121621283E-3</v>
      </c>
      <c r="F13" s="72">
        <f t="shared" si="0"/>
        <v>18</v>
      </c>
      <c r="G13" s="27">
        <f t="shared" si="5"/>
        <v>26095099</v>
      </c>
      <c r="H13" s="29">
        <f t="shared" si="6"/>
        <v>5.5524334569174013E-3</v>
      </c>
      <c r="I13" s="73">
        <f t="shared" si="1"/>
        <v>18</v>
      </c>
      <c r="R13" s="64" t="str">
        <f t="shared" si="2"/>
        <v>Ⅷ．耳及び乳様突起の疾患</v>
      </c>
      <c r="S13" s="66">
        <v>12432655</v>
      </c>
      <c r="T13" s="66">
        <v>26095099</v>
      </c>
    </row>
    <row r="14" spans="2:20" ht="18.75" customHeight="1">
      <c r="B14" s="40" t="s">
        <v>52</v>
      </c>
      <c r="C14" s="41"/>
      <c r="D14" s="27">
        <f t="shared" si="3"/>
        <v>742320972</v>
      </c>
      <c r="E14" s="28">
        <f t="shared" si="4"/>
        <v>0.18709221611581536</v>
      </c>
      <c r="F14" s="72">
        <f t="shared" si="0"/>
        <v>1</v>
      </c>
      <c r="G14" s="27">
        <f t="shared" si="5"/>
        <v>827133699</v>
      </c>
      <c r="H14" s="29">
        <f t="shared" si="6"/>
        <v>0.17599491857346267</v>
      </c>
      <c r="I14" s="73">
        <f t="shared" si="1"/>
        <v>2</v>
      </c>
      <c r="R14" s="64" t="str">
        <f t="shared" si="2"/>
        <v>Ⅸ．循環器系の疾患</v>
      </c>
      <c r="S14" s="66">
        <v>742320972</v>
      </c>
      <c r="T14" s="66">
        <v>827133699</v>
      </c>
    </row>
    <row r="15" spans="2:20" ht="18.75" customHeight="1">
      <c r="B15" s="40" t="s">
        <v>53</v>
      </c>
      <c r="C15" s="41"/>
      <c r="D15" s="27">
        <f t="shared" si="3"/>
        <v>238231898</v>
      </c>
      <c r="E15" s="28">
        <f t="shared" si="4"/>
        <v>6.0043209645836176E-2</v>
      </c>
      <c r="F15" s="72">
        <f t="shared" si="0"/>
        <v>8</v>
      </c>
      <c r="G15" s="27">
        <f t="shared" si="5"/>
        <v>212283570</v>
      </c>
      <c r="H15" s="29">
        <f t="shared" si="6"/>
        <v>4.5169033327747375E-2</v>
      </c>
      <c r="I15" s="73">
        <f t="shared" si="1"/>
        <v>10</v>
      </c>
      <c r="R15" s="64" t="str">
        <f t="shared" si="2"/>
        <v>Ⅹ．呼吸器系の疾患</v>
      </c>
      <c r="S15" s="66">
        <v>238231898</v>
      </c>
      <c r="T15" s="66">
        <v>212283570</v>
      </c>
    </row>
    <row r="16" spans="2:20" ht="18.75" customHeight="1">
      <c r="B16" s="40" t="s">
        <v>163</v>
      </c>
      <c r="C16" s="41"/>
      <c r="D16" s="27">
        <f t="shared" si="3"/>
        <v>293142902</v>
      </c>
      <c r="E16" s="28">
        <f t="shared" si="4"/>
        <v>7.3882804396642174E-2</v>
      </c>
      <c r="F16" s="72">
        <f t="shared" si="0"/>
        <v>5</v>
      </c>
      <c r="G16" s="27">
        <f t="shared" si="5"/>
        <v>353828072</v>
      </c>
      <c r="H16" s="29">
        <f t="shared" si="6"/>
        <v>7.5286429262804447E-2</v>
      </c>
      <c r="I16" s="73">
        <f t="shared" si="1"/>
        <v>6</v>
      </c>
      <c r="R16" s="64" t="str">
        <f t="shared" si="2"/>
        <v>ⅩⅠ．消化器系の疾患※</v>
      </c>
      <c r="S16" s="66">
        <v>293142902</v>
      </c>
      <c r="T16" s="66">
        <v>353828072</v>
      </c>
    </row>
    <row r="17" spans="2:20" ht="18.75" customHeight="1">
      <c r="B17" s="40" t="s">
        <v>54</v>
      </c>
      <c r="C17" s="41"/>
      <c r="D17" s="27">
        <f t="shared" si="3"/>
        <v>53898929</v>
      </c>
      <c r="E17" s="28">
        <f t="shared" si="4"/>
        <v>1.3584514587685647E-2</v>
      </c>
      <c r="F17" s="72">
        <f t="shared" si="0"/>
        <v>13</v>
      </c>
      <c r="G17" s="27">
        <f t="shared" si="5"/>
        <v>81253768</v>
      </c>
      <c r="H17" s="29">
        <f t="shared" si="6"/>
        <v>1.7288922335332184E-2</v>
      </c>
      <c r="I17" s="73">
        <f t="shared" si="1"/>
        <v>12</v>
      </c>
      <c r="R17" s="64" t="str">
        <f t="shared" si="2"/>
        <v>ⅩⅡ．皮膚及び皮下組織の疾患</v>
      </c>
      <c r="S17" s="66">
        <v>53898929</v>
      </c>
      <c r="T17" s="66">
        <v>81253768</v>
      </c>
    </row>
    <row r="18" spans="2:20" ht="18.75" customHeight="1">
      <c r="B18" s="40" t="s">
        <v>55</v>
      </c>
      <c r="C18" s="41"/>
      <c r="D18" s="27">
        <f t="shared" si="3"/>
        <v>379178189</v>
      </c>
      <c r="E18" s="28">
        <f t="shared" si="4"/>
        <v>9.5566864413998379E-2</v>
      </c>
      <c r="F18" s="72">
        <f t="shared" si="0"/>
        <v>4</v>
      </c>
      <c r="G18" s="27">
        <f t="shared" si="5"/>
        <v>895749257</v>
      </c>
      <c r="H18" s="29">
        <f t="shared" si="6"/>
        <v>0.19059472215743284</v>
      </c>
      <c r="I18" s="73">
        <f t="shared" si="1"/>
        <v>1</v>
      </c>
      <c r="R18" s="64" t="str">
        <f t="shared" si="2"/>
        <v>ⅩⅢ．筋骨格系及び結合組織の疾患</v>
      </c>
      <c r="S18" s="66">
        <v>379178189</v>
      </c>
      <c r="T18" s="66">
        <v>895749257</v>
      </c>
    </row>
    <row r="19" spans="2:20" ht="18.75" customHeight="1">
      <c r="B19" s="40" t="s">
        <v>56</v>
      </c>
      <c r="C19" s="41"/>
      <c r="D19" s="27">
        <f t="shared" si="3"/>
        <v>437898908</v>
      </c>
      <c r="E19" s="28">
        <f t="shared" si="4"/>
        <v>0.11036664761293523</v>
      </c>
      <c r="F19" s="72">
        <f t="shared" si="0"/>
        <v>3</v>
      </c>
      <c r="G19" s="27">
        <f t="shared" si="5"/>
        <v>253358651</v>
      </c>
      <c r="H19" s="29">
        <f t="shared" si="6"/>
        <v>5.3908860449690552E-2</v>
      </c>
      <c r="I19" s="73">
        <f t="shared" si="1"/>
        <v>8</v>
      </c>
      <c r="R19" s="64" t="str">
        <f t="shared" si="2"/>
        <v>ⅩⅣ．腎尿路生殖器系の疾患</v>
      </c>
      <c r="S19" s="66">
        <v>437898908</v>
      </c>
      <c r="T19" s="66">
        <v>253358651</v>
      </c>
    </row>
    <row r="20" spans="2:20" ht="18.75" customHeight="1">
      <c r="B20" s="40" t="s">
        <v>164</v>
      </c>
      <c r="C20" s="41"/>
      <c r="D20" s="27">
        <f t="shared" si="3"/>
        <v>904</v>
      </c>
      <c r="E20" s="28">
        <f t="shared" si="4"/>
        <v>2.2784128395701192E-7</v>
      </c>
      <c r="F20" s="72">
        <f t="shared" si="0"/>
        <v>21</v>
      </c>
      <c r="G20" s="27">
        <f t="shared" si="5"/>
        <v>3876</v>
      </c>
      <c r="H20" s="29">
        <f t="shared" si="6"/>
        <v>8.2472314356852397E-7</v>
      </c>
      <c r="I20" s="73">
        <f t="shared" si="1"/>
        <v>21</v>
      </c>
      <c r="R20" s="64" t="str">
        <f t="shared" si="2"/>
        <v>ⅩⅤ．妊娠，分娩及び産じょく※</v>
      </c>
      <c r="S20" s="66">
        <v>904</v>
      </c>
      <c r="T20" s="66">
        <v>3876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737388</v>
      </c>
      <c r="E22" s="28">
        <f t="shared" si="4"/>
        <v>1.8584892554700564E-4</v>
      </c>
      <c r="F22" s="72">
        <f t="shared" si="0"/>
        <v>19</v>
      </c>
      <c r="G22" s="27">
        <f t="shared" si="5"/>
        <v>659497</v>
      </c>
      <c r="H22" s="29">
        <f t="shared" si="6"/>
        <v>1.4032570665996154E-4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737388</v>
      </c>
      <c r="T22" s="66">
        <v>659497</v>
      </c>
    </row>
    <row r="23" spans="2:20" ht="18.75" customHeight="1">
      <c r="B23" s="40" t="s">
        <v>58</v>
      </c>
      <c r="C23" s="41"/>
      <c r="D23" s="27">
        <f t="shared" si="3"/>
        <v>50562031</v>
      </c>
      <c r="E23" s="28">
        <f t="shared" si="4"/>
        <v>1.2743493431984778E-2</v>
      </c>
      <c r="F23" s="72">
        <f t="shared" si="0"/>
        <v>14</v>
      </c>
      <c r="G23" s="27">
        <f t="shared" si="5"/>
        <v>70697725</v>
      </c>
      <c r="H23" s="29">
        <f t="shared" si="6"/>
        <v>1.5042840558602433E-2</v>
      </c>
      <c r="I23" s="73">
        <f t="shared" si="1"/>
        <v>14</v>
      </c>
      <c r="R23" s="64" t="str">
        <f t="shared" si="2"/>
        <v>ⅩⅧ．症状，徴候及び異常臨床所見・異常検査所見で他に分類されないもの</v>
      </c>
      <c r="S23" s="66">
        <v>50562031</v>
      </c>
      <c r="T23" s="66">
        <v>70697725</v>
      </c>
    </row>
    <row r="24" spans="2:20" ht="18.75" customHeight="1">
      <c r="B24" s="40" t="s">
        <v>59</v>
      </c>
      <c r="C24" s="41"/>
      <c r="D24" s="27">
        <f t="shared" si="3"/>
        <v>212534441</v>
      </c>
      <c r="E24" s="28">
        <f t="shared" si="4"/>
        <v>5.3566504339077212E-2</v>
      </c>
      <c r="F24" s="72">
        <f t="shared" si="0"/>
        <v>9</v>
      </c>
      <c r="G24" s="27">
        <f t="shared" si="5"/>
        <v>354698214</v>
      </c>
      <c r="H24" s="29">
        <f t="shared" si="6"/>
        <v>7.5471575352998213E-2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212534441</v>
      </c>
      <c r="T24" s="66">
        <v>354698214</v>
      </c>
    </row>
    <row r="25" spans="2:20" ht="18.75" customHeight="1">
      <c r="B25" s="40" t="s">
        <v>60</v>
      </c>
      <c r="C25" s="41"/>
      <c r="D25" s="27">
        <f t="shared" si="3"/>
        <v>19166979</v>
      </c>
      <c r="E25" s="28">
        <f t="shared" si="4"/>
        <v>4.8307844081162442E-3</v>
      </c>
      <c r="F25" s="72">
        <f t="shared" si="0"/>
        <v>17</v>
      </c>
      <c r="G25" s="27">
        <f t="shared" si="5"/>
        <v>39821352</v>
      </c>
      <c r="H25" s="29">
        <f t="shared" si="6"/>
        <v>8.473062590967164E-3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19166979</v>
      </c>
      <c r="T25" s="66">
        <v>39821352</v>
      </c>
    </row>
    <row r="26" spans="2:20" ht="18.75" customHeight="1">
      <c r="B26" s="40" t="s">
        <v>61</v>
      </c>
      <c r="C26" s="41"/>
      <c r="D26" s="27">
        <f t="shared" si="3"/>
        <v>33134014</v>
      </c>
      <c r="E26" s="28">
        <f t="shared" si="4"/>
        <v>8.3509914739044334E-3</v>
      </c>
      <c r="F26" s="72">
        <f t="shared" si="0"/>
        <v>16</v>
      </c>
      <c r="G26" s="27">
        <f t="shared" si="5"/>
        <v>58926830</v>
      </c>
      <c r="H26" s="29">
        <f t="shared" si="6"/>
        <v>1.2538266377226008E-2</v>
      </c>
      <c r="I26" s="73">
        <f t="shared" si="1"/>
        <v>15</v>
      </c>
      <c r="R26" s="64" t="str">
        <f t="shared" si="2"/>
        <v>ⅩⅩⅡ．特殊目的用コード</v>
      </c>
      <c r="S26" s="66">
        <v>33134014</v>
      </c>
      <c r="T26" s="66">
        <v>58926830</v>
      </c>
    </row>
    <row r="27" spans="2:20" ht="18.75" customHeight="1" thickBot="1">
      <c r="B27" s="42" t="s">
        <v>62</v>
      </c>
      <c r="C27" s="43"/>
      <c r="D27" s="27">
        <f t="shared" si="3"/>
        <v>175713</v>
      </c>
      <c r="E27" s="28">
        <f t="shared" si="4"/>
        <v>4.4286145495507118E-5</v>
      </c>
      <c r="F27" s="72">
        <f t="shared" si="0"/>
        <v>20</v>
      </c>
      <c r="G27" s="27">
        <f t="shared" si="5"/>
        <v>276038</v>
      </c>
      <c r="H27" s="29">
        <f t="shared" si="6"/>
        <v>5.873450131691647E-5</v>
      </c>
      <c r="I27" s="73">
        <f t="shared" si="1"/>
        <v>20</v>
      </c>
      <c r="R27" s="64" t="str">
        <f t="shared" si="2"/>
        <v>分類外</v>
      </c>
      <c r="S27" s="66">
        <v>175713</v>
      </c>
      <c r="T27" s="66">
        <v>276038</v>
      </c>
    </row>
    <row r="28" spans="2:20" ht="18.75" customHeight="1" thickTop="1">
      <c r="B28" s="44" t="s">
        <v>63</v>
      </c>
      <c r="C28" s="45"/>
      <c r="D28" s="46">
        <f>S28</f>
        <v>3967674270</v>
      </c>
      <c r="E28" s="47"/>
      <c r="F28" s="48"/>
      <c r="G28" s="46">
        <f>T28</f>
        <v>4699758980</v>
      </c>
      <c r="H28" s="47"/>
      <c r="I28" s="49"/>
      <c r="R28" s="69" t="s">
        <v>156</v>
      </c>
      <c r="S28" s="71">
        <f>SUM(S6:S27)</f>
        <v>3967674270</v>
      </c>
      <c r="T28" s="71">
        <f>SUM(T6:T27)</f>
        <v>4699758980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87" priority="5" stopIfTrue="1" operator="equal">
      <formula>0</formula>
    </cfRule>
  </conditionalFormatting>
  <conditionalFormatting sqref="G6:I27">
    <cfRule type="cellIs" dxfId="86" priority="7" stopIfTrue="1" operator="equal">
      <formula>0</formula>
    </cfRule>
  </conditionalFormatting>
  <conditionalFormatting sqref="I6:I27">
    <cfRule type="expression" dxfId="85" priority="8" stopIfTrue="1">
      <formula>$I6&lt;=5</formula>
    </cfRule>
  </conditionalFormatting>
  <conditionalFormatting sqref="F6:F27">
    <cfRule type="expression" dxfId="84" priority="6" stopIfTrue="1">
      <formula>$F6&lt;=5</formula>
    </cfRule>
  </conditionalFormatting>
  <conditionalFormatting sqref="E6:E27">
    <cfRule type="expression" dxfId="83" priority="4">
      <formula>$F6&lt;=5</formula>
    </cfRule>
  </conditionalFormatting>
  <conditionalFormatting sqref="D6:D27">
    <cfRule type="expression" dxfId="82" priority="3">
      <formula>$F6&lt;=5</formula>
    </cfRule>
  </conditionalFormatting>
  <conditionalFormatting sqref="G6:G27">
    <cfRule type="expression" dxfId="81" priority="2">
      <formula>$I6&lt;=5</formula>
    </cfRule>
  </conditionalFormatting>
  <conditionalFormatting sqref="H6:H27">
    <cfRule type="expression" dxfId="8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E011E-C286-47BF-B2A9-FFAC10C4C8CE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125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16729165</v>
      </c>
      <c r="E6" s="28">
        <f>IFERROR(S6/$S$28,"-")</f>
        <v>9.3245233945547738E-3</v>
      </c>
      <c r="F6" s="72">
        <f t="shared" ref="F6:F27" si="0">_xlfn.IFS(D6&gt;0,RANK(D6,$D$6:$D$27),D6=0,"-")</f>
        <v>16</v>
      </c>
      <c r="G6" s="24">
        <f>T6</f>
        <v>36128625</v>
      </c>
      <c r="H6" s="29">
        <f>IFERROR(T6/$T$28,"-")</f>
        <v>1.6853154014050215E-2</v>
      </c>
      <c r="I6" s="73">
        <f t="shared" ref="I6:I27" si="1">_xlfn.IFS(G6&gt;0,RANK(G6,$G$6:$G$27),G6=0,"-")</f>
        <v>14</v>
      </c>
      <c r="R6" s="64" t="str">
        <f>B6</f>
        <v>Ⅰ．感染症及び寄生虫症</v>
      </c>
      <c r="S6" s="66">
        <v>16729165</v>
      </c>
      <c r="T6" s="66">
        <v>36128625</v>
      </c>
    </row>
    <row r="7" spans="2:20" ht="18.75" customHeight="1">
      <c r="B7" s="40" t="s">
        <v>45</v>
      </c>
      <c r="C7" s="41"/>
      <c r="D7" s="27">
        <f>S7</f>
        <v>295261582</v>
      </c>
      <c r="E7" s="28">
        <f>IFERROR(S7/$S$28,"-")</f>
        <v>0.1645732783956792</v>
      </c>
      <c r="F7" s="72">
        <f t="shared" si="0"/>
        <v>2</v>
      </c>
      <c r="G7" s="27">
        <f>T7</f>
        <v>173594947</v>
      </c>
      <c r="H7" s="29">
        <f>IFERROR(T7/$T$28,"-")</f>
        <v>8.0977960768002774E-2</v>
      </c>
      <c r="I7" s="73">
        <f t="shared" si="1"/>
        <v>4</v>
      </c>
      <c r="R7" s="64" t="str">
        <f t="shared" ref="R7:R27" si="2">B7</f>
        <v>Ⅱ．新生物＜腫瘍＞</v>
      </c>
      <c r="S7" s="66">
        <v>295261582</v>
      </c>
      <c r="T7" s="66">
        <v>173594947</v>
      </c>
    </row>
    <row r="8" spans="2:20" ht="18.75" customHeight="1">
      <c r="B8" s="40" t="s">
        <v>46</v>
      </c>
      <c r="C8" s="41"/>
      <c r="D8" s="27">
        <f t="shared" ref="D8:D27" si="3">S8</f>
        <v>26577718</v>
      </c>
      <c r="E8" s="28">
        <f t="shared" ref="E8:E27" si="4">IFERROR(S8/$S$28,"-")</f>
        <v>1.4813922468029905E-2</v>
      </c>
      <c r="F8" s="72">
        <f t="shared" si="0"/>
        <v>15</v>
      </c>
      <c r="G8" s="27">
        <f t="shared" ref="G8:G27" si="5">T8</f>
        <v>20986422</v>
      </c>
      <c r="H8" s="29">
        <f t="shared" ref="H8:H27" si="6">IFERROR(T8/$T$28,"-")</f>
        <v>9.7896723766778219E-3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26577718</v>
      </c>
      <c r="T8" s="66">
        <v>20986422</v>
      </c>
    </row>
    <row r="9" spans="2:20" ht="18.75" customHeight="1">
      <c r="B9" s="40" t="s">
        <v>47</v>
      </c>
      <c r="C9" s="41"/>
      <c r="D9" s="27">
        <f t="shared" si="3"/>
        <v>106656444</v>
      </c>
      <c r="E9" s="28">
        <f t="shared" si="4"/>
        <v>5.9448305235677998E-2</v>
      </c>
      <c r="F9" s="72">
        <f t="shared" si="0"/>
        <v>7</v>
      </c>
      <c r="G9" s="27">
        <f t="shared" si="5"/>
        <v>118296120</v>
      </c>
      <c r="H9" s="29">
        <f t="shared" si="6"/>
        <v>5.5182358299674175E-2</v>
      </c>
      <c r="I9" s="73">
        <f t="shared" si="1"/>
        <v>7</v>
      </c>
      <c r="R9" s="64" t="str">
        <f t="shared" si="2"/>
        <v>Ⅳ．内分泌，栄養及び代謝疾患</v>
      </c>
      <c r="S9" s="66">
        <v>106656444</v>
      </c>
      <c r="T9" s="66">
        <v>118296120</v>
      </c>
    </row>
    <row r="10" spans="2:20" ht="18.75" customHeight="1">
      <c r="B10" s="40" t="s">
        <v>48</v>
      </c>
      <c r="C10" s="41"/>
      <c r="D10" s="27">
        <f t="shared" si="3"/>
        <v>44218143</v>
      </c>
      <c r="E10" s="28">
        <f t="shared" si="4"/>
        <v>2.4646365127444701E-2</v>
      </c>
      <c r="F10" s="72">
        <f t="shared" si="0"/>
        <v>11</v>
      </c>
      <c r="G10" s="27">
        <f t="shared" si="5"/>
        <v>67644393</v>
      </c>
      <c r="H10" s="29">
        <f t="shared" si="6"/>
        <v>3.1554518706868595E-2</v>
      </c>
      <c r="I10" s="73">
        <f t="shared" si="1"/>
        <v>11</v>
      </c>
      <c r="R10" s="64" t="str">
        <f t="shared" si="2"/>
        <v>Ⅴ．精神及び行動の障害</v>
      </c>
      <c r="S10" s="66">
        <v>44218143</v>
      </c>
      <c r="T10" s="66">
        <v>67644393</v>
      </c>
    </row>
    <row r="11" spans="2:20" ht="18.75" customHeight="1">
      <c r="B11" s="40" t="s">
        <v>49</v>
      </c>
      <c r="C11" s="41"/>
      <c r="D11" s="27">
        <f t="shared" si="3"/>
        <v>105857021</v>
      </c>
      <c r="E11" s="28">
        <f t="shared" si="4"/>
        <v>5.9002721820986044E-2</v>
      </c>
      <c r="F11" s="72">
        <f t="shared" si="0"/>
        <v>8</v>
      </c>
      <c r="G11" s="27">
        <f t="shared" si="5"/>
        <v>135692728</v>
      </c>
      <c r="H11" s="29">
        <f t="shared" si="6"/>
        <v>6.329746685822181E-2</v>
      </c>
      <c r="I11" s="73">
        <f t="shared" si="1"/>
        <v>6</v>
      </c>
      <c r="R11" s="64" t="str">
        <f t="shared" si="2"/>
        <v>Ⅵ．神経系の疾患</v>
      </c>
      <c r="S11" s="66">
        <v>105857021</v>
      </c>
      <c r="T11" s="66">
        <v>135692728</v>
      </c>
    </row>
    <row r="12" spans="2:20" ht="18.75" customHeight="1">
      <c r="B12" s="40" t="s">
        <v>50</v>
      </c>
      <c r="C12" s="41"/>
      <c r="D12" s="27">
        <f t="shared" si="3"/>
        <v>55024904</v>
      </c>
      <c r="E12" s="28">
        <f t="shared" si="4"/>
        <v>3.0669851402095116E-2</v>
      </c>
      <c r="F12" s="72">
        <f t="shared" si="0"/>
        <v>10</v>
      </c>
      <c r="G12" s="27">
        <f t="shared" si="5"/>
        <v>73393930</v>
      </c>
      <c r="H12" s="29">
        <f t="shared" si="6"/>
        <v>3.4236542519578882E-2</v>
      </c>
      <c r="I12" s="73">
        <f t="shared" si="1"/>
        <v>10</v>
      </c>
      <c r="R12" s="64" t="str">
        <f t="shared" si="2"/>
        <v>Ⅶ．眼及び付属器の疾患</v>
      </c>
      <c r="S12" s="66">
        <v>55024904</v>
      </c>
      <c r="T12" s="66">
        <v>73393930</v>
      </c>
    </row>
    <row r="13" spans="2:20" ht="18.75" customHeight="1">
      <c r="B13" s="40" t="s">
        <v>51</v>
      </c>
      <c r="C13" s="41"/>
      <c r="D13" s="27">
        <f t="shared" si="3"/>
        <v>6473255</v>
      </c>
      <c r="E13" s="28">
        <f t="shared" si="4"/>
        <v>3.6080711551603837E-3</v>
      </c>
      <c r="F13" s="72">
        <f t="shared" si="0"/>
        <v>18</v>
      </c>
      <c r="G13" s="27">
        <f t="shared" si="5"/>
        <v>7469477</v>
      </c>
      <c r="H13" s="29">
        <f t="shared" si="6"/>
        <v>3.4843353790908389E-3</v>
      </c>
      <c r="I13" s="73">
        <f t="shared" si="1"/>
        <v>18</v>
      </c>
      <c r="R13" s="64" t="str">
        <f t="shared" si="2"/>
        <v>Ⅷ．耳及び乳様突起の疾患</v>
      </c>
      <c r="S13" s="66">
        <v>6473255</v>
      </c>
      <c r="T13" s="66">
        <v>7469477</v>
      </c>
    </row>
    <row r="14" spans="2:20" ht="18.75" customHeight="1">
      <c r="B14" s="40" t="s">
        <v>52</v>
      </c>
      <c r="C14" s="41"/>
      <c r="D14" s="27">
        <f t="shared" si="3"/>
        <v>335833918</v>
      </c>
      <c r="E14" s="28">
        <f t="shared" si="4"/>
        <v>0.18718753895224235</v>
      </c>
      <c r="F14" s="72">
        <f t="shared" si="0"/>
        <v>1</v>
      </c>
      <c r="G14" s="27">
        <f t="shared" si="5"/>
        <v>361926663</v>
      </c>
      <c r="H14" s="29">
        <f t="shared" si="6"/>
        <v>0.16883027774597703</v>
      </c>
      <c r="I14" s="73">
        <f t="shared" si="1"/>
        <v>2</v>
      </c>
      <c r="R14" s="64" t="str">
        <f t="shared" si="2"/>
        <v>Ⅸ．循環器系の疾患</v>
      </c>
      <c r="S14" s="66">
        <v>335833918</v>
      </c>
      <c r="T14" s="66">
        <v>361926663</v>
      </c>
    </row>
    <row r="15" spans="2:20" ht="18.75" customHeight="1">
      <c r="B15" s="40" t="s">
        <v>53</v>
      </c>
      <c r="C15" s="41"/>
      <c r="D15" s="27">
        <f t="shared" si="3"/>
        <v>129791196</v>
      </c>
      <c r="E15" s="28">
        <f t="shared" si="4"/>
        <v>7.2343182908964312E-2</v>
      </c>
      <c r="F15" s="72">
        <f t="shared" si="0"/>
        <v>5</v>
      </c>
      <c r="G15" s="27">
        <f t="shared" si="5"/>
        <v>101963957</v>
      </c>
      <c r="H15" s="29">
        <f t="shared" si="6"/>
        <v>4.7563788303678689E-2</v>
      </c>
      <c r="I15" s="73">
        <f t="shared" si="1"/>
        <v>9</v>
      </c>
      <c r="R15" s="64" t="str">
        <f t="shared" si="2"/>
        <v>Ⅹ．呼吸器系の疾患</v>
      </c>
      <c r="S15" s="66">
        <v>129791196</v>
      </c>
      <c r="T15" s="66">
        <v>101963957</v>
      </c>
    </row>
    <row r="16" spans="2:20" ht="18.75" customHeight="1">
      <c r="B16" s="40" t="s">
        <v>163</v>
      </c>
      <c r="C16" s="41"/>
      <c r="D16" s="27">
        <f t="shared" si="3"/>
        <v>124771620</v>
      </c>
      <c r="E16" s="28">
        <f t="shared" si="4"/>
        <v>6.9545365214970276E-2</v>
      </c>
      <c r="F16" s="72">
        <f t="shared" si="0"/>
        <v>6</v>
      </c>
      <c r="G16" s="27">
        <f t="shared" si="5"/>
        <v>153571450</v>
      </c>
      <c r="H16" s="29">
        <f t="shared" si="6"/>
        <v>7.1637470261074476E-2</v>
      </c>
      <c r="I16" s="73">
        <f t="shared" si="1"/>
        <v>5</v>
      </c>
      <c r="R16" s="64" t="str">
        <f t="shared" si="2"/>
        <v>ⅩⅠ．消化器系の疾患※</v>
      </c>
      <c r="S16" s="66">
        <v>124771620</v>
      </c>
      <c r="T16" s="66">
        <v>153571450</v>
      </c>
    </row>
    <row r="17" spans="2:20" ht="18.75" customHeight="1">
      <c r="B17" s="40" t="s">
        <v>54</v>
      </c>
      <c r="C17" s="41"/>
      <c r="D17" s="27">
        <f t="shared" si="3"/>
        <v>31917706</v>
      </c>
      <c r="E17" s="28">
        <f t="shared" si="4"/>
        <v>1.7790331812587254E-2</v>
      </c>
      <c r="F17" s="72">
        <f t="shared" si="0"/>
        <v>14</v>
      </c>
      <c r="G17" s="27">
        <f t="shared" si="5"/>
        <v>30538072</v>
      </c>
      <c r="H17" s="29">
        <f t="shared" si="6"/>
        <v>1.4245292498902312E-2</v>
      </c>
      <c r="I17" s="73">
        <f t="shared" si="1"/>
        <v>15</v>
      </c>
      <c r="R17" s="64" t="str">
        <f t="shared" si="2"/>
        <v>ⅩⅡ．皮膚及び皮下組織の疾患</v>
      </c>
      <c r="S17" s="66">
        <v>31917706</v>
      </c>
      <c r="T17" s="66">
        <v>30538072</v>
      </c>
    </row>
    <row r="18" spans="2:20" ht="18.75" customHeight="1">
      <c r="B18" s="40" t="s">
        <v>55</v>
      </c>
      <c r="C18" s="41"/>
      <c r="D18" s="27">
        <f t="shared" si="3"/>
        <v>186641049</v>
      </c>
      <c r="E18" s="28">
        <f t="shared" si="4"/>
        <v>0.10403022671990765</v>
      </c>
      <c r="F18" s="72">
        <f t="shared" si="0"/>
        <v>3</v>
      </c>
      <c r="G18" s="27">
        <f t="shared" si="5"/>
        <v>424951618</v>
      </c>
      <c r="H18" s="29">
        <f t="shared" si="6"/>
        <v>0.19822993724986307</v>
      </c>
      <c r="I18" s="73">
        <f t="shared" si="1"/>
        <v>1</v>
      </c>
      <c r="R18" s="64" t="str">
        <f t="shared" si="2"/>
        <v>ⅩⅢ．筋骨格系及び結合組織の疾患</v>
      </c>
      <c r="S18" s="66">
        <v>186641049</v>
      </c>
      <c r="T18" s="66">
        <v>424951618</v>
      </c>
    </row>
    <row r="19" spans="2:20" ht="18.75" customHeight="1">
      <c r="B19" s="40" t="s">
        <v>56</v>
      </c>
      <c r="C19" s="41"/>
      <c r="D19" s="27">
        <f t="shared" si="3"/>
        <v>150764244</v>
      </c>
      <c r="E19" s="28">
        <f t="shared" si="4"/>
        <v>8.4033167240586376E-2</v>
      </c>
      <c r="F19" s="72">
        <f t="shared" si="0"/>
        <v>4</v>
      </c>
      <c r="G19" s="27">
        <f t="shared" si="5"/>
        <v>114683887</v>
      </c>
      <c r="H19" s="29">
        <f t="shared" si="6"/>
        <v>5.3497336545216746E-2</v>
      </c>
      <c r="I19" s="73">
        <f t="shared" si="1"/>
        <v>8</v>
      </c>
      <c r="R19" s="64" t="str">
        <f t="shared" si="2"/>
        <v>ⅩⅣ．腎尿路生殖器系の疾患</v>
      </c>
      <c r="S19" s="66">
        <v>150764244</v>
      </c>
      <c r="T19" s="66">
        <v>114683887</v>
      </c>
    </row>
    <row r="20" spans="2:20" ht="18.75" customHeight="1">
      <c r="B20" s="40" t="s">
        <v>164</v>
      </c>
      <c r="C20" s="41"/>
      <c r="D20" s="27">
        <f t="shared" si="3"/>
        <v>1098</v>
      </c>
      <c r="E20" s="28">
        <f t="shared" si="4"/>
        <v>6.1200464501492699E-7</v>
      </c>
      <c r="F20" s="72">
        <f t="shared" si="0"/>
        <v>21</v>
      </c>
      <c r="G20" s="27">
        <f t="shared" si="5"/>
        <v>2645</v>
      </c>
      <c r="H20" s="29">
        <f t="shared" si="6"/>
        <v>1.2338303040086031E-6</v>
      </c>
      <c r="I20" s="73">
        <f t="shared" si="1"/>
        <v>21</v>
      </c>
      <c r="R20" s="64" t="str">
        <f t="shared" si="2"/>
        <v>ⅩⅤ．妊娠，分娩及び産じょく※</v>
      </c>
      <c r="S20" s="66">
        <v>1098</v>
      </c>
      <c r="T20" s="66">
        <v>2645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186748</v>
      </c>
      <c r="E22" s="28">
        <f t="shared" si="4"/>
        <v>1.0408983920514353E-4</v>
      </c>
      <c r="F22" s="72">
        <f t="shared" si="0"/>
        <v>19</v>
      </c>
      <c r="G22" s="27">
        <f t="shared" si="5"/>
        <v>508582</v>
      </c>
      <c r="H22" s="29">
        <f t="shared" si="6"/>
        <v>2.3724154392185383E-4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186748</v>
      </c>
      <c r="T22" s="66">
        <v>508582</v>
      </c>
    </row>
    <row r="23" spans="2:20" ht="18.75" customHeight="1">
      <c r="B23" s="40" t="s">
        <v>58</v>
      </c>
      <c r="C23" s="41"/>
      <c r="D23" s="27">
        <f t="shared" si="3"/>
        <v>31924065</v>
      </c>
      <c r="E23" s="28">
        <f t="shared" si="4"/>
        <v>1.7793876200144314E-2</v>
      </c>
      <c r="F23" s="72">
        <f t="shared" si="0"/>
        <v>13</v>
      </c>
      <c r="G23" s="27">
        <f t="shared" si="5"/>
        <v>37005567</v>
      </c>
      <c r="H23" s="29">
        <f t="shared" si="6"/>
        <v>1.7262226836151504E-2</v>
      </c>
      <c r="I23" s="73">
        <f t="shared" si="1"/>
        <v>13</v>
      </c>
      <c r="R23" s="64" t="str">
        <f t="shared" si="2"/>
        <v>ⅩⅧ．症状，徴候及び異常臨床所見・異常検査所見で他に分類されないもの</v>
      </c>
      <c r="S23" s="66">
        <v>31924065</v>
      </c>
      <c r="T23" s="66">
        <v>37005567</v>
      </c>
    </row>
    <row r="24" spans="2:20" ht="18.75" customHeight="1">
      <c r="B24" s="40" t="s">
        <v>59</v>
      </c>
      <c r="C24" s="41"/>
      <c r="D24" s="27">
        <f t="shared" si="3"/>
        <v>90263607</v>
      </c>
      <c r="E24" s="28">
        <f t="shared" si="4"/>
        <v>5.0311244772132863E-2</v>
      </c>
      <c r="F24" s="72">
        <f t="shared" si="0"/>
        <v>9</v>
      </c>
      <c r="G24" s="27">
        <f t="shared" si="5"/>
        <v>229180598</v>
      </c>
      <c r="H24" s="29">
        <f t="shared" si="6"/>
        <v>0.10690735988779337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90263607</v>
      </c>
      <c r="T24" s="66">
        <v>229180598</v>
      </c>
    </row>
    <row r="25" spans="2:20" ht="18.75" customHeight="1">
      <c r="B25" s="40" t="s">
        <v>60</v>
      </c>
      <c r="C25" s="41"/>
      <c r="D25" s="27">
        <f t="shared" si="3"/>
        <v>16480090</v>
      </c>
      <c r="E25" s="28">
        <f t="shared" si="4"/>
        <v>9.1856936523351997E-3</v>
      </c>
      <c r="F25" s="72">
        <f t="shared" si="0"/>
        <v>17</v>
      </c>
      <c r="G25" s="27">
        <f t="shared" si="5"/>
        <v>11903259</v>
      </c>
      <c r="H25" s="29">
        <f t="shared" si="6"/>
        <v>5.5525904236911686E-3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16480090</v>
      </c>
      <c r="T25" s="66">
        <v>11903259</v>
      </c>
    </row>
    <row r="26" spans="2:20" ht="18.75" customHeight="1">
      <c r="B26" s="40" t="s">
        <v>61</v>
      </c>
      <c r="C26" s="41"/>
      <c r="D26" s="27">
        <f t="shared" si="3"/>
        <v>38597618</v>
      </c>
      <c r="E26" s="28">
        <f t="shared" si="4"/>
        <v>2.1513589710848595E-2</v>
      </c>
      <c r="F26" s="72">
        <f t="shared" si="0"/>
        <v>12</v>
      </c>
      <c r="G26" s="27">
        <f t="shared" si="5"/>
        <v>44086774</v>
      </c>
      <c r="H26" s="29">
        <f t="shared" si="6"/>
        <v>2.056544339023765E-2</v>
      </c>
      <c r="I26" s="73">
        <f t="shared" si="1"/>
        <v>12</v>
      </c>
      <c r="R26" s="64" t="str">
        <f t="shared" si="2"/>
        <v>ⅩⅩⅡ．特殊目的用コード</v>
      </c>
      <c r="S26" s="66">
        <v>38597618</v>
      </c>
      <c r="T26" s="66">
        <v>44086774</v>
      </c>
    </row>
    <row r="27" spans="2:20" ht="18.75" customHeight="1" thickBot="1">
      <c r="B27" s="42" t="s">
        <v>62</v>
      </c>
      <c r="C27" s="43"/>
      <c r="D27" s="27">
        <f t="shared" si="3"/>
        <v>132839</v>
      </c>
      <c r="E27" s="28">
        <f t="shared" si="4"/>
        <v>7.404197180249353E-5</v>
      </c>
      <c r="F27" s="72">
        <f t="shared" si="0"/>
        <v>20</v>
      </c>
      <c r="G27" s="27">
        <f t="shared" si="5"/>
        <v>201066</v>
      </c>
      <c r="H27" s="29">
        <f t="shared" si="6"/>
        <v>9.3792561022984429E-5</v>
      </c>
      <c r="I27" s="73">
        <f t="shared" si="1"/>
        <v>20</v>
      </c>
      <c r="R27" s="64" t="str">
        <f t="shared" si="2"/>
        <v>分類外</v>
      </c>
      <c r="S27" s="66">
        <v>132839</v>
      </c>
      <c r="T27" s="66">
        <v>201066</v>
      </c>
    </row>
    <row r="28" spans="2:20" ht="18.75" customHeight="1" thickTop="1">
      <c r="B28" s="44" t="s">
        <v>63</v>
      </c>
      <c r="C28" s="45"/>
      <c r="D28" s="46">
        <f>S28</f>
        <v>1794104030</v>
      </c>
      <c r="E28" s="47"/>
      <c r="F28" s="48"/>
      <c r="G28" s="46">
        <f>T28</f>
        <v>2143730780</v>
      </c>
      <c r="H28" s="47"/>
      <c r="I28" s="49"/>
      <c r="R28" s="69" t="s">
        <v>156</v>
      </c>
      <c r="S28" s="71">
        <f>SUM(S6:S27)</f>
        <v>1794104030</v>
      </c>
      <c r="T28" s="71">
        <f>SUM(T6:T27)</f>
        <v>2143730780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9" priority="5" stopIfTrue="1" operator="equal">
      <formula>0</formula>
    </cfRule>
  </conditionalFormatting>
  <conditionalFormatting sqref="G6:I27">
    <cfRule type="cellIs" dxfId="78" priority="7" stopIfTrue="1" operator="equal">
      <formula>0</formula>
    </cfRule>
  </conditionalFormatting>
  <conditionalFormatting sqref="I6:I27">
    <cfRule type="expression" dxfId="77" priority="8" stopIfTrue="1">
      <formula>$I6&lt;=5</formula>
    </cfRule>
  </conditionalFormatting>
  <conditionalFormatting sqref="F6:F27">
    <cfRule type="expression" dxfId="76" priority="6" stopIfTrue="1">
      <formula>$F6&lt;=5</formula>
    </cfRule>
  </conditionalFormatting>
  <conditionalFormatting sqref="E6:E27">
    <cfRule type="expression" dxfId="75" priority="4">
      <formula>$F6&lt;=5</formula>
    </cfRule>
  </conditionalFormatting>
  <conditionalFormatting sqref="D6:D27">
    <cfRule type="expression" dxfId="74" priority="3">
      <formula>$F6&lt;=5</formula>
    </cfRule>
  </conditionalFormatting>
  <conditionalFormatting sqref="G6:G27">
    <cfRule type="expression" dxfId="73" priority="2">
      <formula>$I6&lt;=5</formula>
    </cfRule>
  </conditionalFormatting>
  <conditionalFormatting sqref="H6:H27">
    <cfRule type="expression" dxfId="7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326EB-FCD1-4AC1-B855-2AD7A0C97C6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126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37227031</v>
      </c>
      <c r="E6" s="28">
        <f>IFERROR(S6/$S$28,"-")</f>
        <v>2.0504683022358569E-2</v>
      </c>
      <c r="F6" s="72">
        <f t="shared" ref="F6:F27" si="0">_xlfn.IFS(D6&gt;0,RANK(D6,$D$6:$D$27),D6=0,"-")</f>
        <v>11</v>
      </c>
      <c r="G6" s="24">
        <f>T6</f>
        <v>32762330</v>
      </c>
      <c r="H6" s="29">
        <f>IFERROR(T6/$T$28,"-")</f>
        <v>1.8731183174638628E-2</v>
      </c>
      <c r="I6" s="73">
        <f t="shared" ref="I6:I27" si="1">_xlfn.IFS(G6&gt;0,RANK(G6,$G$6:$G$27),G6=0,"-")</f>
        <v>13</v>
      </c>
      <c r="R6" s="64" t="str">
        <f>B6</f>
        <v>Ⅰ．感染症及び寄生虫症</v>
      </c>
      <c r="S6" s="66">
        <v>37227031</v>
      </c>
      <c r="T6" s="66">
        <v>32762330</v>
      </c>
    </row>
    <row r="7" spans="2:20" ht="18.75" customHeight="1">
      <c r="B7" s="40" t="s">
        <v>45</v>
      </c>
      <c r="C7" s="41"/>
      <c r="D7" s="27">
        <f>S7</f>
        <v>306066796</v>
      </c>
      <c r="E7" s="28">
        <f>IFERROR(S7/$S$28,"-")</f>
        <v>0.16858187362964516</v>
      </c>
      <c r="F7" s="72">
        <f t="shared" si="0"/>
        <v>2</v>
      </c>
      <c r="G7" s="27">
        <f>T7</f>
        <v>164176529</v>
      </c>
      <c r="H7" s="29">
        <f>IFERROR(T7/$T$28,"-")</f>
        <v>9.3864527879286092E-2</v>
      </c>
      <c r="I7" s="73">
        <f t="shared" si="1"/>
        <v>4</v>
      </c>
      <c r="R7" s="64" t="str">
        <f t="shared" ref="R7:R27" si="2">B7</f>
        <v>Ⅱ．新生物＜腫瘍＞</v>
      </c>
      <c r="S7" s="66">
        <v>306066796</v>
      </c>
      <c r="T7" s="66">
        <v>164176529</v>
      </c>
    </row>
    <row r="8" spans="2:20" ht="18.75" customHeight="1">
      <c r="B8" s="40" t="s">
        <v>46</v>
      </c>
      <c r="C8" s="41"/>
      <c r="D8" s="27">
        <f t="shared" ref="D8:D27" si="3">S8</f>
        <v>18060378</v>
      </c>
      <c r="E8" s="28">
        <f t="shared" ref="E8:E27" si="4">IFERROR(S8/$S$28,"-")</f>
        <v>9.9476728658263996E-3</v>
      </c>
      <c r="F8" s="72">
        <f t="shared" si="0"/>
        <v>16</v>
      </c>
      <c r="G8" s="27">
        <f t="shared" ref="G8:G27" si="5">T8</f>
        <v>18041891</v>
      </c>
      <c r="H8" s="29">
        <f t="shared" ref="H8:H27" si="6">IFERROR(T8/$T$28,"-")</f>
        <v>1.0315077259091893E-2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18060378</v>
      </c>
      <c r="T8" s="66">
        <v>18041891</v>
      </c>
    </row>
    <row r="9" spans="2:20" ht="18.75" customHeight="1">
      <c r="B9" s="40" t="s">
        <v>47</v>
      </c>
      <c r="C9" s="41"/>
      <c r="D9" s="27">
        <f t="shared" si="3"/>
        <v>204689160</v>
      </c>
      <c r="E9" s="28">
        <f t="shared" si="4"/>
        <v>0.11274297818466471</v>
      </c>
      <c r="F9" s="72">
        <f t="shared" si="0"/>
        <v>3</v>
      </c>
      <c r="G9" s="27">
        <f t="shared" si="5"/>
        <v>110099658</v>
      </c>
      <c r="H9" s="29">
        <f t="shared" si="6"/>
        <v>6.2947197634083629E-2</v>
      </c>
      <c r="I9" s="73">
        <f t="shared" si="1"/>
        <v>7</v>
      </c>
      <c r="R9" s="64" t="str">
        <f t="shared" si="2"/>
        <v>Ⅳ．内分泌，栄養及び代謝疾患</v>
      </c>
      <c r="S9" s="66">
        <v>204689160</v>
      </c>
      <c r="T9" s="66">
        <v>110099658</v>
      </c>
    </row>
    <row r="10" spans="2:20" ht="18.75" customHeight="1">
      <c r="B10" s="40" t="s">
        <v>48</v>
      </c>
      <c r="C10" s="41"/>
      <c r="D10" s="27">
        <f t="shared" si="3"/>
        <v>32955969</v>
      </c>
      <c r="E10" s="28">
        <f t="shared" si="4"/>
        <v>1.8152178132058806E-2</v>
      </c>
      <c r="F10" s="72">
        <f t="shared" si="0"/>
        <v>13</v>
      </c>
      <c r="G10" s="27">
        <f t="shared" si="5"/>
        <v>47848442</v>
      </c>
      <c r="H10" s="29">
        <f t="shared" si="6"/>
        <v>2.7356355049322569E-2</v>
      </c>
      <c r="I10" s="73">
        <f t="shared" si="1"/>
        <v>11</v>
      </c>
      <c r="R10" s="64" t="str">
        <f t="shared" si="2"/>
        <v>Ⅴ．精神及び行動の障害</v>
      </c>
      <c r="S10" s="66">
        <v>32955969</v>
      </c>
      <c r="T10" s="66">
        <v>47848442</v>
      </c>
    </row>
    <row r="11" spans="2:20" ht="18.75" customHeight="1">
      <c r="B11" s="40" t="s">
        <v>49</v>
      </c>
      <c r="C11" s="41"/>
      <c r="D11" s="27">
        <f t="shared" si="3"/>
        <v>82943869</v>
      </c>
      <c r="E11" s="28">
        <f t="shared" si="4"/>
        <v>4.5685559573446326E-2</v>
      </c>
      <c r="F11" s="72">
        <f t="shared" si="0"/>
        <v>8</v>
      </c>
      <c r="G11" s="27">
        <f t="shared" si="5"/>
        <v>112616221</v>
      </c>
      <c r="H11" s="29">
        <f t="shared" si="6"/>
        <v>6.4385990373291083E-2</v>
      </c>
      <c r="I11" s="73">
        <f t="shared" si="1"/>
        <v>6</v>
      </c>
      <c r="R11" s="64" t="str">
        <f t="shared" si="2"/>
        <v>Ⅵ．神経系の疾患</v>
      </c>
      <c r="S11" s="66">
        <v>82943869</v>
      </c>
      <c r="T11" s="66">
        <v>112616221</v>
      </c>
    </row>
    <row r="12" spans="2:20" ht="18.75" customHeight="1">
      <c r="B12" s="40" t="s">
        <v>50</v>
      </c>
      <c r="C12" s="41"/>
      <c r="D12" s="27">
        <f t="shared" si="3"/>
        <v>74808572</v>
      </c>
      <c r="E12" s="28">
        <f t="shared" si="4"/>
        <v>4.1204630479806152E-2</v>
      </c>
      <c r="F12" s="72">
        <f t="shared" si="0"/>
        <v>9</v>
      </c>
      <c r="G12" s="27">
        <f t="shared" si="5"/>
        <v>57921374</v>
      </c>
      <c r="H12" s="29">
        <f t="shared" si="6"/>
        <v>3.3115345157708607E-2</v>
      </c>
      <c r="I12" s="73">
        <f t="shared" si="1"/>
        <v>10</v>
      </c>
      <c r="R12" s="64" t="str">
        <f t="shared" si="2"/>
        <v>Ⅶ．眼及び付属器の疾患</v>
      </c>
      <c r="S12" s="66">
        <v>74808572</v>
      </c>
      <c r="T12" s="66">
        <v>57921374</v>
      </c>
    </row>
    <row r="13" spans="2:20" ht="18.75" customHeight="1">
      <c r="B13" s="40" t="s">
        <v>51</v>
      </c>
      <c r="C13" s="41"/>
      <c r="D13" s="27">
        <f t="shared" si="3"/>
        <v>5740894</v>
      </c>
      <c r="E13" s="28">
        <f t="shared" si="4"/>
        <v>3.1620897120417735E-3</v>
      </c>
      <c r="F13" s="72">
        <f t="shared" si="0"/>
        <v>18</v>
      </c>
      <c r="G13" s="27">
        <f t="shared" si="5"/>
        <v>8999572</v>
      </c>
      <c r="H13" s="29">
        <f t="shared" si="6"/>
        <v>5.1453187738890642E-3</v>
      </c>
      <c r="I13" s="73">
        <f t="shared" si="1"/>
        <v>17</v>
      </c>
      <c r="R13" s="64" t="str">
        <f t="shared" si="2"/>
        <v>Ⅷ．耳及び乳様突起の疾患</v>
      </c>
      <c r="S13" s="66">
        <v>5740894</v>
      </c>
      <c r="T13" s="66">
        <v>8999572</v>
      </c>
    </row>
    <row r="14" spans="2:20" ht="18.75" customHeight="1">
      <c r="B14" s="40" t="s">
        <v>52</v>
      </c>
      <c r="C14" s="41"/>
      <c r="D14" s="27">
        <f t="shared" si="3"/>
        <v>375017762</v>
      </c>
      <c r="E14" s="28">
        <f t="shared" si="4"/>
        <v>0.2065601293201251</v>
      </c>
      <c r="F14" s="72">
        <f t="shared" si="0"/>
        <v>1</v>
      </c>
      <c r="G14" s="27">
        <f t="shared" si="5"/>
        <v>386194796</v>
      </c>
      <c r="H14" s="29">
        <f t="shared" si="6"/>
        <v>0.22079887068374557</v>
      </c>
      <c r="I14" s="73">
        <f t="shared" si="1"/>
        <v>1</v>
      </c>
      <c r="R14" s="64" t="str">
        <f t="shared" si="2"/>
        <v>Ⅸ．循環器系の疾患</v>
      </c>
      <c r="S14" s="66">
        <v>375017762</v>
      </c>
      <c r="T14" s="66">
        <v>386194796</v>
      </c>
    </row>
    <row r="15" spans="2:20" ht="18.75" customHeight="1">
      <c r="B15" s="40" t="s">
        <v>53</v>
      </c>
      <c r="C15" s="41"/>
      <c r="D15" s="27">
        <f t="shared" si="3"/>
        <v>134497623</v>
      </c>
      <c r="E15" s="28">
        <f t="shared" si="4"/>
        <v>7.4081414842770657E-2</v>
      </c>
      <c r="F15" s="72">
        <f t="shared" si="0"/>
        <v>4</v>
      </c>
      <c r="G15" s="27">
        <f t="shared" si="5"/>
        <v>97456896</v>
      </c>
      <c r="H15" s="29">
        <f t="shared" si="6"/>
        <v>5.5718960483204544E-2</v>
      </c>
      <c r="I15" s="73">
        <f t="shared" si="1"/>
        <v>8</v>
      </c>
      <c r="R15" s="64" t="str">
        <f t="shared" si="2"/>
        <v>Ⅹ．呼吸器系の疾患</v>
      </c>
      <c r="S15" s="66">
        <v>134497623</v>
      </c>
      <c r="T15" s="66">
        <v>97456896</v>
      </c>
    </row>
    <row r="16" spans="2:20" ht="18.75" customHeight="1">
      <c r="B16" s="40" t="s">
        <v>163</v>
      </c>
      <c r="C16" s="41"/>
      <c r="D16" s="27">
        <f t="shared" si="3"/>
        <v>133909404</v>
      </c>
      <c r="E16" s="28">
        <f t="shared" si="4"/>
        <v>7.3757423274849784E-2</v>
      </c>
      <c r="F16" s="72">
        <f t="shared" si="0"/>
        <v>5</v>
      </c>
      <c r="G16" s="27">
        <f t="shared" si="5"/>
        <v>123811344</v>
      </c>
      <c r="H16" s="29">
        <f t="shared" si="6"/>
        <v>7.0786569928396284E-2</v>
      </c>
      <c r="I16" s="73">
        <f t="shared" si="1"/>
        <v>5</v>
      </c>
      <c r="R16" s="64" t="str">
        <f t="shared" si="2"/>
        <v>ⅩⅠ．消化器系の疾患※</v>
      </c>
      <c r="S16" s="66">
        <v>133909404</v>
      </c>
      <c r="T16" s="66">
        <v>123811344</v>
      </c>
    </row>
    <row r="17" spans="2:20" ht="18.75" customHeight="1">
      <c r="B17" s="40" t="s">
        <v>54</v>
      </c>
      <c r="C17" s="41"/>
      <c r="D17" s="27">
        <f t="shared" si="3"/>
        <v>26762778</v>
      </c>
      <c r="E17" s="28">
        <f t="shared" si="4"/>
        <v>1.4740962815104739E-2</v>
      </c>
      <c r="F17" s="72">
        <f t="shared" si="0"/>
        <v>15</v>
      </c>
      <c r="G17" s="27">
        <f t="shared" si="5"/>
        <v>29664719</v>
      </c>
      <c r="H17" s="29">
        <f t="shared" si="6"/>
        <v>1.6960188283714341E-2</v>
      </c>
      <c r="I17" s="73">
        <f t="shared" si="1"/>
        <v>14</v>
      </c>
      <c r="R17" s="64" t="str">
        <f t="shared" si="2"/>
        <v>ⅩⅡ．皮膚及び皮下組織の疾患</v>
      </c>
      <c r="S17" s="66">
        <v>26762778</v>
      </c>
      <c r="T17" s="66">
        <v>29664719</v>
      </c>
    </row>
    <row r="18" spans="2:20" ht="18.75" customHeight="1">
      <c r="B18" s="40" t="s">
        <v>55</v>
      </c>
      <c r="C18" s="41"/>
      <c r="D18" s="27">
        <f t="shared" si="3"/>
        <v>130655316</v>
      </c>
      <c r="E18" s="28">
        <f t="shared" si="4"/>
        <v>7.1965068602062129E-2</v>
      </c>
      <c r="F18" s="72">
        <f t="shared" si="0"/>
        <v>6</v>
      </c>
      <c r="G18" s="27">
        <f t="shared" si="5"/>
        <v>267021196</v>
      </c>
      <c r="H18" s="29">
        <f t="shared" si="6"/>
        <v>0.15266383476959922</v>
      </c>
      <c r="I18" s="73">
        <f t="shared" si="1"/>
        <v>2</v>
      </c>
      <c r="R18" s="64" t="str">
        <f t="shared" si="2"/>
        <v>ⅩⅢ．筋骨格系及び結合組織の疾患</v>
      </c>
      <c r="S18" s="66">
        <v>130655316</v>
      </c>
      <c r="T18" s="66">
        <v>267021196</v>
      </c>
    </row>
    <row r="19" spans="2:20" ht="18.75" customHeight="1">
      <c r="B19" s="40" t="s">
        <v>56</v>
      </c>
      <c r="C19" s="41"/>
      <c r="D19" s="27">
        <f t="shared" si="3"/>
        <v>112850611</v>
      </c>
      <c r="E19" s="28">
        <f t="shared" si="4"/>
        <v>6.2158220660532691E-2</v>
      </c>
      <c r="F19" s="72">
        <f t="shared" si="0"/>
        <v>7</v>
      </c>
      <c r="G19" s="27">
        <f t="shared" si="5"/>
        <v>59244397</v>
      </c>
      <c r="H19" s="29">
        <f t="shared" si="6"/>
        <v>3.3871756138162679E-2</v>
      </c>
      <c r="I19" s="73">
        <f t="shared" si="1"/>
        <v>9</v>
      </c>
      <c r="R19" s="64" t="str">
        <f t="shared" si="2"/>
        <v>ⅩⅣ．腎尿路生殖器系の疾患</v>
      </c>
      <c r="S19" s="66">
        <v>112850611</v>
      </c>
      <c r="T19" s="66">
        <v>59244397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0</v>
      </c>
      <c r="H20" s="29">
        <f t="shared" si="6"/>
        <v>0</v>
      </c>
      <c r="I20" s="73" t="str">
        <f t="shared" si="1"/>
        <v>-</v>
      </c>
      <c r="R20" s="64" t="str">
        <f t="shared" si="2"/>
        <v>ⅩⅤ．妊娠，分娩及び産じょく※</v>
      </c>
      <c r="S20" s="66">
        <v>0</v>
      </c>
      <c r="T20" s="66">
        <v>0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972270</v>
      </c>
      <c r="E22" s="28">
        <f t="shared" si="4"/>
        <v>5.355272130659188E-4</v>
      </c>
      <c r="F22" s="72">
        <f t="shared" si="0"/>
        <v>19</v>
      </c>
      <c r="G22" s="27">
        <f t="shared" si="5"/>
        <v>604911</v>
      </c>
      <c r="H22" s="29">
        <f t="shared" si="6"/>
        <v>3.4584532740357073E-4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972270</v>
      </c>
      <c r="T22" s="66">
        <v>604911</v>
      </c>
    </row>
    <row r="23" spans="2:20" ht="18.75" customHeight="1">
      <c r="B23" s="40" t="s">
        <v>58</v>
      </c>
      <c r="C23" s="41"/>
      <c r="D23" s="27">
        <f t="shared" si="3"/>
        <v>33329474</v>
      </c>
      <c r="E23" s="28">
        <f t="shared" si="4"/>
        <v>1.8357905030673579E-2</v>
      </c>
      <c r="F23" s="72">
        <f t="shared" si="0"/>
        <v>12</v>
      </c>
      <c r="G23" s="27">
        <f t="shared" si="5"/>
        <v>34494390</v>
      </c>
      <c r="H23" s="29">
        <f t="shared" si="6"/>
        <v>1.972145258250628E-2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33329474</v>
      </c>
      <c r="T23" s="66">
        <v>34494390</v>
      </c>
    </row>
    <row r="24" spans="2:20" ht="18.75" customHeight="1">
      <c r="B24" s="40" t="s">
        <v>59</v>
      </c>
      <c r="C24" s="41"/>
      <c r="D24" s="27">
        <f t="shared" si="3"/>
        <v>67182730</v>
      </c>
      <c r="E24" s="28">
        <f t="shared" si="4"/>
        <v>3.700430967021516E-2</v>
      </c>
      <c r="F24" s="72">
        <f t="shared" si="0"/>
        <v>10</v>
      </c>
      <c r="G24" s="27">
        <f t="shared" si="5"/>
        <v>170751752</v>
      </c>
      <c r="H24" s="29">
        <f t="shared" si="6"/>
        <v>9.7623775357322501E-2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67182730</v>
      </c>
      <c r="T24" s="66">
        <v>170751752</v>
      </c>
    </row>
    <row r="25" spans="2:20" ht="18.75" customHeight="1">
      <c r="B25" s="40" t="s">
        <v>60</v>
      </c>
      <c r="C25" s="41"/>
      <c r="D25" s="27">
        <f t="shared" si="3"/>
        <v>6685901</v>
      </c>
      <c r="E25" s="28">
        <f t="shared" si="4"/>
        <v>3.6826004395534573E-3</v>
      </c>
      <c r="F25" s="72">
        <f t="shared" si="0"/>
        <v>17</v>
      </c>
      <c r="G25" s="27">
        <f t="shared" si="5"/>
        <v>6809554</v>
      </c>
      <c r="H25" s="29">
        <f t="shared" si="6"/>
        <v>3.8932213707508954E-3</v>
      </c>
      <c r="I25" s="73">
        <f t="shared" si="1"/>
        <v>18</v>
      </c>
      <c r="R25" s="64" t="str">
        <f t="shared" si="2"/>
        <v>ⅩⅩⅠ．健康状態に影響を及ぼす要因及び保健サービスの利用</v>
      </c>
      <c r="S25" s="66">
        <v>6685901</v>
      </c>
      <c r="T25" s="66">
        <v>6809554</v>
      </c>
    </row>
    <row r="26" spans="2:20" ht="18.75" customHeight="1">
      <c r="B26" s="40" t="s">
        <v>61</v>
      </c>
      <c r="C26" s="41"/>
      <c r="D26" s="27">
        <f t="shared" si="3"/>
        <v>31137499</v>
      </c>
      <c r="E26" s="28">
        <f t="shared" si="4"/>
        <v>1.7150563178245586E-2</v>
      </c>
      <c r="F26" s="72">
        <f t="shared" si="0"/>
        <v>14</v>
      </c>
      <c r="G26" s="27">
        <f t="shared" si="5"/>
        <v>20512911</v>
      </c>
      <c r="H26" s="29">
        <f t="shared" si="6"/>
        <v>1.1727831731932975E-2</v>
      </c>
      <c r="I26" s="73">
        <f t="shared" si="1"/>
        <v>15</v>
      </c>
      <c r="R26" s="64" t="str">
        <f t="shared" si="2"/>
        <v>ⅩⅩⅡ．特殊目的用コード</v>
      </c>
      <c r="S26" s="66">
        <v>31137499</v>
      </c>
      <c r="T26" s="66">
        <v>20512911</v>
      </c>
    </row>
    <row r="27" spans="2:20" ht="18.75" customHeight="1" thickBot="1">
      <c r="B27" s="42" t="s">
        <v>62</v>
      </c>
      <c r="C27" s="43"/>
      <c r="D27" s="27">
        <f t="shared" si="3"/>
        <v>43953</v>
      </c>
      <c r="E27" s="28">
        <f t="shared" si="4"/>
        <v>2.4209352953280807E-5</v>
      </c>
      <c r="F27" s="72">
        <f t="shared" si="0"/>
        <v>20</v>
      </c>
      <c r="G27" s="27">
        <f t="shared" si="5"/>
        <v>46697</v>
      </c>
      <c r="H27" s="29">
        <f t="shared" si="6"/>
        <v>2.6698041949583565E-5</v>
      </c>
      <c r="I27" s="73">
        <f t="shared" si="1"/>
        <v>20</v>
      </c>
      <c r="R27" s="64" t="str">
        <f t="shared" si="2"/>
        <v>分類外</v>
      </c>
      <c r="S27" s="66">
        <v>43953</v>
      </c>
      <c r="T27" s="66">
        <v>46697</v>
      </c>
    </row>
    <row r="28" spans="2:20" ht="18.75" customHeight="1" thickTop="1">
      <c r="B28" s="44" t="s">
        <v>63</v>
      </c>
      <c r="C28" s="45"/>
      <c r="D28" s="46">
        <f>S28</f>
        <v>1815537990</v>
      </c>
      <c r="E28" s="47"/>
      <c r="F28" s="48"/>
      <c r="G28" s="46">
        <f>T28</f>
        <v>1749079580</v>
      </c>
      <c r="H28" s="47"/>
      <c r="I28" s="49"/>
      <c r="R28" s="69" t="s">
        <v>156</v>
      </c>
      <c r="S28" s="71">
        <f>SUM(S6:S27)</f>
        <v>1815537990</v>
      </c>
      <c r="T28" s="71">
        <f>SUM(T6:T27)</f>
        <v>1749079580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1" priority="5" stopIfTrue="1" operator="equal">
      <formula>0</formula>
    </cfRule>
  </conditionalFormatting>
  <conditionalFormatting sqref="G6:I27">
    <cfRule type="cellIs" dxfId="70" priority="7" stopIfTrue="1" operator="equal">
      <formula>0</formula>
    </cfRule>
  </conditionalFormatting>
  <conditionalFormatting sqref="I6:I27">
    <cfRule type="expression" dxfId="69" priority="8" stopIfTrue="1">
      <formula>$I6&lt;=5</formula>
    </cfRule>
  </conditionalFormatting>
  <conditionalFormatting sqref="F6:F27">
    <cfRule type="expression" dxfId="68" priority="6" stopIfTrue="1">
      <formula>$F6&lt;=5</formula>
    </cfRule>
  </conditionalFormatting>
  <conditionalFormatting sqref="E6:E27">
    <cfRule type="expression" dxfId="67" priority="4">
      <formula>$F6&lt;=5</formula>
    </cfRule>
  </conditionalFormatting>
  <conditionalFormatting sqref="D6:D27">
    <cfRule type="expression" dxfId="66" priority="3">
      <formula>$F6&lt;=5</formula>
    </cfRule>
  </conditionalFormatting>
  <conditionalFormatting sqref="G6:G27">
    <cfRule type="expression" dxfId="65" priority="2">
      <formula>$I6&lt;=5</formula>
    </cfRule>
  </conditionalFormatting>
  <conditionalFormatting sqref="H6:H27">
    <cfRule type="expression" dxfId="6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30B79-CB97-4202-BD29-E4E1DA27DCA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127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13751028</v>
      </c>
      <c r="E6" s="28">
        <f>IFERROR(S6/$S$28,"-")</f>
        <v>1.5640290119682269E-2</v>
      </c>
      <c r="F6" s="72">
        <f t="shared" ref="F6:F27" si="0">_xlfn.IFS(D6&gt;0,RANK(D6,$D$6:$D$27),D6=0,"-")</f>
        <v>15</v>
      </c>
      <c r="G6" s="24">
        <f>T6</f>
        <v>12596470</v>
      </c>
      <c r="H6" s="29">
        <f>IFERROR(T6/$T$28,"-")</f>
        <v>1.2027599082602279E-2</v>
      </c>
      <c r="I6" s="73">
        <f t="shared" ref="I6:I27" si="1">_xlfn.IFS(G6&gt;0,RANK(G6,$G$6:$G$27),G6=0,"-")</f>
        <v>16</v>
      </c>
      <c r="R6" s="64" t="str">
        <f>B6</f>
        <v>Ⅰ．感染症及び寄生虫症</v>
      </c>
      <c r="S6" s="66">
        <v>13751028</v>
      </c>
      <c r="T6" s="66">
        <v>12596470</v>
      </c>
    </row>
    <row r="7" spans="2:20" ht="18.75" customHeight="1">
      <c r="B7" s="40" t="s">
        <v>45</v>
      </c>
      <c r="C7" s="41"/>
      <c r="D7" s="27">
        <f>S7</f>
        <v>117515505</v>
      </c>
      <c r="E7" s="28">
        <f>IFERROR(S7/$S$28,"-")</f>
        <v>0.13366103187056066</v>
      </c>
      <c r="F7" s="72">
        <f t="shared" si="0"/>
        <v>2</v>
      </c>
      <c r="G7" s="27">
        <f>T7</f>
        <v>95161394</v>
      </c>
      <c r="H7" s="29">
        <f>IFERROR(T7/$T$28,"-")</f>
        <v>9.0863797172823335E-2</v>
      </c>
      <c r="I7" s="73">
        <f t="shared" si="1"/>
        <v>3</v>
      </c>
      <c r="R7" s="64" t="str">
        <f t="shared" ref="R7:R27" si="2">B7</f>
        <v>Ⅱ．新生物＜腫瘍＞</v>
      </c>
      <c r="S7" s="66">
        <v>117515505</v>
      </c>
      <c r="T7" s="66">
        <v>95161394</v>
      </c>
    </row>
    <row r="8" spans="2:20" ht="18.75" customHeight="1">
      <c r="B8" s="40" t="s">
        <v>46</v>
      </c>
      <c r="C8" s="41"/>
      <c r="D8" s="27">
        <f t="shared" ref="D8:D27" si="3">S8</f>
        <v>6657884</v>
      </c>
      <c r="E8" s="28">
        <f t="shared" ref="E8:E27" si="4">IFERROR(S8/$S$28,"-")</f>
        <v>7.57261474147174E-3</v>
      </c>
      <c r="F8" s="72">
        <f t="shared" si="0"/>
        <v>16</v>
      </c>
      <c r="G8" s="27">
        <f t="shared" ref="G8:G27" si="5">T8</f>
        <v>13204363</v>
      </c>
      <c r="H8" s="29">
        <f t="shared" ref="H8:H27" si="6">IFERROR(T8/$T$28,"-")</f>
        <v>1.2608038943064802E-2</v>
      </c>
      <c r="I8" s="73">
        <f t="shared" si="1"/>
        <v>15</v>
      </c>
      <c r="R8" s="64" t="str">
        <f t="shared" si="2"/>
        <v>Ⅲ．血液及び造血器の疾患並びに免疫機構の障害</v>
      </c>
      <c r="S8" s="66">
        <v>6657884</v>
      </c>
      <c r="T8" s="66">
        <v>13204363</v>
      </c>
    </row>
    <row r="9" spans="2:20" ht="18.75" customHeight="1">
      <c r="B9" s="40" t="s">
        <v>47</v>
      </c>
      <c r="C9" s="41"/>
      <c r="D9" s="27">
        <f t="shared" si="3"/>
        <v>56550335</v>
      </c>
      <c r="E9" s="28">
        <f t="shared" si="4"/>
        <v>6.4319819999291858E-2</v>
      </c>
      <c r="F9" s="72">
        <f t="shared" si="0"/>
        <v>6</v>
      </c>
      <c r="G9" s="27">
        <f t="shared" si="5"/>
        <v>87448224</v>
      </c>
      <c r="H9" s="29">
        <f t="shared" si="6"/>
        <v>8.3498962706027843E-2</v>
      </c>
      <c r="I9" s="73">
        <f t="shared" si="1"/>
        <v>4</v>
      </c>
      <c r="R9" s="64" t="str">
        <f t="shared" si="2"/>
        <v>Ⅳ．内分泌，栄養及び代謝疾患</v>
      </c>
      <c r="S9" s="66">
        <v>56550335</v>
      </c>
      <c r="T9" s="66">
        <v>87448224</v>
      </c>
    </row>
    <row r="10" spans="2:20" ht="18.75" customHeight="1">
      <c r="B10" s="40" t="s">
        <v>48</v>
      </c>
      <c r="C10" s="41"/>
      <c r="D10" s="27">
        <f t="shared" si="3"/>
        <v>30750004</v>
      </c>
      <c r="E10" s="28">
        <f t="shared" si="4"/>
        <v>3.4974765795065664E-2</v>
      </c>
      <c r="F10" s="72">
        <f t="shared" si="0"/>
        <v>10</v>
      </c>
      <c r="G10" s="27">
        <f t="shared" si="5"/>
        <v>32432038</v>
      </c>
      <c r="H10" s="29">
        <f t="shared" si="6"/>
        <v>3.0967370262916696E-2</v>
      </c>
      <c r="I10" s="73">
        <f t="shared" si="1"/>
        <v>10</v>
      </c>
      <c r="R10" s="64" t="str">
        <f t="shared" si="2"/>
        <v>Ⅴ．精神及び行動の障害</v>
      </c>
      <c r="S10" s="66">
        <v>30750004</v>
      </c>
      <c r="T10" s="66">
        <v>32432038</v>
      </c>
    </row>
    <row r="11" spans="2:20" ht="18.75" customHeight="1">
      <c r="B11" s="40" t="s">
        <v>49</v>
      </c>
      <c r="C11" s="41"/>
      <c r="D11" s="27">
        <f t="shared" si="3"/>
        <v>38844143</v>
      </c>
      <c r="E11" s="28">
        <f t="shared" si="4"/>
        <v>4.4180963486542615E-2</v>
      </c>
      <c r="F11" s="72">
        <f t="shared" si="0"/>
        <v>9</v>
      </c>
      <c r="G11" s="27">
        <f t="shared" si="5"/>
        <v>49467360</v>
      </c>
      <c r="H11" s="29">
        <f t="shared" si="6"/>
        <v>4.7233357738696372E-2</v>
      </c>
      <c r="I11" s="73">
        <f t="shared" si="1"/>
        <v>8</v>
      </c>
      <c r="R11" s="64" t="str">
        <f t="shared" si="2"/>
        <v>Ⅵ．神経系の疾患</v>
      </c>
      <c r="S11" s="66">
        <v>38844143</v>
      </c>
      <c r="T11" s="66">
        <v>49467360</v>
      </c>
    </row>
    <row r="12" spans="2:20" ht="18.75" customHeight="1">
      <c r="B12" s="40" t="s">
        <v>50</v>
      </c>
      <c r="C12" s="41"/>
      <c r="D12" s="27">
        <f t="shared" si="3"/>
        <v>19744205</v>
      </c>
      <c r="E12" s="28">
        <f t="shared" si="4"/>
        <v>2.2456873361212066E-2</v>
      </c>
      <c r="F12" s="72">
        <f t="shared" si="0"/>
        <v>12</v>
      </c>
      <c r="G12" s="27">
        <f t="shared" si="5"/>
        <v>28259757</v>
      </c>
      <c r="H12" s="29">
        <f t="shared" si="6"/>
        <v>2.6983514220076207E-2</v>
      </c>
      <c r="I12" s="73">
        <f t="shared" si="1"/>
        <v>11</v>
      </c>
      <c r="R12" s="64" t="str">
        <f t="shared" si="2"/>
        <v>Ⅶ．眼及び付属器の疾患</v>
      </c>
      <c r="S12" s="66">
        <v>19744205</v>
      </c>
      <c r="T12" s="66">
        <v>28259757</v>
      </c>
    </row>
    <row r="13" spans="2:20" ht="18.75" customHeight="1">
      <c r="B13" s="40" t="s">
        <v>51</v>
      </c>
      <c r="C13" s="41"/>
      <c r="D13" s="27">
        <f t="shared" si="3"/>
        <v>1144299</v>
      </c>
      <c r="E13" s="28">
        <f t="shared" si="4"/>
        <v>1.3015149371859544E-3</v>
      </c>
      <c r="F13" s="72">
        <f t="shared" si="0"/>
        <v>18</v>
      </c>
      <c r="G13" s="27">
        <f t="shared" si="5"/>
        <v>1793009</v>
      </c>
      <c r="H13" s="29">
        <f t="shared" si="6"/>
        <v>1.7120346734837324E-3</v>
      </c>
      <c r="I13" s="73">
        <f t="shared" si="1"/>
        <v>19</v>
      </c>
      <c r="R13" s="64" t="str">
        <f t="shared" si="2"/>
        <v>Ⅷ．耳及び乳様突起の疾患</v>
      </c>
      <c r="S13" s="66">
        <v>1144299</v>
      </c>
      <c r="T13" s="66">
        <v>1793009</v>
      </c>
    </row>
    <row r="14" spans="2:20" ht="18.75" customHeight="1">
      <c r="B14" s="40" t="s">
        <v>52</v>
      </c>
      <c r="C14" s="41"/>
      <c r="D14" s="27">
        <f t="shared" si="3"/>
        <v>213348926</v>
      </c>
      <c r="E14" s="28">
        <f t="shared" si="4"/>
        <v>0.24266106500274914</v>
      </c>
      <c r="F14" s="72">
        <f t="shared" si="0"/>
        <v>1</v>
      </c>
      <c r="G14" s="27">
        <f t="shared" si="5"/>
        <v>227965400</v>
      </c>
      <c r="H14" s="29">
        <f t="shared" si="6"/>
        <v>0.21767022315815951</v>
      </c>
      <c r="I14" s="73">
        <f t="shared" si="1"/>
        <v>1</v>
      </c>
      <c r="R14" s="64" t="str">
        <f t="shared" si="2"/>
        <v>Ⅸ．循環器系の疾患</v>
      </c>
      <c r="S14" s="66">
        <v>213348926</v>
      </c>
      <c r="T14" s="66">
        <v>227965400</v>
      </c>
    </row>
    <row r="15" spans="2:20" ht="18.75" customHeight="1">
      <c r="B15" s="40" t="s">
        <v>53</v>
      </c>
      <c r="C15" s="41"/>
      <c r="D15" s="27">
        <f t="shared" si="3"/>
        <v>69769331</v>
      </c>
      <c r="E15" s="28">
        <f t="shared" si="4"/>
        <v>7.9354981918162176E-2</v>
      </c>
      <c r="F15" s="72">
        <f t="shared" si="0"/>
        <v>4</v>
      </c>
      <c r="G15" s="27">
        <f t="shared" si="5"/>
        <v>40818549</v>
      </c>
      <c r="H15" s="29">
        <f t="shared" si="6"/>
        <v>3.8975136884028316E-2</v>
      </c>
      <c r="I15" s="73">
        <f t="shared" si="1"/>
        <v>9</v>
      </c>
      <c r="R15" s="64" t="str">
        <f t="shared" si="2"/>
        <v>Ⅹ．呼吸器系の疾患</v>
      </c>
      <c r="S15" s="66">
        <v>69769331</v>
      </c>
      <c r="T15" s="66">
        <v>40818549</v>
      </c>
    </row>
    <row r="16" spans="2:20" ht="18.75" customHeight="1">
      <c r="B16" s="40" t="s">
        <v>163</v>
      </c>
      <c r="C16" s="41"/>
      <c r="D16" s="27">
        <f t="shared" si="3"/>
        <v>50967594</v>
      </c>
      <c r="E16" s="28">
        <f t="shared" si="4"/>
        <v>5.7970062810007897E-2</v>
      </c>
      <c r="F16" s="72">
        <f t="shared" si="0"/>
        <v>7</v>
      </c>
      <c r="G16" s="27">
        <f t="shared" si="5"/>
        <v>74415549</v>
      </c>
      <c r="H16" s="29">
        <f t="shared" si="6"/>
        <v>7.1054858137537341E-2</v>
      </c>
      <c r="I16" s="73">
        <f t="shared" si="1"/>
        <v>7</v>
      </c>
      <c r="R16" s="64" t="str">
        <f t="shared" si="2"/>
        <v>ⅩⅠ．消化器系の疾患※</v>
      </c>
      <c r="S16" s="66">
        <v>50967594</v>
      </c>
      <c r="T16" s="66">
        <v>74415549</v>
      </c>
    </row>
    <row r="17" spans="2:20" ht="18.75" customHeight="1">
      <c r="B17" s="40" t="s">
        <v>54</v>
      </c>
      <c r="C17" s="41"/>
      <c r="D17" s="27">
        <f t="shared" si="3"/>
        <v>18127795</v>
      </c>
      <c r="E17" s="28">
        <f t="shared" si="4"/>
        <v>2.0618383805932592E-2</v>
      </c>
      <c r="F17" s="72">
        <f t="shared" si="0"/>
        <v>13</v>
      </c>
      <c r="G17" s="27">
        <f t="shared" si="5"/>
        <v>14130189</v>
      </c>
      <c r="H17" s="29">
        <f t="shared" si="6"/>
        <v>1.3492053587504818E-2</v>
      </c>
      <c r="I17" s="73">
        <f t="shared" si="1"/>
        <v>14</v>
      </c>
      <c r="R17" s="64" t="str">
        <f t="shared" si="2"/>
        <v>ⅩⅡ．皮膚及び皮下組織の疾患</v>
      </c>
      <c r="S17" s="66">
        <v>18127795</v>
      </c>
      <c r="T17" s="66">
        <v>14130189</v>
      </c>
    </row>
    <row r="18" spans="2:20" ht="18.75" customHeight="1">
      <c r="B18" s="40" t="s">
        <v>55</v>
      </c>
      <c r="C18" s="41"/>
      <c r="D18" s="27">
        <f t="shared" si="3"/>
        <v>66889870</v>
      </c>
      <c r="E18" s="28">
        <f t="shared" si="4"/>
        <v>7.6079910016024349E-2</v>
      </c>
      <c r="F18" s="72">
        <f t="shared" si="0"/>
        <v>5</v>
      </c>
      <c r="G18" s="27">
        <f t="shared" si="5"/>
        <v>159837089</v>
      </c>
      <c r="H18" s="29">
        <f t="shared" si="6"/>
        <v>0.15261866419895564</v>
      </c>
      <c r="I18" s="73">
        <f t="shared" si="1"/>
        <v>2</v>
      </c>
      <c r="R18" s="64" t="str">
        <f t="shared" si="2"/>
        <v>ⅩⅢ．筋骨格系及び結合組織の疾患</v>
      </c>
      <c r="S18" s="66">
        <v>66889870</v>
      </c>
      <c r="T18" s="66">
        <v>159837089</v>
      </c>
    </row>
    <row r="19" spans="2:20" ht="18.75" customHeight="1">
      <c r="B19" s="40" t="s">
        <v>56</v>
      </c>
      <c r="C19" s="41"/>
      <c r="D19" s="27">
        <f t="shared" si="3"/>
        <v>86826081</v>
      </c>
      <c r="E19" s="28">
        <f t="shared" si="4"/>
        <v>9.8755169198625176E-2</v>
      </c>
      <c r="F19" s="72">
        <f t="shared" si="0"/>
        <v>3</v>
      </c>
      <c r="G19" s="27">
        <f t="shared" si="5"/>
        <v>76655513</v>
      </c>
      <c r="H19" s="29">
        <f t="shared" si="6"/>
        <v>7.3193662814678012E-2</v>
      </c>
      <c r="I19" s="73">
        <f t="shared" si="1"/>
        <v>6</v>
      </c>
      <c r="R19" s="64" t="str">
        <f t="shared" si="2"/>
        <v>ⅩⅣ．腎尿路生殖器系の疾患</v>
      </c>
      <c r="S19" s="66">
        <v>86826081</v>
      </c>
      <c r="T19" s="66">
        <v>76655513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2530</v>
      </c>
      <c r="H20" s="29">
        <f t="shared" si="6"/>
        <v>2.4157423213792248E-6</v>
      </c>
      <c r="I20" s="73">
        <f t="shared" si="1"/>
        <v>21</v>
      </c>
      <c r="R20" s="64" t="str">
        <f t="shared" si="2"/>
        <v>ⅩⅤ．妊娠，分娩及び産じょく※</v>
      </c>
      <c r="S20" s="66">
        <v>0</v>
      </c>
      <c r="T20" s="66">
        <v>2530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76723</v>
      </c>
      <c r="E22" s="28">
        <f t="shared" si="4"/>
        <v>8.7264019741097371E-5</v>
      </c>
      <c r="F22" s="72">
        <f t="shared" si="0"/>
        <v>19</v>
      </c>
      <c r="G22" s="27">
        <f t="shared" si="5"/>
        <v>2906880</v>
      </c>
      <c r="H22" s="29">
        <f t="shared" si="6"/>
        <v>2.775601991767131E-3</v>
      </c>
      <c r="I22" s="73">
        <f t="shared" si="1"/>
        <v>18</v>
      </c>
      <c r="R22" s="64" t="str">
        <f t="shared" si="2"/>
        <v>ⅩⅦ．先天奇形，変形及び染色体異常</v>
      </c>
      <c r="S22" s="66">
        <v>76723</v>
      </c>
      <c r="T22" s="66">
        <v>2906880</v>
      </c>
    </row>
    <row r="23" spans="2:20" ht="18.75" customHeight="1">
      <c r="B23" s="40" t="s">
        <v>58</v>
      </c>
      <c r="C23" s="41"/>
      <c r="D23" s="27">
        <f t="shared" si="3"/>
        <v>21563183</v>
      </c>
      <c r="E23" s="28">
        <f t="shared" si="4"/>
        <v>2.4525761857498992E-2</v>
      </c>
      <c r="F23" s="72">
        <f t="shared" si="0"/>
        <v>11</v>
      </c>
      <c r="G23" s="27">
        <f t="shared" si="5"/>
        <v>22721127</v>
      </c>
      <c r="H23" s="29">
        <f t="shared" si="6"/>
        <v>2.1695015052700471E-2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21563183</v>
      </c>
      <c r="T23" s="66">
        <v>22721127</v>
      </c>
    </row>
    <row r="24" spans="2:20" ht="18.75" customHeight="1">
      <c r="B24" s="40" t="s">
        <v>59</v>
      </c>
      <c r="C24" s="41"/>
      <c r="D24" s="27">
        <f t="shared" si="3"/>
        <v>46097367</v>
      </c>
      <c r="E24" s="28">
        <f t="shared" si="4"/>
        <v>5.2430712353539494E-2</v>
      </c>
      <c r="F24" s="72">
        <f t="shared" si="0"/>
        <v>8</v>
      </c>
      <c r="G24" s="27">
        <f t="shared" si="5"/>
        <v>87069978</v>
      </c>
      <c r="H24" s="29">
        <f t="shared" si="6"/>
        <v>8.3137798725754164E-2</v>
      </c>
      <c r="I24" s="73">
        <f t="shared" si="1"/>
        <v>5</v>
      </c>
      <c r="R24" s="64" t="str">
        <f t="shared" si="2"/>
        <v>ⅩⅨ．損傷，中毒及びその他の外因の影響</v>
      </c>
      <c r="S24" s="66">
        <v>46097367</v>
      </c>
      <c r="T24" s="66">
        <v>87069978</v>
      </c>
    </row>
    <row r="25" spans="2:20" ht="18.75" customHeight="1">
      <c r="B25" s="40" t="s">
        <v>60</v>
      </c>
      <c r="C25" s="41"/>
      <c r="D25" s="27">
        <f t="shared" si="3"/>
        <v>2615879</v>
      </c>
      <c r="E25" s="28">
        <f t="shared" si="4"/>
        <v>2.9752762104756337E-3</v>
      </c>
      <c r="F25" s="72">
        <f t="shared" si="0"/>
        <v>17</v>
      </c>
      <c r="G25" s="27">
        <f t="shared" si="5"/>
        <v>3951504</v>
      </c>
      <c r="H25" s="29">
        <f t="shared" si="6"/>
        <v>3.7730495833594043E-3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2615879</v>
      </c>
      <c r="T25" s="66">
        <v>3951504</v>
      </c>
    </row>
    <row r="26" spans="2:20" ht="18.75" customHeight="1">
      <c r="B26" s="40" t="s">
        <v>61</v>
      </c>
      <c r="C26" s="41"/>
      <c r="D26" s="27">
        <f t="shared" si="3"/>
        <v>17916421</v>
      </c>
      <c r="E26" s="28">
        <f t="shared" si="4"/>
        <v>2.0377969003216916E-2</v>
      </c>
      <c r="F26" s="72">
        <f t="shared" si="0"/>
        <v>14</v>
      </c>
      <c r="G26" s="27">
        <f t="shared" si="5"/>
        <v>16422353</v>
      </c>
      <c r="H26" s="29">
        <f t="shared" si="6"/>
        <v>1.5680700853252599E-2</v>
      </c>
      <c r="I26" s="73">
        <f t="shared" si="1"/>
        <v>13</v>
      </c>
      <c r="R26" s="64" t="str">
        <f t="shared" si="2"/>
        <v>ⅩⅩⅡ．特殊目的用コード</v>
      </c>
      <c r="S26" s="66">
        <v>17916421</v>
      </c>
      <c r="T26" s="66">
        <v>16422353</v>
      </c>
    </row>
    <row r="27" spans="2:20" ht="18.75" customHeight="1" thickBot="1">
      <c r="B27" s="42" t="s">
        <v>62</v>
      </c>
      <c r="C27" s="43"/>
      <c r="D27" s="27">
        <f t="shared" si="3"/>
        <v>48857</v>
      </c>
      <c r="E27" s="28">
        <f t="shared" si="4"/>
        <v>5.5569493013708982E-5</v>
      </c>
      <c r="F27" s="72">
        <f t="shared" si="0"/>
        <v>20</v>
      </c>
      <c r="G27" s="27">
        <f t="shared" si="5"/>
        <v>37854</v>
      </c>
      <c r="H27" s="29">
        <f t="shared" si="6"/>
        <v>3.6144470289916675E-5</v>
      </c>
      <c r="I27" s="73">
        <f t="shared" si="1"/>
        <v>20</v>
      </c>
      <c r="R27" s="64" t="str">
        <f t="shared" si="2"/>
        <v>分類外</v>
      </c>
      <c r="S27" s="66">
        <v>48857</v>
      </c>
      <c r="T27" s="66">
        <v>37854</v>
      </c>
    </row>
    <row r="28" spans="2:20" ht="18.75" customHeight="1" thickTop="1">
      <c r="B28" s="44" t="s">
        <v>63</v>
      </c>
      <c r="C28" s="45"/>
      <c r="D28" s="46">
        <f>S28</f>
        <v>879205430</v>
      </c>
      <c r="E28" s="47"/>
      <c r="F28" s="48"/>
      <c r="G28" s="46">
        <f>T28</f>
        <v>1047297130</v>
      </c>
      <c r="H28" s="47"/>
      <c r="I28" s="49"/>
      <c r="R28" s="69" t="s">
        <v>156</v>
      </c>
      <c r="S28" s="71">
        <f>SUM(S6:S27)</f>
        <v>879205430</v>
      </c>
      <c r="T28" s="71">
        <f>SUM(T6:T27)</f>
        <v>1047297130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63" priority="5" stopIfTrue="1" operator="equal">
      <formula>0</formula>
    </cfRule>
  </conditionalFormatting>
  <conditionalFormatting sqref="G6:I27">
    <cfRule type="cellIs" dxfId="62" priority="7" stopIfTrue="1" operator="equal">
      <formula>0</formula>
    </cfRule>
  </conditionalFormatting>
  <conditionalFormatting sqref="I6:I27">
    <cfRule type="expression" dxfId="61" priority="8" stopIfTrue="1">
      <formula>$I6&lt;=5</formula>
    </cfRule>
  </conditionalFormatting>
  <conditionalFormatting sqref="F6:F27">
    <cfRule type="expression" dxfId="60" priority="6" stopIfTrue="1">
      <formula>$F6&lt;=5</formula>
    </cfRule>
  </conditionalFormatting>
  <conditionalFormatting sqref="E6:E27">
    <cfRule type="expression" dxfId="59" priority="4">
      <formula>$F6&lt;=5</formula>
    </cfRule>
  </conditionalFormatting>
  <conditionalFormatting sqref="D6:D27">
    <cfRule type="expression" dxfId="58" priority="3">
      <formula>$F6&lt;=5</formula>
    </cfRule>
  </conditionalFormatting>
  <conditionalFormatting sqref="G6:G27">
    <cfRule type="expression" dxfId="57" priority="2">
      <formula>$I6&lt;=5</formula>
    </cfRule>
  </conditionalFormatting>
  <conditionalFormatting sqref="H6:H27">
    <cfRule type="expression" dxfId="5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794EC-8B45-4543-AE68-55E2217A491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128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16911731</v>
      </c>
      <c r="E6" s="28">
        <f>IFERROR(S6/$S$28,"-")</f>
        <v>1.7667195656742532E-2</v>
      </c>
      <c r="F6" s="72">
        <f t="shared" ref="F6:F27" si="0">_xlfn.IFS(D6&gt;0,RANK(D6,$D$6:$D$27),D6=0,"-")</f>
        <v>12</v>
      </c>
      <c r="G6" s="24">
        <f>T6</f>
        <v>14249858</v>
      </c>
      <c r="H6" s="29">
        <f>IFERROR(T6/$T$28,"-")</f>
        <v>9.1674926606252396E-3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16911731</v>
      </c>
      <c r="T6" s="66">
        <v>14249858</v>
      </c>
    </row>
    <row r="7" spans="2:20" ht="18.75" customHeight="1">
      <c r="B7" s="40" t="s">
        <v>45</v>
      </c>
      <c r="C7" s="41"/>
      <c r="D7" s="27">
        <f>S7</f>
        <v>177957993</v>
      </c>
      <c r="E7" s="28">
        <f>IFERROR(S7/$S$28,"-")</f>
        <v>0.18590756209475057</v>
      </c>
      <c r="F7" s="72">
        <f t="shared" si="0"/>
        <v>2</v>
      </c>
      <c r="G7" s="27">
        <f>T7</f>
        <v>96129200</v>
      </c>
      <c r="H7" s="29">
        <f>IFERROR(T7/$T$28,"-")</f>
        <v>6.1843685422814446E-2</v>
      </c>
      <c r="I7" s="73">
        <f t="shared" si="1"/>
        <v>6</v>
      </c>
      <c r="R7" s="64" t="str">
        <f t="shared" ref="R7:R27" si="2">B7</f>
        <v>Ⅱ．新生物＜腫瘍＞</v>
      </c>
      <c r="S7" s="66">
        <v>177957993</v>
      </c>
      <c r="T7" s="66">
        <v>96129200</v>
      </c>
    </row>
    <row r="8" spans="2:20" ht="18.75" customHeight="1">
      <c r="B8" s="40" t="s">
        <v>46</v>
      </c>
      <c r="C8" s="41"/>
      <c r="D8" s="27">
        <f t="shared" ref="D8:D27" si="3">S8</f>
        <v>10728018</v>
      </c>
      <c r="E8" s="28">
        <f t="shared" ref="E8:E27" si="4">IFERROR(S8/$S$28,"-")</f>
        <v>1.1207249749600186E-2</v>
      </c>
      <c r="F8" s="72">
        <f t="shared" si="0"/>
        <v>16</v>
      </c>
      <c r="G8" s="27">
        <f t="shared" ref="G8:G27" si="5">T8</f>
        <v>24460973</v>
      </c>
      <c r="H8" s="29">
        <f t="shared" ref="H8:H27" si="6">IFERROR(T8/$T$28,"-")</f>
        <v>1.5736703513063229E-2</v>
      </c>
      <c r="I8" s="73">
        <f t="shared" si="1"/>
        <v>13</v>
      </c>
      <c r="R8" s="64" t="str">
        <f t="shared" si="2"/>
        <v>Ⅲ．血液及び造血器の疾患並びに免疫機構の障害</v>
      </c>
      <c r="S8" s="66">
        <v>10728018</v>
      </c>
      <c r="T8" s="66">
        <v>24460973</v>
      </c>
    </row>
    <row r="9" spans="2:20" ht="18.75" customHeight="1">
      <c r="B9" s="40" t="s">
        <v>47</v>
      </c>
      <c r="C9" s="41"/>
      <c r="D9" s="27">
        <f t="shared" si="3"/>
        <v>49621554</v>
      </c>
      <c r="E9" s="28">
        <f t="shared" si="4"/>
        <v>5.1838200554964776E-2</v>
      </c>
      <c r="F9" s="72">
        <f t="shared" si="0"/>
        <v>7</v>
      </c>
      <c r="G9" s="27">
        <f t="shared" si="5"/>
        <v>82882485</v>
      </c>
      <c r="H9" s="29">
        <f t="shared" si="6"/>
        <v>5.332155400649477E-2</v>
      </c>
      <c r="I9" s="73">
        <f t="shared" si="1"/>
        <v>9</v>
      </c>
      <c r="R9" s="64" t="str">
        <f t="shared" si="2"/>
        <v>Ⅳ．内分泌，栄養及び代謝疾患</v>
      </c>
      <c r="S9" s="66">
        <v>49621554</v>
      </c>
      <c r="T9" s="66">
        <v>82882485</v>
      </c>
    </row>
    <row r="10" spans="2:20" ht="18.75" customHeight="1">
      <c r="B10" s="40" t="s">
        <v>48</v>
      </c>
      <c r="C10" s="41"/>
      <c r="D10" s="27">
        <f t="shared" si="3"/>
        <v>18484304</v>
      </c>
      <c r="E10" s="28">
        <f t="shared" si="4"/>
        <v>1.9310017132291697E-2</v>
      </c>
      <c r="F10" s="72">
        <f t="shared" si="0"/>
        <v>11</v>
      </c>
      <c r="G10" s="27">
        <f t="shared" si="5"/>
        <v>90322573</v>
      </c>
      <c r="H10" s="29">
        <f t="shared" si="6"/>
        <v>5.8108054484913983E-2</v>
      </c>
      <c r="I10" s="73">
        <f t="shared" si="1"/>
        <v>8</v>
      </c>
      <c r="R10" s="64" t="str">
        <f t="shared" si="2"/>
        <v>Ⅴ．精神及び行動の障害</v>
      </c>
      <c r="S10" s="66">
        <v>18484304</v>
      </c>
      <c r="T10" s="66">
        <v>90322573</v>
      </c>
    </row>
    <row r="11" spans="2:20" ht="18.75" customHeight="1">
      <c r="B11" s="40" t="s">
        <v>49</v>
      </c>
      <c r="C11" s="41"/>
      <c r="D11" s="27">
        <f t="shared" si="3"/>
        <v>43777120</v>
      </c>
      <c r="E11" s="28">
        <f t="shared" si="4"/>
        <v>4.5732689594500803E-2</v>
      </c>
      <c r="F11" s="72">
        <f t="shared" si="0"/>
        <v>8</v>
      </c>
      <c r="G11" s="27">
        <f t="shared" si="5"/>
        <v>90695274</v>
      </c>
      <c r="H11" s="29">
        <f t="shared" si="6"/>
        <v>5.8347827658941941E-2</v>
      </c>
      <c r="I11" s="73">
        <f t="shared" si="1"/>
        <v>7</v>
      </c>
      <c r="R11" s="64" t="str">
        <f t="shared" si="2"/>
        <v>Ⅵ．神経系の疾患</v>
      </c>
      <c r="S11" s="66">
        <v>43777120</v>
      </c>
      <c r="T11" s="66">
        <v>90695274</v>
      </c>
    </row>
    <row r="12" spans="2:20" ht="18.75" customHeight="1">
      <c r="B12" s="40" t="s">
        <v>50</v>
      </c>
      <c r="C12" s="41"/>
      <c r="D12" s="27">
        <f t="shared" si="3"/>
        <v>33653814</v>
      </c>
      <c r="E12" s="28">
        <f t="shared" si="4"/>
        <v>3.5157164960442015E-2</v>
      </c>
      <c r="F12" s="72">
        <f t="shared" si="0"/>
        <v>9</v>
      </c>
      <c r="G12" s="27">
        <f t="shared" si="5"/>
        <v>52156687</v>
      </c>
      <c r="H12" s="29">
        <f t="shared" si="6"/>
        <v>3.3554442807432035E-2</v>
      </c>
      <c r="I12" s="73">
        <f t="shared" si="1"/>
        <v>11</v>
      </c>
      <c r="R12" s="64" t="str">
        <f t="shared" si="2"/>
        <v>Ⅶ．眼及び付属器の疾患</v>
      </c>
      <c r="S12" s="66">
        <v>33653814</v>
      </c>
      <c r="T12" s="66">
        <v>52156687</v>
      </c>
    </row>
    <row r="13" spans="2:20" ht="18.75" customHeight="1">
      <c r="B13" s="40" t="s">
        <v>51</v>
      </c>
      <c r="C13" s="41"/>
      <c r="D13" s="27">
        <f t="shared" si="3"/>
        <v>2104989</v>
      </c>
      <c r="E13" s="28">
        <f t="shared" si="4"/>
        <v>2.1990210533913298E-3</v>
      </c>
      <c r="F13" s="72">
        <f t="shared" si="0"/>
        <v>18</v>
      </c>
      <c r="G13" s="27">
        <f t="shared" si="5"/>
        <v>6282351</v>
      </c>
      <c r="H13" s="29">
        <f t="shared" si="6"/>
        <v>4.0416828493288585E-3</v>
      </c>
      <c r="I13" s="73">
        <f t="shared" si="1"/>
        <v>18</v>
      </c>
      <c r="R13" s="64" t="str">
        <f t="shared" si="2"/>
        <v>Ⅷ．耳及び乳様突起の疾患</v>
      </c>
      <c r="S13" s="66">
        <v>2104989</v>
      </c>
      <c r="T13" s="66">
        <v>6282351</v>
      </c>
    </row>
    <row r="14" spans="2:20" ht="18.75" customHeight="1">
      <c r="B14" s="40" t="s">
        <v>52</v>
      </c>
      <c r="C14" s="41"/>
      <c r="D14" s="27">
        <f t="shared" si="3"/>
        <v>219035368</v>
      </c>
      <c r="E14" s="28">
        <f t="shared" si="4"/>
        <v>0.22881990626521923</v>
      </c>
      <c r="F14" s="72">
        <f t="shared" si="0"/>
        <v>1</v>
      </c>
      <c r="G14" s="27">
        <f t="shared" si="5"/>
        <v>297004386</v>
      </c>
      <c r="H14" s="29">
        <f t="shared" si="6"/>
        <v>0.19107457273107603</v>
      </c>
      <c r="I14" s="73">
        <f t="shared" si="1"/>
        <v>1</v>
      </c>
      <c r="R14" s="64" t="str">
        <f t="shared" si="2"/>
        <v>Ⅸ．循環器系の疾患</v>
      </c>
      <c r="S14" s="66">
        <v>219035368</v>
      </c>
      <c r="T14" s="66">
        <v>297004386</v>
      </c>
    </row>
    <row r="15" spans="2:20" ht="18.75" customHeight="1">
      <c r="B15" s="40" t="s">
        <v>53</v>
      </c>
      <c r="C15" s="41"/>
      <c r="D15" s="27">
        <f t="shared" si="3"/>
        <v>67263161</v>
      </c>
      <c r="E15" s="28">
        <f t="shared" si="4"/>
        <v>7.0267876533630633E-2</v>
      </c>
      <c r="F15" s="72">
        <f t="shared" si="0"/>
        <v>6</v>
      </c>
      <c r="G15" s="27">
        <f t="shared" si="5"/>
        <v>69894388</v>
      </c>
      <c r="H15" s="29">
        <f t="shared" si="6"/>
        <v>4.4965801694928663E-2</v>
      </c>
      <c r="I15" s="73">
        <f t="shared" si="1"/>
        <v>10</v>
      </c>
      <c r="R15" s="64" t="str">
        <f t="shared" si="2"/>
        <v>Ⅹ．呼吸器系の疾患</v>
      </c>
      <c r="S15" s="66">
        <v>67263161</v>
      </c>
      <c r="T15" s="66">
        <v>69894388</v>
      </c>
    </row>
    <row r="16" spans="2:20" ht="18.75" customHeight="1">
      <c r="B16" s="40" t="s">
        <v>163</v>
      </c>
      <c r="C16" s="41"/>
      <c r="D16" s="27">
        <f t="shared" si="3"/>
        <v>82299702</v>
      </c>
      <c r="E16" s="28">
        <f t="shared" si="4"/>
        <v>8.5976115497911162E-2</v>
      </c>
      <c r="F16" s="72">
        <f t="shared" si="0"/>
        <v>3</v>
      </c>
      <c r="G16" s="27">
        <f t="shared" si="5"/>
        <v>101828045</v>
      </c>
      <c r="H16" s="29">
        <f t="shared" si="6"/>
        <v>6.5509975971923137E-2</v>
      </c>
      <c r="I16" s="73">
        <f t="shared" si="1"/>
        <v>5</v>
      </c>
      <c r="R16" s="64" t="str">
        <f t="shared" si="2"/>
        <v>ⅩⅠ．消化器系の疾患※</v>
      </c>
      <c r="S16" s="66">
        <v>82299702</v>
      </c>
      <c r="T16" s="66">
        <v>101828045</v>
      </c>
    </row>
    <row r="17" spans="2:20" ht="18.75" customHeight="1">
      <c r="B17" s="40" t="s">
        <v>54</v>
      </c>
      <c r="C17" s="41"/>
      <c r="D17" s="27">
        <f t="shared" si="3"/>
        <v>16815085</v>
      </c>
      <c r="E17" s="28">
        <f t="shared" si="4"/>
        <v>1.756623237915483E-2</v>
      </c>
      <c r="F17" s="72">
        <f t="shared" si="0"/>
        <v>13</v>
      </c>
      <c r="G17" s="27">
        <f t="shared" si="5"/>
        <v>32208689</v>
      </c>
      <c r="H17" s="29">
        <f t="shared" si="6"/>
        <v>2.0721113151854629E-2</v>
      </c>
      <c r="I17" s="73">
        <f t="shared" si="1"/>
        <v>12</v>
      </c>
      <c r="R17" s="64" t="str">
        <f t="shared" si="2"/>
        <v>ⅩⅡ．皮膚及び皮下組織の疾患</v>
      </c>
      <c r="S17" s="66">
        <v>16815085</v>
      </c>
      <c r="T17" s="66">
        <v>32208689</v>
      </c>
    </row>
    <row r="18" spans="2:20" ht="18.75" customHeight="1">
      <c r="B18" s="40" t="s">
        <v>55</v>
      </c>
      <c r="C18" s="41"/>
      <c r="D18" s="27">
        <f t="shared" si="3"/>
        <v>78838774</v>
      </c>
      <c r="E18" s="28">
        <f t="shared" si="4"/>
        <v>8.2360584235623549E-2</v>
      </c>
      <c r="F18" s="72">
        <f t="shared" si="0"/>
        <v>5</v>
      </c>
      <c r="G18" s="27">
        <f t="shared" si="5"/>
        <v>292390610</v>
      </c>
      <c r="H18" s="29">
        <f t="shared" si="6"/>
        <v>0.18810634963595685</v>
      </c>
      <c r="I18" s="73">
        <f t="shared" si="1"/>
        <v>2</v>
      </c>
      <c r="R18" s="64" t="str">
        <f t="shared" si="2"/>
        <v>ⅩⅢ．筋骨格系及び結合組織の疾患</v>
      </c>
      <c r="S18" s="66">
        <v>78838774</v>
      </c>
      <c r="T18" s="66">
        <v>292390610</v>
      </c>
    </row>
    <row r="19" spans="2:20" ht="18.75" customHeight="1">
      <c r="B19" s="40" t="s">
        <v>56</v>
      </c>
      <c r="C19" s="41"/>
      <c r="D19" s="27">
        <f t="shared" si="3"/>
        <v>80400455</v>
      </c>
      <c r="E19" s="28">
        <f t="shared" si="4"/>
        <v>8.3992027154176196E-2</v>
      </c>
      <c r="F19" s="72">
        <f t="shared" si="0"/>
        <v>4</v>
      </c>
      <c r="G19" s="27">
        <f t="shared" si="5"/>
        <v>114126073</v>
      </c>
      <c r="H19" s="29">
        <f t="shared" si="6"/>
        <v>7.3421779824997577E-2</v>
      </c>
      <c r="I19" s="73">
        <f t="shared" si="1"/>
        <v>4</v>
      </c>
      <c r="R19" s="64" t="str">
        <f t="shared" si="2"/>
        <v>ⅩⅣ．腎尿路生殖器系の疾患</v>
      </c>
      <c r="S19" s="66">
        <v>80400455</v>
      </c>
      <c r="T19" s="66">
        <v>114126073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0</v>
      </c>
      <c r="H20" s="29">
        <f t="shared" si="6"/>
        <v>0</v>
      </c>
      <c r="I20" s="73" t="str">
        <f t="shared" si="1"/>
        <v>-</v>
      </c>
      <c r="R20" s="64" t="str">
        <f t="shared" si="2"/>
        <v>ⅩⅤ．妊娠，分娩及び産じょく※</v>
      </c>
      <c r="S20" s="66">
        <v>0</v>
      </c>
      <c r="T20" s="66">
        <v>0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3038</v>
      </c>
      <c r="H21" s="29">
        <f t="shared" si="6"/>
        <v>1.9544645780315479E-6</v>
      </c>
      <c r="I21" s="73">
        <f t="shared" si="1"/>
        <v>21</v>
      </c>
      <c r="R21" s="64" t="str">
        <f t="shared" si="2"/>
        <v>ⅩⅥ．周産期に発生した病態※</v>
      </c>
      <c r="S21" s="66">
        <v>0</v>
      </c>
      <c r="T21" s="66">
        <v>3038</v>
      </c>
    </row>
    <row r="22" spans="2:20" ht="18.75" customHeight="1">
      <c r="B22" s="40" t="s">
        <v>57</v>
      </c>
      <c r="C22" s="41"/>
      <c r="D22" s="27">
        <f t="shared" si="3"/>
        <v>53494</v>
      </c>
      <c r="E22" s="28">
        <f t="shared" si="4"/>
        <v>5.5883632755380569E-5</v>
      </c>
      <c r="F22" s="72">
        <f t="shared" si="0"/>
        <v>20</v>
      </c>
      <c r="G22" s="27">
        <f t="shared" si="5"/>
        <v>92106</v>
      </c>
      <c r="H22" s="29">
        <f t="shared" si="6"/>
        <v>5.9255403036265224E-5</v>
      </c>
      <c r="I22" s="73">
        <f t="shared" si="1"/>
        <v>19</v>
      </c>
      <c r="R22" s="64" t="str">
        <f t="shared" si="2"/>
        <v>ⅩⅦ．先天奇形，変形及び染色体異常</v>
      </c>
      <c r="S22" s="66">
        <v>53494</v>
      </c>
      <c r="T22" s="66">
        <v>92106</v>
      </c>
    </row>
    <row r="23" spans="2:20" ht="18.75" customHeight="1">
      <c r="B23" s="40" t="s">
        <v>58</v>
      </c>
      <c r="C23" s="41"/>
      <c r="D23" s="27">
        <f t="shared" si="3"/>
        <v>14617160</v>
      </c>
      <c r="E23" s="28">
        <f t="shared" si="4"/>
        <v>1.527012377774402E-2</v>
      </c>
      <c r="F23" s="72">
        <f t="shared" si="0"/>
        <v>14</v>
      </c>
      <c r="G23" s="27">
        <f t="shared" si="5"/>
        <v>20839390</v>
      </c>
      <c r="H23" s="29">
        <f t="shared" si="6"/>
        <v>1.3406797097690869E-2</v>
      </c>
      <c r="I23" s="73">
        <f t="shared" si="1"/>
        <v>14</v>
      </c>
      <c r="R23" s="64" t="str">
        <f t="shared" si="2"/>
        <v>ⅩⅧ．症状，徴候及び異常臨床所見・異常検査所見で他に分類されないもの</v>
      </c>
      <c r="S23" s="66">
        <v>14617160</v>
      </c>
      <c r="T23" s="66">
        <v>20839390</v>
      </c>
    </row>
    <row r="24" spans="2:20" ht="18.75" customHeight="1">
      <c r="B24" s="40" t="s">
        <v>59</v>
      </c>
      <c r="C24" s="41"/>
      <c r="D24" s="27">
        <f t="shared" si="3"/>
        <v>26446994</v>
      </c>
      <c r="E24" s="28">
        <f t="shared" si="4"/>
        <v>2.7628408796869806E-2</v>
      </c>
      <c r="F24" s="72">
        <f t="shared" si="0"/>
        <v>10</v>
      </c>
      <c r="G24" s="27">
        <f t="shared" si="5"/>
        <v>144423778</v>
      </c>
      <c r="H24" s="29">
        <f t="shared" si="6"/>
        <v>9.2913482003453576E-2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26446994</v>
      </c>
      <c r="T24" s="66">
        <v>144423778</v>
      </c>
    </row>
    <row r="25" spans="2:20" ht="18.75" customHeight="1">
      <c r="B25" s="40" t="s">
        <v>60</v>
      </c>
      <c r="C25" s="41"/>
      <c r="D25" s="27">
        <f t="shared" si="3"/>
        <v>5644705</v>
      </c>
      <c r="E25" s="28">
        <f t="shared" si="4"/>
        <v>5.8968598577870505E-3</v>
      </c>
      <c r="F25" s="72">
        <f t="shared" si="0"/>
        <v>17</v>
      </c>
      <c r="G25" s="27">
        <f t="shared" si="5"/>
        <v>10211186</v>
      </c>
      <c r="H25" s="29">
        <f t="shared" si="6"/>
        <v>6.569256529523255E-3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5644705</v>
      </c>
      <c r="T25" s="66">
        <v>10211186</v>
      </c>
    </row>
    <row r="26" spans="2:20" ht="18.75" customHeight="1">
      <c r="B26" s="40" t="s">
        <v>61</v>
      </c>
      <c r="C26" s="41"/>
      <c r="D26" s="27">
        <f t="shared" si="3"/>
        <v>12515857</v>
      </c>
      <c r="E26" s="28">
        <f t="shared" si="4"/>
        <v>1.307495338181589E-2</v>
      </c>
      <c r="F26" s="72">
        <f t="shared" si="0"/>
        <v>15</v>
      </c>
      <c r="G26" s="27">
        <f t="shared" si="5"/>
        <v>14181789</v>
      </c>
      <c r="H26" s="29">
        <f t="shared" si="6"/>
        <v>9.1237012026390545E-3</v>
      </c>
      <c r="I26" s="73">
        <f t="shared" si="1"/>
        <v>16</v>
      </c>
      <c r="R26" s="64" t="str">
        <f t="shared" si="2"/>
        <v>ⅩⅩⅡ．特殊目的用コード</v>
      </c>
      <c r="S26" s="66">
        <v>12515857</v>
      </c>
      <c r="T26" s="66">
        <v>14181789</v>
      </c>
    </row>
    <row r="27" spans="2:20" ht="18.75" customHeight="1" thickBot="1">
      <c r="B27" s="42" t="s">
        <v>62</v>
      </c>
      <c r="C27" s="43"/>
      <c r="D27" s="27">
        <f t="shared" si="3"/>
        <v>68852</v>
      </c>
      <c r="E27" s="28">
        <f t="shared" si="4"/>
        <v>7.1927690628359505E-5</v>
      </c>
      <c r="F27" s="72">
        <f t="shared" si="0"/>
        <v>19</v>
      </c>
      <c r="G27" s="27">
        <f t="shared" si="5"/>
        <v>7021</v>
      </c>
      <c r="H27" s="29">
        <f t="shared" si="6"/>
        <v>4.5168847275706047E-6</v>
      </c>
      <c r="I27" s="73">
        <f t="shared" si="1"/>
        <v>20</v>
      </c>
      <c r="R27" s="64" t="str">
        <f t="shared" si="2"/>
        <v>分類外</v>
      </c>
      <c r="S27" s="66">
        <v>68852</v>
      </c>
      <c r="T27" s="66">
        <v>7021</v>
      </c>
    </row>
    <row r="28" spans="2:20" ht="18.75" customHeight="1" thickTop="1">
      <c r="B28" s="44" t="s">
        <v>63</v>
      </c>
      <c r="C28" s="45"/>
      <c r="D28" s="46">
        <f>S28</f>
        <v>957239130</v>
      </c>
      <c r="E28" s="47"/>
      <c r="F28" s="48"/>
      <c r="G28" s="46">
        <f>T28</f>
        <v>1554389900</v>
      </c>
      <c r="H28" s="47"/>
      <c r="I28" s="49"/>
      <c r="R28" s="69" t="s">
        <v>156</v>
      </c>
      <c r="S28" s="71">
        <f>SUM(S6:S27)</f>
        <v>957239130</v>
      </c>
      <c r="T28" s="71">
        <f>SUM(T6:T27)</f>
        <v>1554389900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5" priority="5" stopIfTrue="1" operator="equal">
      <formula>0</formula>
    </cfRule>
  </conditionalFormatting>
  <conditionalFormatting sqref="G6:I27">
    <cfRule type="cellIs" dxfId="54" priority="7" stopIfTrue="1" operator="equal">
      <formula>0</formula>
    </cfRule>
  </conditionalFormatting>
  <conditionalFormatting sqref="I6:I27">
    <cfRule type="expression" dxfId="53" priority="8" stopIfTrue="1">
      <formula>$I6&lt;=5</formula>
    </cfRule>
  </conditionalFormatting>
  <conditionalFormatting sqref="F6:F27">
    <cfRule type="expression" dxfId="52" priority="6" stopIfTrue="1">
      <formula>$F6&lt;=5</formula>
    </cfRule>
  </conditionalFormatting>
  <conditionalFormatting sqref="E6:E27">
    <cfRule type="expression" dxfId="51" priority="4">
      <formula>$F6&lt;=5</formula>
    </cfRule>
  </conditionalFormatting>
  <conditionalFormatting sqref="D6:D27">
    <cfRule type="expression" dxfId="50" priority="3">
      <formula>$F6&lt;=5</formula>
    </cfRule>
  </conditionalFormatting>
  <conditionalFormatting sqref="G6:G27">
    <cfRule type="expression" dxfId="49" priority="2">
      <formula>$I6&lt;=5</formula>
    </cfRule>
  </conditionalFormatting>
  <conditionalFormatting sqref="H6:H27">
    <cfRule type="expression" dxfId="4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14153-312C-4FCD-8E0E-CB9A89723A2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129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59701043</v>
      </c>
      <c r="E6" s="28">
        <f>IFERROR(S6/$S$28,"-")</f>
        <v>2.3626196397118649E-2</v>
      </c>
      <c r="F6" s="72">
        <f t="shared" ref="F6:F27" si="0">_xlfn.IFS(D6&gt;0,RANK(D6,$D$6:$D$27),D6=0,"-")</f>
        <v>12</v>
      </c>
      <c r="G6" s="24">
        <f>T6</f>
        <v>51255353</v>
      </c>
      <c r="H6" s="29">
        <f>IFERROR(T6/$T$28,"-")</f>
        <v>1.6571133417597288E-2</v>
      </c>
      <c r="I6" s="73">
        <f t="shared" ref="I6:I27" si="1">_xlfn.IFS(G6&gt;0,RANK(G6,$G$6:$G$27),G6=0,"-")</f>
        <v>13</v>
      </c>
      <c r="R6" s="64" t="str">
        <f>B6</f>
        <v>Ⅰ．感染症及び寄生虫症</v>
      </c>
      <c r="S6" s="66">
        <v>59701043</v>
      </c>
      <c r="T6" s="66">
        <v>51255353</v>
      </c>
    </row>
    <row r="7" spans="2:20" ht="18.75" customHeight="1">
      <c r="B7" s="40" t="s">
        <v>45</v>
      </c>
      <c r="C7" s="41"/>
      <c r="D7" s="27">
        <f>S7</f>
        <v>345933640</v>
      </c>
      <c r="E7" s="28">
        <f>IFERROR(S7/$S$28,"-")</f>
        <v>0.13690039081913763</v>
      </c>
      <c r="F7" s="72">
        <f t="shared" si="0"/>
        <v>2</v>
      </c>
      <c r="G7" s="27">
        <f>T7</f>
        <v>234301549</v>
      </c>
      <c r="H7" s="29">
        <f>IFERROR(T7/$T$28,"-")</f>
        <v>7.575096065436733E-2</v>
      </c>
      <c r="I7" s="73">
        <f t="shared" si="1"/>
        <v>4</v>
      </c>
      <c r="R7" s="64" t="str">
        <f t="shared" ref="R7:R27" si="2">B7</f>
        <v>Ⅱ．新生物＜腫瘍＞</v>
      </c>
      <c r="S7" s="66">
        <v>345933640</v>
      </c>
      <c r="T7" s="66">
        <v>234301549</v>
      </c>
    </row>
    <row r="8" spans="2:20" ht="18.75" customHeight="1">
      <c r="B8" s="40" t="s">
        <v>46</v>
      </c>
      <c r="C8" s="41"/>
      <c r="D8" s="27">
        <f t="shared" ref="D8:D27" si="3">S8</f>
        <v>43378637</v>
      </c>
      <c r="E8" s="28">
        <f t="shared" ref="E8:E27" si="4">IFERROR(S8/$S$28,"-")</f>
        <v>1.7166738564371779E-2</v>
      </c>
      <c r="F8" s="72">
        <f t="shared" si="0"/>
        <v>13</v>
      </c>
      <c r="G8" s="27">
        <f t="shared" ref="G8:G27" si="5">T8</f>
        <v>30813998</v>
      </c>
      <c r="H8" s="29">
        <f t="shared" ref="H8:H27" si="6">IFERROR(T8/$T$28,"-")</f>
        <v>9.9623325584661561E-3</v>
      </c>
      <c r="I8" s="73">
        <f t="shared" si="1"/>
        <v>15</v>
      </c>
      <c r="R8" s="64" t="str">
        <f t="shared" si="2"/>
        <v>Ⅲ．血液及び造血器の疾患並びに免疫機構の障害</v>
      </c>
      <c r="S8" s="66">
        <v>43378637</v>
      </c>
      <c r="T8" s="66">
        <v>30813998</v>
      </c>
    </row>
    <row r="9" spans="2:20" ht="18.75" customHeight="1">
      <c r="B9" s="40" t="s">
        <v>47</v>
      </c>
      <c r="C9" s="41"/>
      <c r="D9" s="27">
        <f t="shared" si="3"/>
        <v>171160063</v>
      </c>
      <c r="E9" s="28">
        <f t="shared" si="4"/>
        <v>6.7735186197353386E-2</v>
      </c>
      <c r="F9" s="72">
        <f t="shared" si="0"/>
        <v>6</v>
      </c>
      <c r="G9" s="27">
        <f t="shared" si="5"/>
        <v>222596901</v>
      </c>
      <c r="H9" s="29">
        <f t="shared" si="6"/>
        <v>7.196678451935927E-2</v>
      </c>
      <c r="I9" s="73">
        <f t="shared" si="1"/>
        <v>6</v>
      </c>
      <c r="R9" s="64" t="str">
        <f t="shared" si="2"/>
        <v>Ⅳ．内分泌，栄養及び代謝疾患</v>
      </c>
      <c r="S9" s="66">
        <v>171160063</v>
      </c>
      <c r="T9" s="66">
        <v>222596901</v>
      </c>
    </row>
    <row r="10" spans="2:20" ht="18.75" customHeight="1">
      <c r="B10" s="40" t="s">
        <v>48</v>
      </c>
      <c r="C10" s="41"/>
      <c r="D10" s="27">
        <f t="shared" si="3"/>
        <v>106091866</v>
      </c>
      <c r="E10" s="28">
        <f t="shared" si="4"/>
        <v>4.1984982779158388E-2</v>
      </c>
      <c r="F10" s="72">
        <f t="shared" si="0"/>
        <v>10</v>
      </c>
      <c r="G10" s="27">
        <f t="shared" si="5"/>
        <v>187119741</v>
      </c>
      <c r="H10" s="29">
        <f t="shared" si="6"/>
        <v>6.0496826412984595E-2</v>
      </c>
      <c r="I10" s="73">
        <f t="shared" si="1"/>
        <v>9</v>
      </c>
      <c r="R10" s="64" t="str">
        <f t="shared" si="2"/>
        <v>Ⅴ．精神及び行動の障害</v>
      </c>
      <c r="S10" s="66">
        <v>106091866</v>
      </c>
      <c r="T10" s="66">
        <v>187119741</v>
      </c>
    </row>
    <row r="11" spans="2:20" ht="18.75" customHeight="1">
      <c r="B11" s="40" t="s">
        <v>49</v>
      </c>
      <c r="C11" s="41"/>
      <c r="D11" s="27">
        <f t="shared" si="3"/>
        <v>140610968</v>
      </c>
      <c r="E11" s="28">
        <f t="shared" si="4"/>
        <v>5.5645633285786408E-2</v>
      </c>
      <c r="F11" s="72">
        <f t="shared" si="0"/>
        <v>8</v>
      </c>
      <c r="G11" s="27">
        <f t="shared" si="5"/>
        <v>218914890</v>
      </c>
      <c r="H11" s="29">
        <f t="shared" si="6"/>
        <v>7.0776370407372557E-2</v>
      </c>
      <c r="I11" s="73">
        <f t="shared" si="1"/>
        <v>7</v>
      </c>
      <c r="R11" s="64" t="str">
        <f t="shared" si="2"/>
        <v>Ⅵ．神経系の疾患</v>
      </c>
      <c r="S11" s="66">
        <v>140610968</v>
      </c>
      <c r="T11" s="66">
        <v>218914890</v>
      </c>
    </row>
    <row r="12" spans="2:20" ht="18.75" customHeight="1">
      <c r="B12" s="40" t="s">
        <v>50</v>
      </c>
      <c r="C12" s="41"/>
      <c r="D12" s="27">
        <f t="shared" si="3"/>
        <v>121178249</v>
      </c>
      <c r="E12" s="28">
        <f t="shared" si="4"/>
        <v>4.7955294682756992E-2</v>
      </c>
      <c r="F12" s="72">
        <f t="shared" si="0"/>
        <v>9</v>
      </c>
      <c r="G12" s="27">
        <f t="shared" si="5"/>
        <v>130912397</v>
      </c>
      <c r="H12" s="29">
        <f t="shared" si="6"/>
        <v>4.2324687466389371E-2</v>
      </c>
      <c r="I12" s="73">
        <f t="shared" si="1"/>
        <v>11</v>
      </c>
      <c r="R12" s="64" t="str">
        <f t="shared" si="2"/>
        <v>Ⅶ．眼及び付属器の疾患</v>
      </c>
      <c r="S12" s="66">
        <v>121178249</v>
      </c>
      <c r="T12" s="66">
        <v>130912397</v>
      </c>
    </row>
    <row r="13" spans="2:20" ht="18.75" customHeight="1">
      <c r="B13" s="40" t="s">
        <v>51</v>
      </c>
      <c r="C13" s="41"/>
      <c r="D13" s="27">
        <f t="shared" si="3"/>
        <v>8611266</v>
      </c>
      <c r="E13" s="28">
        <f t="shared" si="4"/>
        <v>3.4078376443746608E-3</v>
      </c>
      <c r="F13" s="72">
        <f t="shared" si="0"/>
        <v>18</v>
      </c>
      <c r="G13" s="27">
        <f t="shared" si="5"/>
        <v>12245650</v>
      </c>
      <c r="H13" s="29">
        <f t="shared" si="6"/>
        <v>3.9590850137194494E-3</v>
      </c>
      <c r="I13" s="73">
        <f t="shared" si="1"/>
        <v>17</v>
      </c>
      <c r="R13" s="64" t="str">
        <f t="shared" si="2"/>
        <v>Ⅷ．耳及び乳様突起の疾患</v>
      </c>
      <c r="S13" s="66">
        <v>8611266</v>
      </c>
      <c r="T13" s="66">
        <v>12245650</v>
      </c>
    </row>
    <row r="14" spans="2:20" ht="18.75" customHeight="1">
      <c r="B14" s="40" t="s">
        <v>52</v>
      </c>
      <c r="C14" s="41"/>
      <c r="D14" s="27">
        <f t="shared" si="3"/>
        <v>497301089</v>
      </c>
      <c r="E14" s="28">
        <f t="shared" si="4"/>
        <v>0.19680281292933158</v>
      </c>
      <c r="F14" s="72">
        <f t="shared" si="0"/>
        <v>1</v>
      </c>
      <c r="G14" s="27">
        <f t="shared" si="5"/>
        <v>531145593</v>
      </c>
      <c r="H14" s="29">
        <f t="shared" si="6"/>
        <v>0.17172224890874965</v>
      </c>
      <c r="I14" s="73">
        <f t="shared" si="1"/>
        <v>1</v>
      </c>
      <c r="R14" s="64" t="str">
        <f t="shared" si="2"/>
        <v>Ⅸ．循環器系の疾患</v>
      </c>
      <c r="S14" s="66">
        <v>497301089</v>
      </c>
      <c r="T14" s="66">
        <v>531145593</v>
      </c>
    </row>
    <row r="15" spans="2:20" ht="18.75" customHeight="1">
      <c r="B15" s="40" t="s">
        <v>53</v>
      </c>
      <c r="C15" s="41"/>
      <c r="D15" s="27">
        <f t="shared" si="3"/>
        <v>178765590</v>
      </c>
      <c r="E15" s="28">
        <f t="shared" si="4"/>
        <v>7.0745010910224629E-2</v>
      </c>
      <c r="F15" s="72">
        <f t="shared" si="0"/>
        <v>5</v>
      </c>
      <c r="G15" s="27">
        <f t="shared" si="5"/>
        <v>168193705</v>
      </c>
      <c r="H15" s="29">
        <f t="shared" si="6"/>
        <v>5.43779363992479E-2</v>
      </c>
      <c r="I15" s="73">
        <f t="shared" si="1"/>
        <v>10</v>
      </c>
      <c r="R15" s="64" t="str">
        <f t="shared" si="2"/>
        <v>Ⅹ．呼吸器系の疾患</v>
      </c>
      <c r="S15" s="66">
        <v>178765590</v>
      </c>
      <c r="T15" s="66">
        <v>168193705</v>
      </c>
    </row>
    <row r="16" spans="2:20" ht="18.75" customHeight="1">
      <c r="B16" s="40" t="s">
        <v>163</v>
      </c>
      <c r="C16" s="41"/>
      <c r="D16" s="27">
        <f t="shared" si="3"/>
        <v>164300478</v>
      </c>
      <c r="E16" s="28">
        <f t="shared" si="4"/>
        <v>6.5020561891497811E-2</v>
      </c>
      <c r="F16" s="72">
        <f t="shared" si="0"/>
        <v>7</v>
      </c>
      <c r="G16" s="27">
        <f t="shared" si="5"/>
        <v>223775000</v>
      </c>
      <c r="H16" s="29">
        <f t="shared" si="6"/>
        <v>7.2347670311095763E-2</v>
      </c>
      <c r="I16" s="73">
        <f t="shared" si="1"/>
        <v>5</v>
      </c>
      <c r="R16" s="64" t="str">
        <f t="shared" si="2"/>
        <v>ⅩⅠ．消化器系の疾患※</v>
      </c>
      <c r="S16" s="66">
        <v>164300478</v>
      </c>
      <c r="T16" s="66">
        <v>223775000</v>
      </c>
    </row>
    <row r="17" spans="2:20" ht="18.75" customHeight="1">
      <c r="B17" s="40" t="s">
        <v>54</v>
      </c>
      <c r="C17" s="41"/>
      <c r="D17" s="27">
        <f t="shared" si="3"/>
        <v>43203227</v>
      </c>
      <c r="E17" s="28">
        <f t="shared" si="4"/>
        <v>1.7097321500585832E-2</v>
      </c>
      <c r="F17" s="72">
        <f t="shared" si="0"/>
        <v>14</v>
      </c>
      <c r="G17" s="27">
        <f t="shared" si="5"/>
        <v>39208839</v>
      </c>
      <c r="H17" s="29">
        <f t="shared" si="6"/>
        <v>1.2676430151950992E-2</v>
      </c>
      <c r="I17" s="73">
        <f t="shared" si="1"/>
        <v>14</v>
      </c>
      <c r="R17" s="64" t="str">
        <f t="shared" si="2"/>
        <v>ⅩⅡ．皮膚及び皮下組織の疾患</v>
      </c>
      <c r="S17" s="66">
        <v>43203227</v>
      </c>
      <c r="T17" s="66">
        <v>39208839</v>
      </c>
    </row>
    <row r="18" spans="2:20" ht="18.75" customHeight="1">
      <c r="B18" s="40" t="s">
        <v>55</v>
      </c>
      <c r="C18" s="41"/>
      <c r="D18" s="27">
        <f t="shared" si="3"/>
        <v>243608495</v>
      </c>
      <c r="E18" s="28">
        <f t="shared" si="4"/>
        <v>9.640605687368807E-2</v>
      </c>
      <c r="F18" s="72">
        <f t="shared" si="0"/>
        <v>3</v>
      </c>
      <c r="G18" s="27">
        <f t="shared" si="5"/>
        <v>511522608</v>
      </c>
      <c r="H18" s="29">
        <f t="shared" si="6"/>
        <v>0.16537803150600322</v>
      </c>
      <c r="I18" s="73">
        <f t="shared" si="1"/>
        <v>2</v>
      </c>
      <c r="R18" s="64" t="str">
        <f t="shared" si="2"/>
        <v>ⅩⅢ．筋骨格系及び結合組織の疾患</v>
      </c>
      <c r="S18" s="66">
        <v>243608495</v>
      </c>
      <c r="T18" s="66">
        <v>511522608</v>
      </c>
    </row>
    <row r="19" spans="2:20" ht="18.75" customHeight="1">
      <c r="B19" s="40" t="s">
        <v>56</v>
      </c>
      <c r="C19" s="41"/>
      <c r="D19" s="27">
        <f t="shared" si="3"/>
        <v>239504145</v>
      </c>
      <c r="E19" s="28">
        <f t="shared" si="4"/>
        <v>9.4781794142088649E-2</v>
      </c>
      <c r="F19" s="72">
        <f t="shared" si="0"/>
        <v>4</v>
      </c>
      <c r="G19" s="27">
        <f t="shared" si="5"/>
        <v>188182804</v>
      </c>
      <c r="H19" s="29">
        <f t="shared" si="6"/>
        <v>6.0840520442451355E-2</v>
      </c>
      <c r="I19" s="73">
        <f t="shared" si="1"/>
        <v>8</v>
      </c>
      <c r="R19" s="64" t="str">
        <f t="shared" si="2"/>
        <v>ⅩⅣ．腎尿路生殖器系の疾患</v>
      </c>
      <c r="S19" s="66">
        <v>239504145</v>
      </c>
      <c r="T19" s="66">
        <v>188182804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2414</v>
      </c>
      <c r="H20" s="29">
        <f t="shared" si="6"/>
        <v>7.8045928334704579E-7</v>
      </c>
      <c r="I20" s="73">
        <f t="shared" si="1"/>
        <v>21</v>
      </c>
      <c r="R20" s="64" t="str">
        <f t="shared" si="2"/>
        <v>ⅩⅤ．妊娠，分娩及び産じょく※</v>
      </c>
      <c r="S20" s="66">
        <v>0</v>
      </c>
      <c r="T20" s="66">
        <v>2414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193936</v>
      </c>
      <c r="E22" s="28">
        <f t="shared" si="4"/>
        <v>7.6748575807488026E-5</v>
      </c>
      <c r="F22" s="72">
        <f t="shared" si="0"/>
        <v>19</v>
      </c>
      <c r="G22" s="27">
        <f t="shared" si="5"/>
        <v>302066</v>
      </c>
      <c r="H22" s="29">
        <f t="shared" si="6"/>
        <v>9.7659574931030946E-5</v>
      </c>
      <c r="I22" s="73">
        <f t="shared" si="1"/>
        <v>19</v>
      </c>
      <c r="R22" s="64" t="str">
        <f t="shared" si="2"/>
        <v>ⅩⅦ．先天奇形，変形及び染色体異常</v>
      </c>
      <c r="S22" s="66">
        <v>193936</v>
      </c>
      <c r="T22" s="66">
        <v>302066</v>
      </c>
    </row>
    <row r="23" spans="2:20" ht="18.75" customHeight="1">
      <c r="B23" s="40" t="s">
        <v>58</v>
      </c>
      <c r="C23" s="41"/>
      <c r="D23" s="27">
        <f t="shared" si="3"/>
        <v>38146066</v>
      </c>
      <c r="E23" s="28">
        <f t="shared" si="4"/>
        <v>1.5095991657858477E-2</v>
      </c>
      <c r="F23" s="72">
        <f t="shared" si="0"/>
        <v>15</v>
      </c>
      <c r="G23" s="27">
        <f t="shared" si="5"/>
        <v>62183003</v>
      </c>
      <c r="H23" s="29">
        <f t="shared" si="6"/>
        <v>2.0104101888047721E-2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38146066</v>
      </c>
      <c r="T23" s="66">
        <v>62183003</v>
      </c>
    </row>
    <row r="24" spans="2:20" ht="18.75" customHeight="1">
      <c r="B24" s="40" t="s">
        <v>59</v>
      </c>
      <c r="C24" s="41"/>
      <c r="D24" s="27">
        <f t="shared" si="3"/>
        <v>92623038</v>
      </c>
      <c r="E24" s="28">
        <f t="shared" si="4"/>
        <v>3.6654804953504476E-2</v>
      </c>
      <c r="F24" s="72">
        <f t="shared" si="0"/>
        <v>11</v>
      </c>
      <c r="G24" s="27">
        <f t="shared" si="5"/>
        <v>243468423</v>
      </c>
      <c r="H24" s="29">
        <f t="shared" si="6"/>
        <v>7.8714660701000569E-2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92623038</v>
      </c>
      <c r="T24" s="66">
        <v>243468423</v>
      </c>
    </row>
    <row r="25" spans="2:20" ht="18.75" customHeight="1">
      <c r="B25" s="40" t="s">
        <v>60</v>
      </c>
      <c r="C25" s="41"/>
      <c r="D25" s="27">
        <f t="shared" si="3"/>
        <v>9213651</v>
      </c>
      <c r="E25" s="28">
        <f t="shared" si="4"/>
        <v>3.6462265501878859E-3</v>
      </c>
      <c r="F25" s="72">
        <f t="shared" si="0"/>
        <v>17</v>
      </c>
      <c r="G25" s="27">
        <f t="shared" si="5"/>
        <v>11024249</v>
      </c>
      <c r="H25" s="29">
        <f t="shared" si="6"/>
        <v>3.5641994506956857E-3</v>
      </c>
      <c r="I25" s="73">
        <f t="shared" si="1"/>
        <v>18</v>
      </c>
      <c r="R25" s="64" t="str">
        <f t="shared" si="2"/>
        <v>ⅩⅩⅠ．健康状態に影響を及ぼす要因及び保健サービスの利用</v>
      </c>
      <c r="S25" s="66">
        <v>9213651</v>
      </c>
      <c r="T25" s="66">
        <v>11024249</v>
      </c>
    </row>
    <row r="26" spans="2:20" ht="18.75" customHeight="1">
      <c r="B26" s="40" t="s">
        <v>61</v>
      </c>
      <c r="C26" s="41"/>
      <c r="D26" s="27">
        <f t="shared" si="3"/>
        <v>23340502</v>
      </c>
      <c r="E26" s="28">
        <f t="shared" si="4"/>
        <v>9.2368115622258173E-3</v>
      </c>
      <c r="F26" s="72">
        <f t="shared" si="0"/>
        <v>16</v>
      </c>
      <c r="G26" s="27">
        <f t="shared" si="5"/>
        <v>25788306</v>
      </c>
      <c r="H26" s="29">
        <f t="shared" si="6"/>
        <v>8.3374990967250706E-3</v>
      </c>
      <c r="I26" s="73">
        <f t="shared" si="1"/>
        <v>16</v>
      </c>
      <c r="R26" s="64" t="str">
        <f t="shared" si="2"/>
        <v>ⅩⅩⅡ．特殊目的用コード</v>
      </c>
      <c r="S26" s="66">
        <v>23340502</v>
      </c>
      <c r="T26" s="66">
        <v>25788306</v>
      </c>
    </row>
    <row r="27" spans="2:20" ht="18.75" customHeight="1" thickBot="1">
      <c r="B27" s="42" t="s">
        <v>62</v>
      </c>
      <c r="C27" s="43"/>
      <c r="D27" s="27">
        <f t="shared" si="3"/>
        <v>34361</v>
      </c>
      <c r="E27" s="28">
        <f t="shared" si="4"/>
        <v>1.3598082941388376E-5</v>
      </c>
      <c r="F27" s="72">
        <f t="shared" si="0"/>
        <v>20</v>
      </c>
      <c r="G27" s="27">
        <f t="shared" si="5"/>
        <v>93041</v>
      </c>
      <c r="H27" s="29">
        <f t="shared" si="6"/>
        <v>3.0080659561678741E-5</v>
      </c>
      <c r="I27" s="73">
        <f t="shared" si="1"/>
        <v>20</v>
      </c>
      <c r="R27" s="64" t="str">
        <f t="shared" si="2"/>
        <v>分類外</v>
      </c>
      <c r="S27" s="66">
        <v>34361</v>
      </c>
      <c r="T27" s="66">
        <v>93041</v>
      </c>
    </row>
    <row r="28" spans="2:20" ht="18.75" customHeight="1" thickTop="1">
      <c r="B28" s="44" t="s">
        <v>63</v>
      </c>
      <c r="C28" s="45"/>
      <c r="D28" s="46">
        <f>S28</f>
        <v>2526900310</v>
      </c>
      <c r="E28" s="47"/>
      <c r="F28" s="48"/>
      <c r="G28" s="46">
        <f>T28</f>
        <v>3093050530</v>
      </c>
      <c r="H28" s="47"/>
      <c r="I28" s="49"/>
      <c r="R28" s="69" t="s">
        <v>156</v>
      </c>
      <c r="S28" s="71">
        <f>SUM(S6:S27)</f>
        <v>2526900310</v>
      </c>
      <c r="T28" s="71">
        <f>SUM(T6:T27)</f>
        <v>3093050530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7" priority="5" stopIfTrue="1" operator="equal">
      <formula>0</formula>
    </cfRule>
  </conditionalFormatting>
  <conditionalFormatting sqref="G6:I27">
    <cfRule type="cellIs" dxfId="46" priority="7" stopIfTrue="1" operator="equal">
      <formula>0</formula>
    </cfRule>
  </conditionalFormatting>
  <conditionalFormatting sqref="I6:I27">
    <cfRule type="expression" dxfId="45" priority="8" stopIfTrue="1">
      <formula>$I6&lt;=5</formula>
    </cfRule>
  </conditionalFormatting>
  <conditionalFormatting sqref="F6:F27">
    <cfRule type="expression" dxfId="44" priority="6" stopIfTrue="1">
      <formula>$F6&lt;=5</formula>
    </cfRule>
  </conditionalFormatting>
  <conditionalFormatting sqref="E6:E27">
    <cfRule type="expression" dxfId="43" priority="4">
      <formula>$F6&lt;=5</formula>
    </cfRule>
  </conditionalFormatting>
  <conditionalFormatting sqref="D6:D27">
    <cfRule type="expression" dxfId="42" priority="3">
      <formula>$F6&lt;=5</formula>
    </cfRule>
  </conditionalFormatting>
  <conditionalFormatting sqref="G6:G27">
    <cfRule type="expression" dxfId="41" priority="2">
      <formula>$I6&lt;=5</formula>
    </cfRule>
  </conditionalFormatting>
  <conditionalFormatting sqref="H6:H27">
    <cfRule type="expression" dxfId="4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6840C-F754-4C57-B35C-23B2766CDAF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130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5475508</v>
      </c>
      <c r="E6" s="28">
        <f>IFERROR(S6/$S$28,"-")</f>
        <v>1.3652286653069836E-2</v>
      </c>
      <c r="F6" s="72">
        <f t="shared" ref="F6:F27" si="0">_xlfn.IFS(D6&gt;0,RANK(D6,$D$6:$D$27),D6=0,"-")</f>
        <v>14</v>
      </c>
      <c r="G6" s="24">
        <f>T6</f>
        <v>8753168</v>
      </c>
      <c r="H6" s="29">
        <f>IFERROR(T6/$T$28,"-")</f>
        <v>1.4492191469682E-2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5475508</v>
      </c>
      <c r="T6" s="66">
        <v>8753168</v>
      </c>
    </row>
    <row r="7" spans="2:20" ht="18.75" customHeight="1">
      <c r="B7" s="40" t="s">
        <v>45</v>
      </c>
      <c r="C7" s="41"/>
      <c r="D7" s="27">
        <f>S7</f>
        <v>64254122</v>
      </c>
      <c r="E7" s="28">
        <f>IFERROR(S7/$S$28,"-")</f>
        <v>0.16020717934944501</v>
      </c>
      <c r="F7" s="72">
        <f t="shared" si="0"/>
        <v>2</v>
      </c>
      <c r="G7" s="27">
        <f>T7</f>
        <v>40848004</v>
      </c>
      <c r="H7" s="29">
        <f>IFERROR(T7/$T$28,"-")</f>
        <v>6.7630039218067817E-2</v>
      </c>
      <c r="I7" s="73">
        <f t="shared" si="1"/>
        <v>5</v>
      </c>
      <c r="R7" s="64" t="str">
        <f t="shared" ref="R7:R27" si="2">B7</f>
        <v>Ⅱ．新生物＜腫瘍＞</v>
      </c>
      <c r="S7" s="66">
        <v>64254122</v>
      </c>
      <c r="T7" s="66">
        <v>40848004</v>
      </c>
    </row>
    <row r="8" spans="2:20" ht="18.75" customHeight="1">
      <c r="B8" s="40" t="s">
        <v>46</v>
      </c>
      <c r="C8" s="41"/>
      <c r="D8" s="27">
        <f t="shared" ref="D8:D27" si="3">S8</f>
        <v>5418512</v>
      </c>
      <c r="E8" s="28">
        <f t="shared" ref="E8:E27" si="4">IFERROR(S8/$S$28,"-")</f>
        <v>1.3510176417804292E-2</v>
      </c>
      <c r="F8" s="72">
        <f t="shared" si="0"/>
        <v>15</v>
      </c>
      <c r="G8" s="27">
        <f t="shared" ref="G8:G27" si="5">T8</f>
        <v>9216760</v>
      </c>
      <c r="H8" s="29">
        <f t="shared" ref="H8:H27" si="6">IFERROR(T8/$T$28,"-")</f>
        <v>1.5259738034287275E-2</v>
      </c>
      <c r="I8" s="73">
        <f t="shared" si="1"/>
        <v>14</v>
      </c>
      <c r="R8" s="64" t="str">
        <f t="shared" si="2"/>
        <v>Ⅲ．血液及び造血器の疾患並びに免疫機構の障害</v>
      </c>
      <c r="S8" s="66">
        <v>5418512</v>
      </c>
      <c r="T8" s="66">
        <v>9216760</v>
      </c>
    </row>
    <row r="9" spans="2:20" ht="18.75" customHeight="1">
      <c r="B9" s="40" t="s">
        <v>47</v>
      </c>
      <c r="C9" s="41"/>
      <c r="D9" s="27">
        <f t="shared" si="3"/>
        <v>30998386</v>
      </c>
      <c r="E9" s="28">
        <f t="shared" si="4"/>
        <v>7.7289422543900366E-2</v>
      </c>
      <c r="F9" s="72">
        <f t="shared" si="0"/>
        <v>6</v>
      </c>
      <c r="G9" s="27">
        <f t="shared" si="5"/>
        <v>38786665</v>
      </c>
      <c r="H9" s="29">
        <f t="shared" si="6"/>
        <v>6.4217181213751792E-2</v>
      </c>
      <c r="I9" s="73">
        <f t="shared" si="1"/>
        <v>6</v>
      </c>
      <c r="R9" s="64" t="str">
        <f t="shared" si="2"/>
        <v>Ⅳ．内分泌，栄養及び代謝疾患</v>
      </c>
      <c r="S9" s="66">
        <v>30998386</v>
      </c>
      <c r="T9" s="66">
        <v>38786665</v>
      </c>
    </row>
    <row r="10" spans="2:20" ht="18.75" customHeight="1">
      <c r="B10" s="40" t="s">
        <v>48</v>
      </c>
      <c r="C10" s="41"/>
      <c r="D10" s="27">
        <f t="shared" si="3"/>
        <v>6352825</v>
      </c>
      <c r="E10" s="28">
        <f t="shared" si="4"/>
        <v>1.5839733583950272E-2</v>
      </c>
      <c r="F10" s="72">
        <f t="shared" si="0"/>
        <v>13</v>
      </c>
      <c r="G10" s="27">
        <f t="shared" si="5"/>
        <v>24091990</v>
      </c>
      <c r="H10" s="29">
        <f t="shared" si="6"/>
        <v>3.9887927658381978E-2</v>
      </c>
      <c r="I10" s="73">
        <f t="shared" si="1"/>
        <v>10</v>
      </c>
      <c r="R10" s="64" t="str">
        <f t="shared" si="2"/>
        <v>Ⅴ．精神及び行動の障害</v>
      </c>
      <c r="S10" s="66">
        <v>6352825</v>
      </c>
      <c r="T10" s="66">
        <v>24091990</v>
      </c>
    </row>
    <row r="11" spans="2:20" ht="18.75" customHeight="1">
      <c r="B11" s="40" t="s">
        <v>49</v>
      </c>
      <c r="C11" s="41"/>
      <c r="D11" s="27">
        <f t="shared" si="3"/>
        <v>24195787</v>
      </c>
      <c r="E11" s="28">
        <f t="shared" si="4"/>
        <v>6.0328250807161754E-2</v>
      </c>
      <c r="F11" s="72">
        <f t="shared" si="0"/>
        <v>8</v>
      </c>
      <c r="G11" s="27">
        <f t="shared" si="5"/>
        <v>37747073</v>
      </c>
      <c r="H11" s="29">
        <f t="shared" si="6"/>
        <v>6.2495979665426707E-2</v>
      </c>
      <c r="I11" s="73">
        <f t="shared" si="1"/>
        <v>7</v>
      </c>
      <c r="R11" s="64" t="str">
        <f t="shared" si="2"/>
        <v>Ⅵ．神経系の疾患</v>
      </c>
      <c r="S11" s="66">
        <v>24195787</v>
      </c>
      <c r="T11" s="66">
        <v>37747073</v>
      </c>
    </row>
    <row r="12" spans="2:20" ht="18.75" customHeight="1">
      <c r="B12" s="40" t="s">
        <v>50</v>
      </c>
      <c r="C12" s="41"/>
      <c r="D12" s="27">
        <f t="shared" si="3"/>
        <v>7637100</v>
      </c>
      <c r="E12" s="28">
        <f t="shared" si="4"/>
        <v>1.9041863950917365E-2</v>
      </c>
      <c r="F12" s="72">
        <f t="shared" si="0"/>
        <v>11</v>
      </c>
      <c r="G12" s="27">
        <f t="shared" si="5"/>
        <v>16954454</v>
      </c>
      <c r="H12" s="29">
        <f t="shared" si="6"/>
        <v>2.8070658946785423E-2</v>
      </c>
      <c r="I12" s="73">
        <f t="shared" si="1"/>
        <v>11</v>
      </c>
      <c r="R12" s="64" t="str">
        <f t="shared" si="2"/>
        <v>Ⅶ．眼及び付属器の疾患</v>
      </c>
      <c r="S12" s="66">
        <v>7637100</v>
      </c>
      <c r="T12" s="66">
        <v>16954454</v>
      </c>
    </row>
    <row r="13" spans="2:20" ht="18.75" customHeight="1">
      <c r="B13" s="40" t="s">
        <v>51</v>
      </c>
      <c r="C13" s="41"/>
      <c r="D13" s="27">
        <f t="shared" si="3"/>
        <v>768995</v>
      </c>
      <c r="E13" s="28">
        <f t="shared" si="4"/>
        <v>1.9173636811009021E-3</v>
      </c>
      <c r="F13" s="72">
        <f t="shared" si="0"/>
        <v>17</v>
      </c>
      <c r="G13" s="27">
        <f t="shared" si="5"/>
        <v>1727045</v>
      </c>
      <c r="H13" s="29">
        <f t="shared" si="6"/>
        <v>2.8593838044416548E-3</v>
      </c>
      <c r="I13" s="73">
        <f t="shared" si="1"/>
        <v>18</v>
      </c>
      <c r="R13" s="64" t="str">
        <f t="shared" si="2"/>
        <v>Ⅷ．耳及び乳様突起の疾患</v>
      </c>
      <c r="S13" s="66">
        <v>768995</v>
      </c>
      <c r="T13" s="66">
        <v>1727045</v>
      </c>
    </row>
    <row r="14" spans="2:20" ht="18.75" customHeight="1">
      <c r="B14" s="40" t="s">
        <v>52</v>
      </c>
      <c r="C14" s="41"/>
      <c r="D14" s="27">
        <f t="shared" si="3"/>
        <v>72887251</v>
      </c>
      <c r="E14" s="28">
        <f t="shared" si="4"/>
        <v>0.18173247925238187</v>
      </c>
      <c r="F14" s="72">
        <f t="shared" si="0"/>
        <v>1</v>
      </c>
      <c r="G14" s="27">
        <f t="shared" si="5"/>
        <v>108667915</v>
      </c>
      <c r="H14" s="29">
        <f t="shared" si="6"/>
        <v>0.17991614359408259</v>
      </c>
      <c r="I14" s="73">
        <f t="shared" si="1"/>
        <v>2</v>
      </c>
      <c r="R14" s="64" t="str">
        <f t="shared" si="2"/>
        <v>Ⅸ．循環器系の疾患</v>
      </c>
      <c r="S14" s="66">
        <v>72887251</v>
      </c>
      <c r="T14" s="66">
        <v>108667915</v>
      </c>
    </row>
    <row r="15" spans="2:20" ht="18.75" customHeight="1">
      <c r="B15" s="40" t="s">
        <v>53</v>
      </c>
      <c r="C15" s="41"/>
      <c r="D15" s="27">
        <f t="shared" si="3"/>
        <v>26914530</v>
      </c>
      <c r="E15" s="28">
        <f t="shared" si="4"/>
        <v>6.7106993304118567E-2</v>
      </c>
      <c r="F15" s="72">
        <f t="shared" si="0"/>
        <v>7</v>
      </c>
      <c r="G15" s="27">
        <f t="shared" si="5"/>
        <v>29908095</v>
      </c>
      <c r="H15" s="29">
        <f t="shared" si="6"/>
        <v>4.9517367795687099E-2</v>
      </c>
      <c r="I15" s="73">
        <f t="shared" si="1"/>
        <v>9</v>
      </c>
      <c r="R15" s="64" t="str">
        <f t="shared" si="2"/>
        <v>Ⅹ．呼吸器系の疾患</v>
      </c>
      <c r="S15" s="66">
        <v>26914530</v>
      </c>
      <c r="T15" s="66">
        <v>29908095</v>
      </c>
    </row>
    <row r="16" spans="2:20" ht="18.75" customHeight="1">
      <c r="B16" s="40" t="s">
        <v>163</v>
      </c>
      <c r="C16" s="41"/>
      <c r="D16" s="27">
        <f t="shared" si="3"/>
        <v>34547195</v>
      </c>
      <c r="E16" s="28">
        <f t="shared" si="4"/>
        <v>8.6137799305471011E-2</v>
      </c>
      <c r="F16" s="72">
        <f t="shared" si="0"/>
        <v>5</v>
      </c>
      <c r="G16" s="27">
        <f t="shared" si="5"/>
        <v>54920410</v>
      </c>
      <c r="H16" s="29">
        <f t="shared" si="6"/>
        <v>9.0929032472978705E-2</v>
      </c>
      <c r="I16" s="73">
        <f t="shared" si="1"/>
        <v>3</v>
      </c>
      <c r="R16" s="64" t="str">
        <f t="shared" si="2"/>
        <v>ⅩⅠ．消化器系の疾患※</v>
      </c>
      <c r="S16" s="66">
        <v>34547195</v>
      </c>
      <c r="T16" s="66">
        <v>54920410</v>
      </c>
    </row>
    <row r="17" spans="2:20" ht="18.75" customHeight="1">
      <c r="B17" s="40" t="s">
        <v>54</v>
      </c>
      <c r="C17" s="41"/>
      <c r="D17" s="27">
        <f t="shared" si="3"/>
        <v>6835938</v>
      </c>
      <c r="E17" s="28">
        <f t="shared" si="4"/>
        <v>1.704429709875557E-2</v>
      </c>
      <c r="F17" s="72">
        <f t="shared" si="0"/>
        <v>12</v>
      </c>
      <c r="G17" s="27">
        <f t="shared" si="5"/>
        <v>8206258</v>
      </c>
      <c r="H17" s="29">
        <f t="shared" si="6"/>
        <v>1.358669937394206E-2</v>
      </c>
      <c r="I17" s="73">
        <f t="shared" si="1"/>
        <v>16</v>
      </c>
      <c r="R17" s="64" t="str">
        <f t="shared" si="2"/>
        <v>ⅩⅡ．皮膚及び皮下組織の疾患</v>
      </c>
      <c r="S17" s="66">
        <v>6835938</v>
      </c>
      <c r="T17" s="66">
        <v>8206258</v>
      </c>
    </row>
    <row r="18" spans="2:20" ht="18.75" customHeight="1">
      <c r="B18" s="40" t="s">
        <v>55</v>
      </c>
      <c r="C18" s="41"/>
      <c r="D18" s="27">
        <f t="shared" si="3"/>
        <v>51141894</v>
      </c>
      <c r="E18" s="28">
        <f t="shared" si="4"/>
        <v>0.12751397621351521</v>
      </c>
      <c r="F18" s="72">
        <f t="shared" si="0"/>
        <v>3</v>
      </c>
      <c r="G18" s="27">
        <f t="shared" si="5"/>
        <v>122870743</v>
      </c>
      <c r="H18" s="29">
        <f t="shared" si="6"/>
        <v>0.20343107016546344</v>
      </c>
      <c r="I18" s="73">
        <f t="shared" si="1"/>
        <v>1</v>
      </c>
      <c r="R18" s="64" t="str">
        <f t="shared" si="2"/>
        <v>ⅩⅢ．筋骨格系及び結合組織の疾患</v>
      </c>
      <c r="S18" s="66">
        <v>51141894</v>
      </c>
      <c r="T18" s="66">
        <v>122870743</v>
      </c>
    </row>
    <row r="19" spans="2:20" ht="18.75" customHeight="1">
      <c r="B19" s="40" t="s">
        <v>56</v>
      </c>
      <c r="C19" s="41"/>
      <c r="D19" s="27">
        <f t="shared" si="3"/>
        <v>35903655</v>
      </c>
      <c r="E19" s="28">
        <f t="shared" si="4"/>
        <v>8.9519911203293653E-2</v>
      </c>
      <c r="F19" s="72">
        <f t="shared" si="0"/>
        <v>4</v>
      </c>
      <c r="G19" s="27">
        <f t="shared" si="5"/>
        <v>31790679</v>
      </c>
      <c r="H19" s="29">
        <f t="shared" si="6"/>
        <v>5.2634269903102361E-2</v>
      </c>
      <c r="I19" s="73">
        <f t="shared" si="1"/>
        <v>8</v>
      </c>
      <c r="R19" s="64" t="str">
        <f t="shared" si="2"/>
        <v>ⅩⅣ．腎尿路生殖器系の疾患</v>
      </c>
      <c r="S19" s="66">
        <v>35903655</v>
      </c>
      <c r="T19" s="66">
        <v>31790679</v>
      </c>
    </row>
    <row r="20" spans="2:20" ht="18.75" customHeight="1">
      <c r="B20" s="40" t="s">
        <v>164</v>
      </c>
      <c r="C20" s="41"/>
      <c r="D20" s="27">
        <f t="shared" si="3"/>
        <v>1766</v>
      </c>
      <c r="E20" s="28">
        <f t="shared" si="4"/>
        <v>4.4032331300258042E-6</v>
      </c>
      <c r="F20" s="72">
        <f t="shared" si="0"/>
        <v>21</v>
      </c>
      <c r="G20" s="27">
        <f t="shared" si="5"/>
        <v>0</v>
      </c>
      <c r="H20" s="29">
        <f t="shared" si="6"/>
        <v>0</v>
      </c>
      <c r="I20" s="73" t="str">
        <f t="shared" si="1"/>
        <v>-</v>
      </c>
      <c r="R20" s="64" t="str">
        <f t="shared" si="2"/>
        <v>ⅩⅤ．妊娠，分娩及び産じょく※</v>
      </c>
      <c r="S20" s="66">
        <v>1766</v>
      </c>
      <c r="T20" s="66">
        <v>0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68394</v>
      </c>
      <c r="E22" s="28">
        <f t="shared" si="4"/>
        <v>1.7052929031426093E-4</v>
      </c>
      <c r="F22" s="72">
        <f t="shared" si="0"/>
        <v>19</v>
      </c>
      <c r="G22" s="27">
        <f t="shared" si="5"/>
        <v>151192</v>
      </c>
      <c r="H22" s="29">
        <f t="shared" si="6"/>
        <v>2.50321188018345E-4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68394</v>
      </c>
      <c r="T22" s="66">
        <v>151192</v>
      </c>
    </row>
    <row r="23" spans="2:20" ht="18.75" customHeight="1">
      <c r="B23" s="40" t="s">
        <v>58</v>
      </c>
      <c r="C23" s="41"/>
      <c r="D23" s="27">
        <f t="shared" si="3"/>
        <v>9016905</v>
      </c>
      <c r="E23" s="28">
        <f t="shared" si="4"/>
        <v>2.2482182800846726E-2</v>
      </c>
      <c r="F23" s="72">
        <f t="shared" si="0"/>
        <v>10</v>
      </c>
      <c r="G23" s="27">
        <f t="shared" si="5"/>
        <v>12765740</v>
      </c>
      <c r="H23" s="29">
        <f t="shared" si="6"/>
        <v>2.1135610367832344E-2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9016905</v>
      </c>
      <c r="T23" s="66">
        <v>12765740</v>
      </c>
    </row>
    <row r="24" spans="2:20" ht="18.75" customHeight="1">
      <c r="B24" s="40" t="s">
        <v>59</v>
      </c>
      <c r="C24" s="41"/>
      <c r="D24" s="27">
        <f t="shared" si="3"/>
        <v>13692575</v>
      </c>
      <c r="E24" s="28">
        <f t="shared" si="4"/>
        <v>3.4140203779933785E-2</v>
      </c>
      <c r="F24" s="72">
        <f t="shared" si="0"/>
        <v>9</v>
      </c>
      <c r="G24" s="27">
        <f t="shared" si="5"/>
        <v>41345512</v>
      </c>
      <c r="H24" s="29">
        <f t="shared" si="6"/>
        <v>6.8453738842443643E-2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13692575</v>
      </c>
      <c r="T24" s="66">
        <v>41345512</v>
      </c>
    </row>
    <row r="25" spans="2:20" ht="18.75" customHeight="1">
      <c r="B25" s="40" t="s">
        <v>60</v>
      </c>
      <c r="C25" s="41"/>
      <c r="D25" s="27">
        <f t="shared" si="3"/>
        <v>726896</v>
      </c>
      <c r="E25" s="28">
        <f t="shared" si="4"/>
        <v>1.8123966870233503E-3</v>
      </c>
      <c r="F25" s="72">
        <f t="shared" si="0"/>
        <v>18</v>
      </c>
      <c r="G25" s="27">
        <f t="shared" si="5"/>
        <v>3914795</v>
      </c>
      <c r="H25" s="29">
        <f t="shared" si="6"/>
        <v>6.4815343090128905E-3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726896</v>
      </c>
      <c r="T25" s="66">
        <v>3914795</v>
      </c>
    </row>
    <row r="26" spans="2:20" ht="18.75" customHeight="1">
      <c r="B26" s="40" t="s">
        <v>61</v>
      </c>
      <c r="C26" s="41"/>
      <c r="D26" s="27">
        <f t="shared" si="3"/>
        <v>4180234</v>
      </c>
      <c r="E26" s="28">
        <f t="shared" si="4"/>
        <v>1.0422732072514318E-2</v>
      </c>
      <c r="F26" s="72">
        <f t="shared" si="0"/>
        <v>16</v>
      </c>
      <c r="G26" s="27">
        <f t="shared" si="5"/>
        <v>11325522</v>
      </c>
      <c r="H26" s="29">
        <f t="shared" si="6"/>
        <v>1.8751111976611876E-2</v>
      </c>
      <c r="I26" s="73">
        <f t="shared" si="1"/>
        <v>13</v>
      </c>
      <c r="R26" s="64" t="str">
        <f t="shared" si="2"/>
        <v>ⅩⅩⅡ．特殊目的用コード</v>
      </c>
      <c r="S26" s="66">
        <v>4180234</v>
      </c>
      <c r="T26" s="66">
        <v>11325522</v>
      </c>
    </row>
    <row r="27" spans="2:20" ht="18.75" customHeight="1" thickBot="1">
      <c r="B27" s="42" t="s">
        <v>62</v>
      </c>
      <c r="C27" s="43"/>
      <c r="D27" s="27">
        <f t="shared" si="3"/>
        <v>50462</v>
      </c>
      <c r="E27" s="28">
        <f t="shared" si="4"/>
        <v>1.2581877135184718E-4</v>
      </c>
      <c r="F27" s="72">
        <f t="shared" si="0"/>
        <v>20</v>
      </c>
      <c r="G27" s="27">
        <f t="shared" si="5"/>
        <v>0</v>
      </c>
      <c r="H27" s="29">
        <f t="shared" si="6"/>
        <v>0</v>
      </c>
      <c r="I27" s="73" t="str">
        <f t="shared" si="1"/>
        <v>-</v>
      </c>
      <c r="R27" s="64" t="str">
        <f t="shared" si="2"/>
        <v>分類外</v>
      </c>
      <c r="S27" s="66">
        <v>50462</v>
      </c>
      <c r="T27" s="66">
        <v>0</v>
      </c>
    </row>
    <row r="28" spans="2:20" ht="18.75" customHeight="1" thickTop="1">
      <c r="B28" s="44" t="s">
        <v>63</v>
      </c>
      <c r="C28" s="45"/>
      <c r="D28" s="46">
        <f>S28</f>
        <v>401068930</v>
      </c>
      <c r="E28" s="47"/>
      <c r="F28" s="48"/>
      <c r="G28" s="46">
        <f>T28</f>
        <v>603992020</v>
      </c>
      <c r="H28" s="47"/>
      <c r="I28" s="49"/>
      <c r="R28" s="69" t="s">
        <v>156</v>
      </c>
      <c r="S28" s="71">
        <f>SUM(S6:S27)</f>
        <v>401068930</v>
      </c>
      <c r="T28" s="71">
        <f>SUM(T6:T27)</f>
        <v>603992020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9" priority="5" stopIfTrue="1" operator="equal">
      <formula>0</formula>
    </cfRule>
  </conditionalFormatting>
  <conditionalFormatting sqref="G6:I27">
    <cfRule type="cellIs" dxfId="38" priority="7" stopIfTrue="1" operator="equal">
      <formula>0</formula>
    </cfRule>
  </conditionalFormatting>
  <conditionalFormatting sqref="I6:I27">
    <cfRule type="expression" dxfId="37" priority="8" stopIfTrue="1">
      <formula>$I6&lt;=5</formula>
    </cfRule>
  </conditionalFormatting>
  <conditionalFormatting sqref="F6:F27">
    <cfRule type="expression" dxfId="36" priority="6" stopIfTrue="1">
      <formula>$F6&lt;=5</formula>
    </cfRule>
  </conditionalFormatting>
  <conditionalFormatting sqref="E6:E27">
    <cfRule type="expression" dxfId="35" priority="4">
      <formula>$F6&lt;=5</formula>
    </cfRule>
  </conditionalFormatting>
  <conditionalFormatting sqref="D6:D27">
    <cfRule type="expression" dxfId="34" priority="3">
      <formula>$F6&lt;=5</formula>
    </cfRule>
  </conditionalFormatting>
  <conditionalFormatting sqref="G6:G27">
    <cfRule type="expression" dxfId="33" priority="2">
      <formula>$I6&lt;=5</formula>
    </cfRule>
  </conditionalFormatting>
  <conditionalFormatting sqref="H6:H27">
    <cfRule type="expression" dxfId="3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14" t="s">
        <v>160</v>
      </c>
      <c r="C1" s="3"/>
    </row>
    <row r="2" spans="2:20" ht="16.5" customHeight="1">
      <c r="B2" s="16" t="s">
        <v>140</v>
      </c>
      <c r="C2" s="12"/>
      <c r="D2" s="12"/>
      <c r="E2" s="12"/>
      <c r="F2" s="12"/>
      <c r="G2" s="12"/>
      <c r="H2" s="12"/>
      <c r="I2" s="12"/>
    </row>
    <row r="3" spans="2:20" ht="18.75" customHeight="1">
      <c r="B3" s="59" t="s">
        <v>159</v>
      </c>
      <c r="C3" s="13"/>
      <c r="D3" s="13"/>
      <c r="E3" s="13"/>
      <c r="F3" s="13"/>
      <c r="G3" s="13"/>
      <c r="H3" s="13"/>
      <c r="I3" s="13"/>
      <c r="R3" s="59" t="s">
        <v>146</v>
      </c>
      <c r="S3" s="14"/>
      <c r="T3" s="14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75" t="s">
        <v>149</v>
      </c>
      <c r="S4" s="77" t="s">
        <v>152</v>
      </c>
      <c r="T4" s="78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76"/>
      <c r="S5" s="60" t="s">
        <v>150</v>
      </c>
      <c r="T5" s="60" t="s">
        <v>151</v>
      </c>
    </row>
    <row r="6" spans="2:20" ht="18.75" customHeight="1">
      <c r="B6" s="50" t="s">
        <v>0</v>
      </c>
      <c r="C6" s="51"/>
      <c r="D6" s="27">
        <f>S6</f>
        <v>937054291</v>
      </c>
      <c r="E6" s="28">
        <f>IFERROR(S6/$S$28,"-")</f>
        <v>1.8196645300593266E-2</v>
      </c>
      <c r="F6" s="72">
        <f t="shared" ref="F6:F27" si="0">_xlfn.IFS(D6&gt;0,RANK(D6,$D$6:$D$27),D6=0,"-")</f>
        <v>12</v>
      </c>
      <c r="G6" s="24">
        <f>T6</f>
        <v>992589784</v>
      </c>
      <c r="H6" s="29">
        <f>IFERROR(T6/$T$28,"-")</f>
        <v>1.4480872707847123E-2</v>
      </c>
      <c r="I6" s="73">
        <f t="shared" ref="I6:I27" si="1">_xlfn.IFS(G6&gt;0,RANK(G6,$G$6:$G$27),G6=0,"-")</f>
        <v>14</v>
      </c>
      <c r="R6" s="63" t="str">
        <f>B6</f>
        <v>Ⅰ．感染症及び寄生虫症</v>
      </c>
      <c r="S6" s="74">
        <v>937054291</v>
      </c>
      <c r="T6" s="74">
        <v>992589784</v>
      </c>
    </row>
    <row r="7" spans="2:20" ht="18.75" customHeight="1">
      <c r="B7" s="52" t="s">
        <v>1</v>
      </c>
      <c r="C7" s="53"/>
      <c r="D7" s="27">
        <f>S7</f>
        <v>7329625764</v>
      </c>
      <c r="E7" s="28">
        <f>IFERROR(S7/$S$28,"-")</f>
        <v>0.14233390903238277</v>
      </c>
      <c r="F7" s="72">
        <f t="shared" si="0"/>
        <v>2</v>
      </c>
      <c r="G7" s="27">
        <f>T7</f>
        <v>4782579818</v>
      </c>
      <c r="H7" s="29">
        <f>IFERROR(T7/$T$28,"-")</f>
        <v>6.9772962281039019E-2</v>
      </c>
      <c r="I7" s="73">
        <f t="shared" si="1"/>
        <v>5</v>
      </c>
      <c r="R7" s="63" t="str">
        <f t="shared" ref="R7:R27" si="2">B7</f>
        <v>Ⅱ．新生物＜腫瘍＞</v>
      </c>
      <c r="S7" s="74">
        <v>7329625764</v>
      </c>
      <c r="T7" s="74">
        <v>4782579818</v>
      </c>
    </row>
    <row r="8" spans="2:20" ht="18.75" customHeight="1">
      <c r="B8" s="52" t="s">
        <v>22</v>
      </c>
      <c r="C8" s="53"/>
      <c r="D8" s="27">
        <f t="shared" ref="D8:D27" si="3">S8</f>
        <v>886965286</v>
      </c>
      <c r="E8" s="28">
        <f t="shared" ref="E8:E27" si="4">IFERROR(S8/$S$28,"-")</f>
        <v>1.7223967552677546E-2</v>
      </c>
      <c r="F8" s="72">
        <f t="shared" si="0"/>
        <v>13</v>
      </c>
      <c r="G8" s="27">
        <f t="shared" ref="G8:G27" si="5">T8</f>
        <v>802851710</v>
      </c>
      <c r="H8" s="29">
        <f t="shared" ref="H8:H27" si="6">IFERROR(T8/$T$28,"-")</f>
        <v>1.1712787702625996E-2</v>
      </c>
      <c r="I8" s="73">
        <f t="shared" si="1"/>
        <v>15</v>
      </c>
      <c r="R8" s="63" t="str">
        <f t="shared" si="2"/>
        <v>Ⅲ．血液及び造血器の疾患並びに免疫機構の障害</v>
      </c>
      <c r="S8" s="74">
        <v>886965286</v>
      </c>
      <c r="T8" s="74">
        <v>802851710</v>
      </c>
    </row>
    <row r="9" spans="2:20" ht="18.75" customHeight="1">
      <c r="B9" s="52" t="s">
        <v>23</v>
      </c>
      <c r="C9" s="53"/>
      <c r="D9" s="27">
        <f t="shared" si="3"/>
        <v>3231756452</v>
      </c>
      <c r="E9" s="28">
        <f t="shared" si="4"/>
        <v>6.2757437236843905E-2</v>
      </c>
      <c r="F9" s="72">
        <f t="shared" si="0"/>
        <v>7</v>
      </c>
      <c r="G9" s="27">
        <f t="shared" si="5"/>
        <v>4019641091</v>
      </c>
      <c r="H9" s="29">
        <f t="shared" si="6"/>
        <v>5.8642464297217402E-2</v>
      </c>
      <c r="I9" s="73">
        <f t="shared" si="1"/>
        <v>7</v>
      </c>
      <c r="R9" s="63" t="str">
        <f t="shared" si="2"/>
        <v>Ⅳ．内分泌，栄養及び代謝疾患</v>
      </c>
      <c r="S9" s="74">
        <v>3231756452</v>
      </c>
      <c r="T9" s="74">
        <v>4019641091</v>
      </c>
    </row>
    <row r="10" spans="2:20" ht="18.75" customHeight="1">
      <c r="B10" s="52" t="s">
        <v>2</v>
      </c>
      <c r="C10" s="53"/>
      <c r="D10" s="27">
        <f t="shared" si="3"/>
        <v>1875105291</v>
      </c>
      <c r="E10" s="28">
        <f t="shared" si="4"/>
        <v>3.641264568051876E-2</v>
      </c>
      <c r="F10" s="72">
        <f t="shared" si="0"/>
        <v>10</v>
      </c>
      <c r="G10" s="27">
        <f t="shared" si="5"/>
        <v>3864919984</v>
      </c>
      <c r="H10" s="29">
        <f t="shared" si="6"/>
        <v>5.6385241130306192E-2</v>
      </c>
      <c r="I10" s="73">
        <f t="shared" si="1"/>
        <v>8</v>
      </c>
      <c r="R10" s="63" t="str">
        <f t="shared" si="2"/>
        <v>Ⅴ．精神及び行動の障害</v>
      </c>
      <c r="S10" s="74">
        <v>1875105291</v>
      </c>
      <c r="T10" s="74">
        <v>3864919984</v>
      </c>
    </row>
    <row r="11" spans="2:20" ht="18.75" customHeight="1">
      <c r="B11" s="52" t="s">
        <v>3</v>
      </c>
      <c r="C11" s="53"/>
      <c r="D11" s="27">
        <f t="shared" si="3"/>
        <v>3075398583</v>
      </c>
      <c r="E11" s="28">
        <f t="shared" si="4"/>
        <v>5.9721125777116947E-2</v>
      </c>
      <c r="F11" s="72">
        <f t="shared" si="0"/>
        <v>8</v>
      </c>
      <c r="G11" s="27">
        <f t="shared" si="5"/>
        <v>5643301382</v>
      </c>
      <c r="H11" s="29">
        <f t="shared" si="6"/>
        <v>8.233001213798484E-2</v>
      </c>
      <c r="I11" s="73">
        <f t="shared" si="1"/>
        <v>4</v>
      </c>
      <c r="R11" s="63" t="str">
        <f t="shared" si="2"/>
        <v>Ⅵ．神経系の疾患</v>
      </c>
      <c r="S11" s="74">
        <v>3075398583</v>
      </c>
      <c r="T11" s="74">
        <v>5643301382</v>
      </c>
    </row>
    <row r="12" spans="2:20" ht="18.75" customHeight="1">
      <c r="B12" s="52" t="s">
        <v>4</v>
      </c>
      <c r="C12" s="53"/>
      <c r="D12" s="27">
        <f t="shared" si="3"/>
        <v>1718655251</v>
      </c>
      <c r="E12" s="28">
        <f t="shared" si="4"/>
        <v>3.3374544353320816E-2</v>
      </c>
      <c r="F12" s="72">
        <f t="shared" si="0"/>
        <v>11</v>
      </c>
      <c r="G12" s="27">
        <f t="shared" si="5"/>
        <v>2311766477</v>
      </c>
      <c r="H12" s="29">
        <f t="shared" si="6"/>
        <v>3.3726315365447276E-2</v>
      </c>
      <c r="I12" s="73">
        <f t="shared" si="1"/>
        <v>11</v>
      </c>
      <c r="R12" s="63" t="str">
        <f t="shared" si="2"/>
        <v>Ⅶ．眼及び付属器の疾患</v>
      </c>
      <c r="S12" s="74">
        <v>1718655251</v>
      </c>
      <c r="T12" s="74">
        <v>2311766477</v>
      </c>
    </row>
    <row r="13" spans="2:20" ht="18.75" customHeight="1">
      <c r="B13" s="52" t="s">
        <v>5</v>
      </c>
      <c r="C13" s="53"/>
      <c r="D13" s="27">
        <f t="shared" si="3"/>
        <v>123511745</v>
      </c>
      <c r="E13" s="28">
        <f t="shared" si="4"/>
        <v>2.3984729975718385E-3</v>
      </c>
      <c r="F13" s="72">
        <f t="shared" si="0"/>
        <v>18</v>
      </c>
      <c r="G13" s="27">
        <f t="shared" si="5"/>
        <v>223654651</v>
      </c>
      <c r="H13" s="29">
        <f t="shared" si="6"/>
        <v>3.2628932756061627E-3</v>
      </c>
      <c r="I13" s="73">
        <f t="shared" si="1"/>
        <v>18</v>
      </c>
      <c r="R13" s="63" t="str">
        <f t="shared" si="2"/>
        <v>Ⅷ．耳及び乳様突起の疾患</v>
      </c>
      <c r="S13" s="74">
        <v>123511745</v>
      </c>
      <c r="T13" s="74">
        <v>223654651</v>
      </c>
    </row>
    <row r="14" spans="2:20" ht="18.75" customHeight="1">
      <c r="B14" s="52" t="s">
        <v>6</v>
      </c>
      <c r="C14" s="53"/>
      <c r="D14" s="27">
        <f t="shared" si="3"/>
        <v>10604643330</v>
      </c>
      <c r="E14" s="28">
        <f t="shared" si="4"/>
        <v>0.20593143328907954</v>
      </c>
      <c r="F14" s="72">
        <f t="shared" si="0"/>
        <v>1</v>
      </c>
      <c r="G14" s="27">
        <f t="shared" si="5"/>
        <v>13029130082</v>
      </c>
      <c r="H14" s="29">
        <f t="shared" si="6"/>
        <v>0.19008172082035427</v>
      </c>
      <c r="I14" s="73">
        <f t="shared" si="1"/>
        <v>1</v>
      </c>
      <c r="R14" s="63" t="str">
        <f t="shared" si="2"/>
        <v>Ⅸ．循環器系の疾患</v>
      </c>
      <c r="S14" s="74">
        <v>10604643330</v>
      </c>
      <c r="T14" s="74">
        <v>13029130082</v>
      </c>
    </row>
    <row r="15" spans="2:20" ht="18.75" customHeight="1">
      <c r="B15" s="52" t="s">
        <v>7</v>
      </c>
      <c r="C15" s="53"/>
      <c r="D15" s="27">
        <f t="shared" si="3"/>
        <v>3813730392</v>
      </c>
      <c r="E15" s="28">
        <f t="shared" si="4"/>
        <v>7.4058781739591351E-2</v>
      </c>
      <c r="F15" s="72">
        <f t="shared" si="0"/>
        <v>5</v>
      </c>
      <c r="G15" s="27">
        <f t="shared" si="5"/>
        <v>3330749194</v>
      </c>
      <c r="H15" s="29">
        <f t="shared" si="6"/>
        <v>4.8592234050313786E-2</v>
      </c>
      <c r="I15" s="73">
        <f t="shared" si="1"/>
        <v>10</v>
      </c>
      <c r="R15" s="63" t="str">
        <f t="shared" si="2"/>
        <v>Ⅹ．呼吸器系の疾患</v>
      </c>
      <c r="S15" s="74">
        <v>3813730392</v>
      </c>
      <c r="T15" s="74">
        <v>3330749194</v>
      </c>
    </row>
    <row r="16" spans="2:20" ht="18.75" customHeight="1">
      <c r="B16" s="52" t="s">
        <v>163</v>
      </c>
      <c r="C16" s="53"/>
      <c r="D16" s="27">
        <f t="shared" si="3"/>
        <v>3502772373</v>
      </c>
      <c r="E16" s="28">
        <f t="shared" si="4"/>
        <v>6.8020291942933298E-2</v>
      </c>
      <c r="F16" s="72">
        <f t="shared" si="0"/>
        <v>6</v>
      </c>
      <c r="G16" s="27">
        <f t="shared" si="5"/>
        <v>4635286575</v>
      </c>
      <c r="H16" s="29">
        <f t="shared" si="6"/>
        <v>6.7624104074969674E-2</v>
      </c>
      <c r="I16" s="73">
        <f t="shared" si="1"/>
        <v>6</v>
      </c>
      <c r="R16" s="63" t="str">
        <f t="shared" si="2"/>
        <v>ⅩⅠ．消化器系の疾患※</v>
      </c>
      <c r="S16" s="74">
        <v>3502772373</v>
      </c>
      <c r="T16" s="74">
        <v>4635286575</v>
      </c>
    </row>
    <row r="17" spans="2:20" ht="18.75" customHeight="1">
      <c r="B17" s="52" t="s">
        <v>8</v>
      </c>
      <c r="C17" s="53"/>
      <c r="D17" s="27">
        <f t="shared" si="3"/>
        <v>732690262</v>
      </c>
      <c r="E17" s="28">
        <f t="shared" si="4"/>
        <v>1.4228102833385083E-2</v>
      </c>
      <c r="F17" s="72">
        <f t="shared" si="0"/>
        <v>15</v>
      </c>
      <c r="G17" s="27">
        <f t="shared" si="5"/>
        <v>1023153339</v>
      </c>
      <c r="H17" s="29">
        <f t="shared" si="6"/>
        <v>1.4926763806656059E-2</v>
      </c>
      <c r="I17" s="73">
        <f t="shared" si="1"/>
        <v>13</v>
      </c>
      <c r="R17" s="63" t="str">
        <f t="shared" si="2"/>
        <v>ⅩⅡ．皮膚及び皮下組織の疾患</v>
      </c>
      <c r="S17" s="74">
        <v>732690262</v>
      </c>
      <c r="T17" s="74">
        <v>1023153339</v>
      </c>
    </row>
    <row r="18" spans="2:20" ht="18.75" customHeight="1">
      <c r="B18" s="52" t="s">
        <v>16</v>
      </c>
      <c r="C18" s="53"/>
      <c r="D18" s="27">
        <f t="shared" si="3"/>
        <v>4781379582</v>
      </c>
      <c r="E18" s="28">
        <f t="shared" si="4"/>
        <v>9.2849548992837275E-2</v>
      </c>
      <c r="F18" s="72">
        <f t="shared" si="0"/>
        <v>4</v>
      </c>
      <c r="G18" s="27">
        <f t="shared" si="5"/>
        <v>11748250583</v>
      </c>
      <c r="H18" s="29">
        <f t="shared" si="6"/>
        <v>0.1713949951678263</v>
      </c>
      <c r="I18" s="73">
        <f t="shared" si="1"/>
        <v>2</v>
      </c>
      <c r="R18" s="63" t="str">
        <f t="shared" si="2"/>
        <v>ⅩⅢ．筋骨格系及び結合組織の疾患</v>
      </c>
      <c r="S18" s="74">
        <v>4781379582</v>
      </c>
      <c r="T18" s="74">
        <v>11748250583</v>
      </c>
    </row>
    <row r="19" spans="2:20" ht="18.75" customHeight="1">
      <c r="B19" s="52" t="s">
        <v>31</v>
      </c>
      <c r="C19" s="53"/>
      <c r="D19" s="27">
        <f t="shared" si="3"/>
        <v>4833550740</v>
      </c>
      <c r="E19" s="28">
        <f t="shared" si="4"/>
        <v>9.386266004324835E-2</v>
      </c>
      <c r="F19" s="72">
        <f t="shared" si="0"/>
        <v>3</v>
      </c>
      <c r="G19" s="27">
        <f t="shared" si="5"/>
        <v>3672342287</v>
      </c>
      <c r="H19" s="29">
        <f t="shared" si="6"/>
        <v>5.3575728921355883E-2</v>
      </c>
      <c r="I19" s="73">
        <f t="shared" si="1"/>
        <v>9</v>
      </c>
      <c r="R19" s="63" t="str">
        <f t="shared" si="2"/>
        <v>ⅩⅣ．腎尿路生殖器系の疾患</v>
      </c>
      <c r="S19" s="74">
        <v>4833550740</v>
      </c>
      <c r="T19" s="74">
        <v>3672342287</v>
      </c>
    </row>
    <row r="20" spans="2:20" ht="18.75" customHeight="1">
      <c r="B20" s="52" t="s">
        <v>164</v>
      </c>
      <c r="C20" s="53"/>
      <c r="D20" s="27">
        <f t="shared" si="3"/>
        <v>20898</v>
      </c>
      <c r="E20" s="28">
        <f t="shared" si="4"/>
        <v>4.0581799490612233E-7</v>
      </c>
      <c r="F20" s="72">
        <f t="shared" si="0"/>
        <v>21</v>
      </c>
      <c r="G20" s="27">
        <f t="shared" si="5"/>
        <v>74654</v>
      </c>
      <c r="H20" s="29">
        <f t="shared" si="6"/>
        <v>1.08912572802746E-6</v>
      </c>
      <c r="I20" s="73">
        <f t="shared" si="1"/>
        <v>21</v>
      </c>
      <c r="R20" s="63" t="str">
        <f t="shared" si="2"/>
        <v>ⅩⅤ．妊娠，分娩及び産じょく※</v>
      </c>
      <c r="S20" s="74">
        <v>20898</v>
      </c>
      <c r="T20" s="74">
        <v>74654</v>
      </c>
    </row>
    <row r="21" spans="2:20" ht="18.75" customHeight="1">
      <c r="B21" s="52" t="s">
        <v>165</v>
      </c>
      <c r="C21" s="53"/>
      <c r="D21" s="27">
        <f t="shared" si="3"/>
        <v>7733</v>
      </c>
      <c r="E21" s="28">
        <f t="shared" si="4"/>
        <v>1.5016702816580746E-7</v>
      </c>
      <c r="F21" s="72">
        <f t="shared" si="0"/>
        <v>22</v>
      </c>
      <c r="G21" s="27">
        <f t="shared" si="5"/>
        <v>43768</v>
      </c>
      <c r="H21" s="29">
        <f t="shared" si="6"/>
        <v>6.3853048549717176E-7</v>
      </c>
      <c r="I21" s="73">
        <f t="shared" si="1"/>
        <v>22</v>
      </c>
      <c r="R21" s="63" t="str">
        <f t="shared" si="2"/>
        <v>ⅩⅥ．周産期に発生した病態※</v>
      </c>
      <c r="S21" s="74">
        <v>7733</v>
      </c>
      <c r="T21" s="74">
        <v>43768</v>
      </c>
    </row>
    <row r="22" spans="2:20" ht="18.75" customHeight="1">
      <c r="B22" s="52" t="s">
        <v>9</v>
      </c>
      <c r="C22" s="53"/>
      <c r="D22" s="27">
        <f t="shared" si="3"/>
        <v>21537257</v>
      </c>
      <c r="E22" s="28">
        <f t="shared" si="4"/>
        <v>4.1823171841888447E-4</v>
      </c>
      <c r="F22" s="72">
        <f t="shared" si="0"/>
        <v>19</v>
      </c>
      <c r="G22" s="27">
        <f t="shared" si="5"/>
        <v>18963131</v>
      </c>
      <c r="H22" s="29">
        <f t="shared" si="6"/>
        <v>2.7665274273388021E-4</v>
      </c>
      <c r="I22" s="73">
        <f t="shared" si="1"/>
        <v>19</v>
      </c>
      <c r="R22" s="63" t="str">
        <f t="shared" si="2"/>
        <v>ⅩⅦ．先天奇形，変形及び染色体異常</v>
      </c>
      <c r="S22" s="74">
        <v>21537257</v>
      </c>
      <c r="T22" s="74">
        <v>18963131</v>
      </c>
    </row>
    <row r="23" spans="2:20" ht="18.75" customHeight="1">
      <c r="B23" s="52" t="s">
        <v>10</v>
      </c>
      <c r="C23" s="53"/>
      <c r="D23" s="27">
        <f t="shared" si="3"/>
        <v>824001579</v>
      </c>
      <c r="E23" s="28">
        <f t="shared" si="4"/>
        <v>1.6001276131173258E-2</v>
      </c>
      <c r="F23" s="72">
        <f t="shared" si="0"/>
        <v>14</v>
      </c>
      <c r="G23" s="27">
        <f t="shared" si="5"/>
        <v>1283444370</v>
      </c>
      <c r="H23" s="29">
        <f t="shared" si="6"/>
        <v>1.8724144504768593E-2</v>
      </c>
      <c r="I23" s="73">
        <f t="shared" si="1"/>
        <v>12</v>
      </c>
      <c r="R23" s="63" t="str">
        <f t="shared" si="2"/>
        <v>ⅩⅧ．症状，徴候及び異常臨床所見・異常検査所見で他に分類されないもの</v>
      </c>
      <c r="S23" s="74">
        <v>824001579</v>
      </c>
      <c r="T23" s="74">
        <v>1283444370</v>
      </c>
    </row>
    <row r="24" spans="2:20" ht="18.75" customHeight="1">
      <c r="B24" s="52" t="s">
        <v>19</v>
      </c>
      <c r="C24" s="53"/>
      <c r="D24" s="27">
        <f t="shared" si="3"/>
        <v>2351758939</v>
      </c>
      <c r="E24" s="28">
        <f t="shared" si="4"/>
        <v>4.5668776778999415E-2</v>
      </c>
      <c r="F24" s="72">
        <f t="shared" si="0"/>
        <v>9</v>
      </c>
      <c r="G24" s="27">
        <f t="shared" si="5"/>
        <v>5939731761</v>
      </c>
      <c r="H24" s="29">
        <f t="shared" si="6"/>
        <v>8.6654629068595806E-2</v>
      </c>
      <c r="I24" s="73">
        <f t="shared" si="1"/>
        <v>3</v>
      </c>
      <c r="R24" s="63" t="str">
        <f t="shared" si="2"/>
        <v>ⅩⅨ．損傷，中毒及びその他の外因の影響</v>
      </c>
      <c r="S24" s="74">
        <v>2351758939</v>
      </c>
      <c r="T24" s="74">
        <v>5939731761</v>
      </c>
    </row>
    <row r="25" spans="2:20" ht="18.75" customHeight="1">
      <c r="B25" s="52" t="s">
        <v>11</v>
      </c>
      <c r="C25" s="53"/>
      <c r="D25" s="27">
        <f t="shared" si="3"/>
        <v>247255333</v>
      </c>
      <c r="E25" s="28">
        <f t="shared" si="4"/>
        <v>4.8014481513975298E-3</v>
      </c>
      <c r="F25" s="72">
        <f t="shared" si="0"/>
        <v>17</v>
      </c>
      <c r="G25" s="27">
        <f t="shared" si="5"/>
        <v>463007087</v>
      </c>
      <c r="H25" s="29">
        <f t="shared" si="6"/>
        <v>6.7548012257983292E-3</v>
      </c>
      <c r="I25" s="73">
        <f t="shared" si="1"/>
        <v>17</v>
      </c>
      <c r="R25" s="63" t="str">
        <f t="shared" si="2"/>
        <v>ⅩⅩⅠ．健康状態に影響を及ぼす要因及び保健サービスの利用</v>
      </c>
      <c r="S25" s="74">
        <v>247255333</v>
      </c>
      <c r="T25" s="74">
        <v>463007087</v>
      </c>
    </row>
    <row r="26" spans="2:20" ht="18.75" customHeight="1">
      <c r="B26" s="52" t="s">
        <v>12</v>
      </c>
      <c r="C26" s="53"/>
      <c r="D26" s="27">
        <f t="shared" si="3"/>
        <v>602825199</v>
      </c>
      <c r="E26" s="28">
        <f t="shared" si="4"/>
        <v>1.1706254834771949E-2</v>
      </c>
      <c r="F26" s="72">
        <f t="shared" si="0"/>
        <v>16</v>
      </c>
      <c r="G26" s="27">
        <f t="shared" si="5"/>
        <v>756932849</v>
      </c>
      <c r="H26" s="29">
        <f t="shared" si="6"/>
        <v>1.1042878348581782E-2</v>
      </c>
      <c r="I26" s="73">
        <f t="shared" si="1"/>
        <v>16</v>
      </c>
      <c r="R26" s="63" t="str">
        <f t="shared" si="2"/>
        <v>ⅩⅩⅡ．特殊目的用コード</v>
      </c>
      <c r="S26" s="74">
        <v>602825199</v>
      </c>
      <c r="T26" s="74">
        <v>756932849</v>
      </c>
    </row>
    <row r="27" spans="2:20" ht="18.75" customHeight="1" thickBot="1">
      <c r="B27" s="54" t="s">
        <v>35</v>
      </c>
      <c r="C27" s="55"/>
      <c r="D27" s="27">
        <f t="shared" si="3"/>
        <v>1745180</v>
      </c>
      <c r="E27" s="28">
        <f t="shared" si="4"/>
        <v>3.3889628115143394E-5</v>
      </c>
      <c r="F27" s="72">
        <f t="shared" si="0"/>
        <v>20</v>
      </c>
      <c r="G27" s="27">
        <f t="shared" si="5"/>
        <v>2472463</v>
      </c>
      <c r="H27" s="29">
        <f t="shared" si="6"/>
        <v>3.6070713758083391E-5</v>
      </c>
      <c r="I27" s="73">
        <f t="shared" si="1"/>
        <v>20</v>
      </c>
      <c r="R27" s="63" t="str">
        <f t="shared" si="2"/>
        <v>分類外</v>
      </c>
      <c r="S27" s="74">
        <v>1745180</v>
      </c>
      <c r="T27" s="74">
        <v>2472463</v>
      </c>
    </row>
    <row r="28" spans="2:20" ht="18.75" customHeight="1" thickTop="1">
      <c r="B28" s="32" t="s">
        <v>13</v>
      </c>
      <c r="C28" s="33"/>
      <c r="D28" s="34">
        <f>S28</f>
        <v>51495991460</v>
      </c>
      <c r="E28" s="35"/>
      <c r="F28" s="36"/>
      <c r="G28" s="34">
        <f>T28</f>
        <v>68544887040</v>
      </c>
      <c r="H28" s="35"/>
      <c r="I28" s="37"/>
      <c r="R28" s="67" t="s">
        <v>156</v>
      </c>
      <c r="S28" s="68">
        <f>SUM(S6:S27)</f>
        <v>51495991460</v>
      </c>
      <c r="T28" s="68">
        <f>SUM(T6:T27)</f>
        <v>68544887040</v>
      </c>
    </row>
    <row r="29" spans="2:20" ht="13.5" customHeight="1">
      <c r="B29" s="56" t="s">
        <v>161</v>
      </c>
      <c r="C29" s="4"/>
    </row>
    <row r="30" spans="2:20" ht="13.5" customHeight="1">
      <c r="B30" s="57" t="s">
        <v>144</v>
      </c>
      <c r="C30" s="4"/>
    </row>
    <row r="31" spans="2:20" ht="13.5" customHeight="1">
      <c r="B31" s="58" t="s">
        <v>145</v>
      </c>
      <c r="C31" s="2"/>
    </row>
    <row r="32" spans="2:20" ht="13.5" customHeight="1">
      <c r="B32" s="58" t="s">
        <v>14</v>
      </c>
      <c r="C32" s="2"/>
    </row>
    <row r="33" spans="2:3" ht="13.5" customHeight="1">
      <c r="B33" s="58" t="s">
        <v>41</v>
      </c>
      <c r="C33" s="2"/>
    </row>
    <row r="34" spans="2:3" ht="13.5" customHeight="1">
      <c r="B34" s="58" t="s">
        <v>37</v>
      </c>
      <c r="C34" s="2"/>
    </row>
    <row r="35" spans="2:3" ht="13.5" customHeight="1">
      <c r="B35" s="58" t="s">
        <v>42</v>
      </c>
      <c r="C35" s="2"/>
    </row>
    <row r="36" spans="2:3" ht="13.5" customHeight="1">
      <c r="B36" s="58" t="s">
        <v>157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607" priority="5" stopIfTrue="1" operator="equal">
      <formula>0</formula>
    </cfRule>
  </conditionalFormatting>
  <conditionalFormatting sqref="G6:I27">
    <cfRule type="cellIs" dxfId="606" priority="7" stopIfTrue="1" operator="equal">
      <formula>0</formula>
    </cfRule>
  </conditionalFormatting>
  <conditionalFormatting sqref="I6:I27">
    <cfRule type="expression" dxfId="605" priority="8" stopIfTrue="1">
      <formula>$I6&lt;=5</formula>
    </cfRule>
  </conditionalFormatting>
  <conditionalFormatting sqref="F6:F27">
    <cfRule type="expression" dxfId="604" priority="6" stopIfTrue="1">
      <formula>$F6&lt;=5</formula>
    </cfRule>
  </conditionalFormatting>
  <conditionalFormatting sqref="E6:E27">
    <cfRule type="expression" dxfId="603" priority="4">
      <formula>$F6&lt;=5</formula>
    </cfRule>
  </conditionalFormatting>
  <conditionalFormatting sqref="D6:D27">
    <cfRule type="expression" dxfId="602" priority="3">
      <formula>$F6&lt;=5</formula>
    </cfRule>
  </conditionalFormatting>
  <conditionalFormatting sqref="G6:G27">
    <cfRule type="expression" dxfId="601" priority="2">
      <formula>$I6&lt;=5</formula>
    </cfRule>
  </conditionalFormatting>
  <conditionalFormatting sqref="H6:H27">
    <cfRule type="expression" dxfId="60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8E52D-16A5-4AFC-8336-CE529C23C281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131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25584523</v>
      </c>
      <c r="E6" s="28">
        <f>IFERROR(S6/$S$28,"-")</f>
        <v>1.871661046421344E-2</v>
      </c>
      <c r="F6" s="72">
        <f t="shared" ref="F6:F27" si="0">_xlfn.IFS(D6&gt;0,RANK(D6,$D$6:$D$27),D6=0,"-")</f>
        <v>13</v>
      </c>
      <c r="G6" s="24">
        <f>T6</f>
        <v>29643095</v>
      </c>
      <c r="H6" s="29">
        <f>IFERROR(T6/$T$28,"-")</f>
        <v>1.5423764851147125E-2</v>
      </c>
      <c r="I6" s="73">
        <f t="shared" ref="I6:I27" si="1">_xlfn.IFS(G6&gt;0,RANK(G6,$G$6:$G$27),G6=0,"-")</f>
        <v>13</v>
      </c>
      <c r="R6" s="64" t="str">
        <f>B6</f>
        <v>Ⅰ．感染症及び寄生虫症</v>
      </c>
      <c r="S6" s="66">
        <v>25584523</v>
      </c>
      <c r="T6" s="66">
        <v>29643095</v>
      </c>
    </row>
    <row r="7" spans="2:20" ht="18.75" customHeight="1">
      <c r="B7" s="40" t="s">
        <v>45</v>
      </c>
      <c r="C7" s="41"/>
      <c r="D7" s="27">
        <f>S7</f>
        <v>237732049</v>
      </c>
      <c r="E7" s="28">
        <f>IFERROR(S7/$S$28,"-")</f>
        <v>0.17391522820231209</v>
      </c>
      <c r="F7" s="72">
        <f t="shared" si="0"/>
        <v>2</v>
      </c>
      <c r="G7" s="27">
        <f>T7</f>
        <v>124766107</v>
      </c>
      <c r="H7" s="29">
        <f>IFERROR(T7/$T$28,"-")</f>
        <v>6.4917752203710891E-2</v>
      </c>
      <c r="I7" s="73">
        <f t="shared" si="1"/>
        <v>5</v>
      </c>
      <c r="R7" s="64" t="str">
        <f t="shared" ref="R7:R27" si="2">B7</f>
        <v>Ⅱ．新生物＜腫瘍＞</v>
      </c>
      <c r="S7" s="66">
        <v>237732049</v>
      </c>
      <c r="T7" s="66">
        <v>124766107</v>
      </c>
    </row>
    <row r="8" spans="2:20" ht="18.75" customHeight="1">
      <c r="B8" s="40" t="s">
        <v>46</v>
      </c>
      <c r="C8" s="41"/>
      <c r="D8" s="27">
        <f t="shared" ref="D8:D27" si="3">S8</f>
        <v>9862123</v>
      </c>
      <c r="E8" s="28">
        <f t="shared" ref="E8:E27" si="4">IFERROR(S8/$S$28,"-")</f>
        <v>7.2147334754359129E-3</v>
      </c>
      <c r="F8" s="72">
        <f t="shared" si="0"/>
        <v>16</v>
      </c>
      <c r="G8" s="27">
        <f t="shared" ref="G8:G27" si="5">T8</f>
        <v>9338297</v>
      </c>
      <c r="H8" s="29">
        <f t="shared" ref="H8:H27" si="6">IFERROR(T8/$T$28,"-")</f>
        <v>4.858861635000415E-3</v>
      </c>
      <c r="I8" s="73">
        <f t="shared" si="1"/>
        <v>18</v>
      </c>
      <c r="R8" s="64" t="str">
        <f t="shared" si="2"/>
        <v>Ⅲ．血液及び造血器の疾患並びに免疫機構の障害</v>
      </c>
      <c r="S8" s="66">
        <v>9862123</v>
      </c>
      <c r="T8" s="66">
        <v>9338297</v>
      </c>
    </row>
    <row r="9" spans="2:20" ht="18.75" customHeight="1">
      <c r="B9" s="40" t="s">
        <v>47</v>
      </c>
      <c r="C9" s="41"/>
      <c r="D9" s="27">
        <f t="shared" si="3"/>
        <v>78891736</v>
      </c>
      <c r="E9" s="28">
        <f t="shared" si="4"/>
        <v>5.7714028577259942E-2</v>
      </c>
      <c r="F9" s="72">
        <f t="shared" si="0"/>
        <v>7</v>
      </c>
      <c r="G9" s="27">
        <f t="shared" si="5"/>
        <v>100903998</v>
      </c>
      <c r="H9" s="29">
        <f t="shared" si="6"/>
        <v>5.2501924569368336E-2</v>
      </c>
      <c r="I9" s="73">
        <f t="shared" si="1"/>
        <v>8</v>
      </c>
      <c r="R9" s="64" t="str">
        <f t="shared" si="2"/>
        <v>Ⅳ．内分泌，栄養及び代謝疾患</v>
      </c>
      <c r="S9" s="66">
        <v>78891736</v>
      </c>
      <c r="T9" s="66">
        <v>100903998</v>
      </c>
    </row>
    <row r="10" spans="2:20" ht="18.75" customHeight="1">
      <c r="B10" s="40" t="s">
        <v>48</v>
      </c>
      <c r="C10" s="41"/>
      <c r="D10" s="27">
        <f t="shared" si="3"/>
        <v>52159600</v>
      </c>
      <c r="E10" s="28">
        <f t="shared" si="4"/>
        <v>3.8157870489482541E-2</v>
      </c>
      <c r="F10" s="72">
        <f t="shared" si="0"/>
        <v>10</v>
      </c>
      <c r="G10" s="27">
        <f t="shared" si="5"/>
        <v>119322641</v>
      </c>
      <c r="H10" s="29">
        <f t="shared" si="6"/>
        <v>6.2085431909247216E-2</v>
      </c>
      <c r="I10" s="73">
        <f t="shared" si="1"/>
        <v>7</v>
      </c>
      <c r="R10" s="64" t="str">
        <f t="shared" si="2"/>
        <v>Ⅴ．精神及び行動の障害</v>
      </c>
      <c r="S10" s="66">
        <v>52159600</v>
      </c>
      <c r="T10" s="66">
        <v>119322641</v>
      </c>
    </row>
    <row r="11" spans="2:20" ht="18.75" customHeight="1">
      <c r="B11" s="40" t="s">
        <v>49</v>
      </c>
      <c r="C11" s="41"/>
      <c r="D11" s="27">
        <f t="shared" si="3"/>
        <v>70482561</v>
      </c>
      <c r="E11" s="28">
        <f t="shared" si="4"/>
        <v>5.156221356001682E-2</v>
      </c>
      <c r="F11" s="72">
        <f t="shared" si="0"/>
        <v>8</v>
      </c>
      <c r="G11" s="27">
        <f t="shared" si="5"/>
        <v>128280662</v>
      </c>
      <c r="H11" s="29">
        <f t="shared" si="6"/>
        <v>6.674643000798279E-2</v>
      </c>
      <c r="I11" s="73">
        <f t="shared" si="1"/>
        <v>4</v>
      </c>
      <c r="R11" s="64" t="str">
        <f t="shared" si="2"/>
        <v>Ⅵ．神経系の疾患</v>
      </c>
      <c r="S11" s="66">
        <v>70482561</v>
      </c>
      <c r="T11" s="66">
        <v>128280662</v>
      </c>
    </row>
    <row r="12" spans="2:20" ht="18.75" customHeight="1">
      <c r="B12" s="40" t="s">
        <v>50</v>
      </c>
      <c r="C12" s="41"/>
      <c r="D12" s="27">
        <f t="shared" si="3"/>
        <v>45471169</v>
      </c>
      <c r="E12" s="28">
        <f t="shared" si="4"/>
        <v>3.3264882738889362E-2</v>
      </c>
      <c r="F12" s="72">
        <f t="shared" si="0"/>
        <v>11</v>
      </c>
      <c r="G12" s="27">
        <f t="shared" si="5"/>
        <v>62472228</v>
      </c>
      <c r="H12" s="29">
        <f t="shared" si="6"/>
        <v>3.2505274985599485E-2</v>
      </c>
      <c r="I12" s="73">
        <f t="shared" si="1"/>
        <v>11</v>
      </c>
      <c r="R12" s="64" t="str">
        <f t="shared" si="2"/>
        <v>Ⅶ．眼及び付属器の疾患</v>
      </c>
      <c r="S12" s="66">
        <v>45471169</v>
      </c>
      <c r="T12" s="66">
        <v>62472228</v>
      </c>
    </row>
    <row r="13" spans="2:20" ht="18.75" customHeight="1">
      <c r="B13" s="40" t="s">
        <v>51</v>
      </c>
      <c r="C13" s="41"/>
      <c r="D13" s="27">
        <f t="shared" si="3"/>
        <v>4900613</v>
      </c>
      <c r="E13" s="28">
        <f t="shared" si="4"/>
        <v>3.5850918368445024E-3</v>
      </c>
      <c r="F13" s="72">
        <f t="shared" si="0"/>
        <v>18</v>
      </c>
      <c r="G13" s="27">
        <f t="shared" si="5"/>
        <v>9570130</v>
      </c>
      <c r="H13" s="29">
        <f t="shared" si="6"/>
        <v>4.9794879622019434E-3</v>
      </c>
      <c r="I13" s="73">
        <f t="shared" si="1"/>
        <v>17</v>
      </c>
      <c r="R13" s="64" t="str">
        <f t="shared" si="2"/>
        <v>Ⅷ．耳及び乳様突起の疾患</v>
      </c>
      <c r="S13" s="66">
        <v>4900613</v>
      </c>
      <c r="T13" s="66">
        <v>9570130</v>
      </c>
    </row>
    <row r="14" spans="2:20" ht="18.75" customHeight="1">
      <c r="B14" s="40" t="s">
        <v>52</v>
      </c>
      <c r="C14" s="41"/>
      <c r="D14" s="27">
        <f t="shared" si="3"/>
        <v>275383116</v>
      </c>
      <c r="E14" s="28">
        <f t="shared" si="4"/>
        <v>0.20145923809458177</v>
      </c>
      <c r="F14" s="72">
        <f t="shared" si="0"/>
        <v>1</v>
      </c>
      <c r="G14" s="27">
        <f t="shared" si="5"/>
        <v>349229008</v>
      </c>
      <c r="H14" s="29">
        <f t="shared" si="6"/>
        <v>0.18170930189952761</v>
      </c>
      <c r="I14" s="73">
        <f t="shared" si="1"/>
        <v>1</v>
      </c>
      <c r="R14" s="64" t="str">
        <f t="shared" si="2"/>
        <v>Ⅸ．循環器系の疾患</v>
      </c>
      <c r="S14" s="66">
        <v>275383116</v>
      </c>
      <c r="T14" s="66">
        <v>349229008</v>
      </c>
    </row>
    <row r="15" spans="2:20" ht="18.75" customHeight="1">
      <c r="B15" s="40" t="s">
        <v>53</v>
      </c>
      <c r="C15" s="41"/>
      <c r="D15" s="27">
        <f t="shared" si="3"/>
        <v>88266668</v>
      </c>
      <c r="E15" s="28">
        <f t="shared" si="4"/>
        <v>6.4572352665322449E-2</v>
      </c>
      <c r="F15" s="72">
        <f t="shared" si="0"/>
        <v>6</v>
      </c>
      <c r="G15" s="27">
        <f t="shared" si="5"/>
        <v>81782586</v>
      </c>
      <c r="H15" s="29">
        <f t="shared" si="6"/>
        <v>4.2552755553450707E-2</v>
      </c>
      <c r="I15" s="73">
        <f t="shared" si="1"/>
        <v>10</v>
      </c>
      <c r="R15" s="64" t="str">
        <f t="shared" si="2"/>
        <v>Ⅹ．呼吸器系の疾患</v>
      </c>
      <c r="S15" s="66">
        <v>88266668</v>
      </c>
      <c r="T15" s="66">
        <v>81782586</v>
      </c>
    </row>
    <row r="16" spans="2:20" ht="18.75" customHeight="1">
      <c r="B16" s="40" t="s">
        <v>163</v>
      </c>
      <c r="C16" s="41"/>
      <c r="D16" s="27">
        <f t="shared" si="3"/>
        <v>101352003</v>
      </c>
      <c r="E16" s="28">
        <f t="shared" si="4"/>
        <v>7.4145058710642836E-2</v>
      </c>
      <c r="F16" s="72">
        <f t="shared" si="0"/>
        <v>4</v>
      </c>
      <c r="G16" s="27">
        <f t="shared" si="5"/>
        <v>122135795</v>
      </c>
      <c r="H16" s="29">
        <f t="shared" si="6"/>
        <v>6.3549159829225349E-2</v>
      </c>
      <c r="I16" s="73">
        <f t="shared" si="1"/>
        <v>6</v>
      </c>
      <c r="R16" s="64" t="str">
        <f t="shared" si="2"/>
        <v>ⅩⅠ．消化器系の疾患※</v>
      </c>
      <c r="S16" s="66">
        <v>101352003</v>
      </c>
      <c r="T16" s="66">
        <v>122135795</v>
      </c>
    </row>
    <row r="17" spans="2:20" ht="18.75" customHeight="1">
      <c r="B17" s="40" t="s">
        <v>54</v>
      </c>
      <c r="C17" s="41"/>
      <c r="D17" s="27">
        <f t="shared" si="3"/>
        <v>19890242</v>
      </c>
      <c r="E17" s="28">
        <f t="shared" si="4"/>
        <v>1.4550902963988723E-2</v>
      </c>
      <c r="F17" s="72">
        <f t="shared" si="0"/>
        <v>14</v>
      </c>
      <c r="G17" s="27">
        <f t="shared" si="5"/>
        <v>27351104</v>
      </c>
      <c r="H17" s="29">
        <f t="shared" si="6"/>
        <v>1.4231206171800532E-2</v>
      </c>
      <c r="I17" s="73">
        <f t="shared" si="1"/>
        <v>14</v>
      </c>
      <c r="R17" s="64" t="str">
        <f t="shared" si="2"/>
        <v>ⅩⅡ．皮膚及び皮下組織の疾患</v>
      </c>
      <c r="S17" s="66">
        <v>19890242</v>
      </c>
      <c r="T17" s="66">
        <v>27351104</v>
      </c>
    </row>
    <row r="18" spans="2:20" ht="18.75" customHeight="1">
      <c r="B18" s="40" t="s">
        <v>55</v>
      </c>
      <c r="C18" s="41"/>
      <c r="D18" s="27">
        <f t="shared" si="3"/>
        <v>138296504</v>
      </c>
      <c r="E18" s="28">
        <f t="shared" si="4"/>
        <v>0.10117217326782039</v>
      </c>
      <c r="F18" s="72">
        <f t="shared" si="0"/>
        <v>3</v>
      </c>
      <c r="G18" s="27">
        <f t="shared" si="5"/>
        <v>346114191</v>
      </c>
      <c r="H18" s="29">
        <f t="shared" si="6"/>
        <v>0.18008861401378709</v>
      </c>
      <c r="I18" s="73">
        <f t="shared" si="1"/>
        <v>2</v>
      </c>
      <c r="R18" s="64" t="str">
        <f t="shared" si="2"/>
        <v>ⅩⅢ．筋骨格系及び結合組織の疾患</v>
      </c>
      <c r="S18" s="66">
        <v>138296504</v>
      </c>
      <c r="T18" s="66">
        <v>346114191</v>
      </c>
    </row>
    <row r="19" spans="2:20" ht="18.75" customHeight="1">
      <c r="B19" s="40" t="s">
        <v>56</v>
      </c>
      <c r="C19" s="41"/>
      <c r="D19" s="27">
        <f t="shared" si="3"/>
        <v>99400701</v>
      </c>
      <c r="E19" s="28">
        <f t="shared" si="4"/>
        <v>7.2717564462184872E-2</v>
      </c>
      <c r="F19" s="72">
        <f t="shared" si="0"/>
        <v>5</v>
      </c>
      <c r="G19" s="27">
        <f t="shared" si="5"/>
        <v>96963924</v>
      </c>
      <c r="H19" s="29">
        <f t="shared" si="6"/>
        <v>5.0451842590002863E-2</v>
      </c>
      <c r="I19" s="73">
        <f t="shared" si="1"/>
        <v>9</v>
      </c>
      <c r="R19" s="64" t="str">
        <f t="shared" si="2"/>
        <v>ⅩⅣ．腎尿路生殖器系の疾患</v>
      </c>
      <c r="S19" s="66">
        <v>99400701</v>
      </c>
      <c r="T19" s="66">
        <v>96963924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0</v>
      </c>
      <c r="H20" s="29">
        <f t="shared" si="6"/>
        <v>0</v>
      </c>
      <c r="I20" s="73" t="str">
        <f t="shared" si="1"/>
        <v>-</v>
      </c>
      <c r="R20" s="64" t="str">
        <f t="shared" si="2"/>
        <v>ⅩⅤ．妊娠，分娩及び産じょく※</v>
      </c>
      <c r="S20" s="66">
        <v>0</v>
      </c>
      <c r="T20" s="66">
        <v>0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704</v>
      </c>
      <c r="H21" s="29">
        <f t="shared" si="6"/>
        <v>3.6630218454610001E-7</v>
      </c>
      <c r="I21" s="73">
        <f t="shared" si="1"/>
        <v>21</v>
      </c>
      <c r="R21" s="64" t="str">
        <f t="shared" si="2"/>
        <v>ⅩⅥ．周産期に発生した病態※</v>
      </c>
      <c r="S21" s="66">
        <v>0</v>
      </c>
      <c r="T21" s="66">
        <v>704</v>
      </c>
    </row>
    <row r="22" spans="2:20" ht="18.75" customHeight="1">
      <c r="B22" s="40" t="s">
        <v>57</v>
      </c>
      <c r="C22" s="41"/>
      <c r="D22" s="27">
        <f t="shared" si="3"/>
        <v>289683</v>
      </c>
      <c r="E22" s="28">
        <f t="shared" si="4"/>
        <v>2.1192045945530203E-4</v>
      </c>
      <c r="F22" s="72">
        <f t="shared" si="0"/>
        <v>19</v>
      </c>
      <c r="G22" s="27">
        <f t="shared" si="5"/>
        <v>1568671</v>
      </c>
      <c r="H22" s="29">
        <f t="shared" si="6"/>
        <v>8.1620399734959553E-4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289683</v>
      </c>
      <c r="T22" s="66">
        <v>1568671</v>
      </c>
    </row>
    <row r="23" spans="2:20" ht="18.75" customHeight="1">
      <c r="B23" s="40" t="s">
        <v>58</v>
      </c>
      <c r="C23" s="41"/>
      <c r="D23" s="27">
        <f t="shared" si="3"/>
        <v>28621905</v>
      </c>
      <c r="E23" s="28">
        <f t="shared" si="4"/>
        <v>2.093863726240755E-2</v>
      </c>
      <c r="F23" s="72">
        <f t="shared" si="0"/>
        <v>12</v>
      </c>
      <c r="G23" s="27">
        <f t="shared" si="5"/>
        <v>41432589</v>
      </c>
      <c r="H23" s="29">
        <f t="shared" si="6"/>
        <v>2.1558022531393061E-2</v>
      </c>
      <c r="I23" s="73">
        <f t="shared" si="1"/>
        <v>12</v>
      </c>
      <c r="R23" s="64" t="str">
        <f t="shared" si="2"/>
        <v>ⅩⅧ．症状，徴候及び異常臨床所見・異常検査所見で他に分類されないもの</v>
      </c>
      <c r="S23" s="66">
        <v>28621905</v>
      </c>
      <c r="T23" s="66">
        <v>41432589</v>
      </c>
    </row>
    <row r="24" spans="2:20" ht="18.75" customHeight="1">
      <c r="B24" s="40" t="s">
        <v>59</v>
      </c>
      <c r="C24" s="41"/>
      <c r="D24" s="27">
        <f t="shared" si="3"/>
        <v>69537019</v>
      </c>
      <c r="E24" s="28">
        <f t="shared" si="4"/>
        <v>5.0870492972083507E-2</v>
      </c>
      <c r="F24" s="72">
        <f t="shared" si="0"/>
        <v>9</v>
      </c>
      <c r="G24" s="27">
        <f t="shared" si="5"/>
        <v>230056433</v>
      </c>
      <c r="H24" s="29">
        <f t="shared" si="6"/>
        <v>0.11970195167156747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69537019</v>
      </c>
      <c r="T24" s="66">
        <v>230056433</v>
      </c>
    </row>
    <row r="25" spans="2:20" ht="18.75" customHeight="1">
      <c r="B25" s="40" t="s">
        <v>60</v>
      </c>
      <c r="C25" s="41"/>
      <c r="D25" s="27">
        <f t="shared" si="3"/>
        <v>6377123</v>
      </c>
      <c r="E25" s="28">
        <f t="shared" si="4"/>
        <v>4.6652473088271453E-3</v>
      </c>
      <c r="F25" s="72">
        <f t="shared" si="0"/>
        <v>17</v>
      </c>
      <c r="G25" s="27">
        <f t="shared" si="5"/>
        <v>17672769</v>
      </c>
      <c r="H25" s="29">
        <f t="shared" si="6"/>
        <v>9.1954174597707328E-3</v>
      </c>
      <c r="I25" s="73">
        <f t="shared" si="1"/>
        <v>16</v>
      </c>
      <c r="R25" s="64" t="str">
        <f t="shared" si="2"/>
        <v>ⅩⅩⅠ．健康状態に影響を及ぼす要因及び保健サービスの利用</v>
      </c>
      <c r="S25" s="66">
        <v>6377123</v>
      </c>
      <c r="T25" s="66">
        <v>17672769</v>
      </c>
    </row>
    <row r="26" spans="2:20" ht="18.75" customHeight="1">
      <c r="B26" s="40" t="s">
        <v>61</v>
      </c>
      <c r="C26" s="41"/>
      <c r="D26" s="27">
        <f t="shared" si="3"/>
        <v>14436861</v>
      </c>
      <c r="E26" s="28">
        <f t="shared" si="4"/>
        <v>1.0561428237805915E-2</v>
      </c>
      <c r="F26" s="72">
        <f t="shared" si="0"/>
        <v>15</v>
      </c>
      <c r="G26" s="27">
        <f t="shared" si="5"/>
        <v>23298246</v>
      </c>
      <c r="H26" s="29">
        <f t="shared" si="6"/>
        <v>1.2122440917460849E-2</v>
      </c>
      <c r="I26" s="73">
        <f t="shared" si="1"/>
        <v>15</v>
      </c>
      <c r="R26" s="64" t="str">
        <f t="shared" si="2"/>
        <v>ⅩⅩⅡ．特殊目的用コード</v>
      </c>
      <c r="S26" s="66">
        <v>14436861</v>
      </c>
      <c r="T26" s="66">
        <v>23298246</v>
      </c>
    </row>
    <row r="27" spans="2:20" ht="18.75" customHeight="1" thickBot="1">
      <c r="B27" s="42" t="s">
        <v>62</v>
      </c>
      <c r="C27" s="43"/>
      <c r="D27" s="27">
        <f t="shared" si="3"/>
        <v>5911</v>
      </c>
      <c r="E27" s="28">
        <f t="shared" si="4"/>
        <v>4.3242504249137512E-6</v>
      </c>
      <c r="F27" s="72">
        <f t="shared" si="0"/>
        <v>20</v>
      </c>
      <c r="G27" s="27">
        <f t="shared" si="5"/>
        <v>7282</v>
      </c>
      <c r="H27" s="29">
        <f t="shared" si="6"/>
        <v>3.788938221398722E-6</v>
      </c>
      <c r="I27" s="73">
        <f t="shared" si="1"/>
        <v>20</v>
      </c>
      <c r="R27" s="64" t="str">
        <f t="shared" si="2"/>
        <v>分類外</v>
      </c>
      <c r="S27" s="66">
        <v>5911</v>
      </c>
      <c r="T27" s="66">
        <v>7282</v>
      </c>
    </row>
    <row r="28" spans="2:20" ht="18.75" customHeight="1" thickTop="1">
      <c r="B28" s="44" t="s">
        <v>63</v>
      </c>
      <c r="C28" s="45"/>
      <c r="D28" s="46">
        <f>S28</f>
        <v>1366942110</v>
      </c>
      <c r="E28" s="47"/>
      <c r="F28" s="48"/>
      <c r="G28" s="46">
        <f>T28</f>
        <v>1921910460</v>
      </c>
      <c r="H28" s="47"/>
      <c r="I28" s="49"/>
      <c r="R28" s="69" t="s">
        <v>156</v>
      </c>
      <c r="S28" s="71">
        <f>SUM(S6:S27)</f>
        <v>1366942110</v>
      </c>
      <c r="T28" s="71">
        <f>SUM(T6:T27)</f>
        <v>1921910460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1" priority="5" stopIfTrue="1" operator="equal">
      <formula>0</formula>
    </cfRule>
  </conditionalFormatting>
  <conditionalFormatting sqref="G6:I27">
    <cfRule type="cellIs" dxfId="30" priority="7" stopIfTrue="1" operator="equal">
      <formula>0</formula>
    </cfRule>
  </conditionalFormatting>
  <conditionalFormatting sqref="I6:I27">
    <cfRule type="expression" dxfId="29" priority="8" stopIfTrue="1">
      <formula>$I6&lt;=5</formula>
    </cfRule>
  </conditionalFormatting>
  <conditionalFormatting sqref="F6:F27">
    <cfRule type="expression" dxfId="28" priority="6" stopIfTrue="1">
      <formula>$F6&lt;=5</formula>
    </cfRule>
  </conditionalFormatting>
  <conditionalFormatting sqref="E6:E27">
    <cfRule type="expression" dxfId="27" priority="4">
      <formula>$F6&lt;=5</formula>
    </cfRule>
  </conditionalFormatting>
  <conditionalFormatting sqref="D6:D27">
    <cfRule type="expression" dxfId="26" priority="3">
      <formula>$F6&lt;=5</formula>
    </cfRule>
  </conditionalFormatting>
  <conditionalFormatting sqref="G6:G27">
    <cfRule type="expression" dxfId="25" priority="2">
      <formula>$I6&lt;=5</formula>
    </cfRule>
  </conditionalFormatting>
  <conditionalFormatting sqref="H6:H27">
    <cfRule type="expression" dxfId="2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7FF91-032A-45A7-A84D-7DD29BE93FE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132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23326160</v>
      </c>
      <c r="E6" s="28">
        <f>IFERROR(S6/$S$28,"-")</f>
        <v>3.3222842431816196E-2</v>
      </c>
      <c r="F6" s="72">
        <f t="shared" ref="F6:F27" si="0">_xlfn.IFS(D6&gt;0,RANK(D6,$D$6:$D$27),D6=0,"-")</f>
        <v>9</v>
      </c>
      <c r="G6" s="24">
        <f>T6</f>
        <v>12420179</v>
      </c>
      <c r="H6" s="29">
        <f>IFERROR(T6/$T$28,"-")</f>
        <v>1.4199008653679464E-2</v>
      </c>
      <c r="I6" s="73">
        <f t="shared" ref="I6:I27" si="1">_xlfn.IFS(G6&gt;0,RANK(G6,$G$6:$G$27),G6=0,"-")</f>
        <v>16</v>
      </c>
      <c r="R6" s="64" t="str">
        <f>B6</f>
        <v>Ⅰ．感染症及び寄生虫症</v>
      </c>
      <c r="S6" s="66">
        <v>23326160</v>
      </c>
      <c r="T6" s="66">
        <v>12420179</v>
      </c>
    </row>
    <row r="7" spans="2:20" ht="18.75" customHeight="1">
      <c r="B7" s="40" t="s">
        <v>45</v>
      </c>
      <c r="C7" s="41"/>
      <c r="D7" s="27">
        <f>S7</f>
        <v>124049247</v>
      </c>
      <c r="E7" s="28">
        <f>IFERROR(S7/$S$28,"-")</f>
        <v>0.17668011309475917</v>
      </c>
      <c r="F7" s="72">
        <f t="shared" si="0"/>
        <v>2</v>
      </c>
      <c r="G7" s="27">
        <f>T7</f>
        <v>72173207</v>
      </c>
      <c r="H7" s="29">
        <f>IFERROR(T7/$T$28,"-")</f>
        <v>8.2509921214243304E-2</v>
      </c>
      <c r="I7" s="73">
        <f t="shared" si="1"/>
        <v>4</v>
      </c>
      <c r="R7" s="64" t="str">
        <f t="shared" ref="R7:R27" si="2">B7</f>
        <v>Ⅱ．新生物＜腫瘍＞</v>
      </c>
      <c r="S7" s="66">
        <v>124049247</v>
      </c>
      <c r="T7" s="66">
        <v>72173207</v>
      </c>
    </row>
    <row r="8" spans="2:20" ht="18.75" customHeight="1">
      <c r="B8" s="40" t="s">
        <v>46</v>
      </c>
      <c r="C8" s="41"/>
      <c r="D8" s="27">
        <f t="shared" ref="D8:D27" si="3">S8</f>
        <v>12244276</v>
      </c>
      <c r="E8" s="28">
        <f t="shared" ref="E8:E27" si="4">IFERROR(S8/$S$28,"-")</f>
        <v>1.7439203548276643E-2</v>
      </c>
      <c r="F8" s="72">
        <f t="shared" si="0"/>
        <v>15</v>
      </c>
      <c r="G8" s="27">
        <f t="shared" ref="G8:G27" si="5">T8</f>
        <v>14064935</v>
      </c>
      <c r="H8" s="29">
        <f t="shared" ref="H8:H27" si="6">IFERROR(T8/$T$28,"-")</f>
        <v>1.6079328146433248E-2</v>
      </c>
      <c r="I8" s="73">
        <f t="shared" si="1"/>
        <v>15</v>
      </c>
      <c r="R8" s="64" t="str">
        <f t="shared" si="2"/>
        <v>Ⅲ．血液及び造血器の疾患並びに免疫機構の障害</v>
      </c>
      <c r="S8" s="66">
        <v>12244276</v>
      </c>
      <c r="T8" s="66">
        <v>14064935</v>
      </c>
    </row>
    <row r="9" spans="2:20" ht="18.75" customHeight="1">
      <c r="B9" s="40" t="s">
        <v>47</v>
      </c>
      <c r="C9" s="41"/>
      <c r="D9" s="27">
        <f t="shared" si="3"/>
        <v>46174759</v>
      </c>
      <c r="E9" s="28">
        <f t="shared" si="4"/>
        <v>6.5765507163806081E-2</v>
      </c>
      <c r="F9" s="72">
        <f t="shared" si="0"/>
        <v>7</v>
      </c>
      <c r="G9" s="27">
        <f t="shared" si="5"/>
        <v>55219699</v>
      </c>
      <c r="H9" s="29">
        <f t="shared" si="6"/>
        <v>6.3128315940903526E-2</v>
      </c>
      <c r="I9" s="73">
        <f t="shared" si="1"/>
        <v>8</v>
      </c>
      <c r="R9" s="64" t="str">
        <f t="shared" si="2"/>
        <v>Ⅳ．内分泌，栄養及び代謝疾患</v>
      </c>
      <c r="S9" s="66">
        <v>46174759</v>
      </c>
      <c r="T9" s="66">
        <v>55219699</v>
      </c>
    </row>
    <row r="10" spans="2:20" ht="18.75" customHeight="1">
      <c r="B10" s="40" t="s">
        <v>48</v>
      </c>
      <c r="C10" s="41"/>
      <c r="D10" s="27">
        <f t="shared" si="3"/>
        <v>12290335</v>
      </c>
      <c r="E10" s="28">
        <f t="shared" si="4"/>
        <v>1.7504804182910332E-2</v>
      </c>
      <c r="F10" s="72">
        <f t="shared" si="0"/>
        <v>14</v>
      </c>
      <c r="G10" s="27">
        <f t="shared" si="5"/>
        <v>21406501</v>
      </c>
      <c r="H10" s="29">
        <f t="shared" si="6"/>
        <v>2.4472360095937271E-2</v>
      </c>
      <c r="I10" s="73">
        <f t="shared" si="1"/>
        <v>12</v>
      </c>
      <c r="R10" s="64" t="str">
        <f t="shared" si="2"/>
        <v>Ⅴ．精神及び行動の障害</v>
      </c>
      <c r="S10" s="66">
        <v>12290335</v>
      </c>
      <c r="T10" s="66">
        <v>21406501</v>
      </c>
    </row>
    <row r="11" spans="2:20" ht="18.75" customHeight="1">
      <c r="B11" s="40" t="s">
        <v>49</v>
      </c>
      <c r="C11" s="41"/>
      <c r="D11" s="27">
        <f t="shared" si="3"/>
        <v>27720127</v>
      </c>
      <c r="E11" s="28">
        <f t="shared" si="4"/>
        <v>3.9481055240593983E-2</v>
      </c>
      <c r="F11" s="72">
        <f t="shared" si="0"/>
        <v>8</v>
      </c>
      <c r="G11" s="27">
        <f t="shared" si="5"/>
        <v>57328890</v>
      </c>
      <c r="H11" s="29">
        <f t="shared" si="6"/>
        <v>6.5539587248769765E-2</v>
      </c>
      <c r="I11" s="73">
        <f t="shared" si="1"/>
        <v>7</v>
      </c>
      <c r="R11" s="64" t="str">
        <f t="shared" si="2"/>
        <v>Ⅵ．神経系の疾患</v>
      </c>
      <c r="S11" s="66">
        <v>27720127</v>
      </c>
      <c r="T11" s="66">
        <v>57328890</v>
      </c>
    </row>
    <row r="12" spans="2:20" ht="18.75" customHeight="1">
      <c r="B12" s="40" t="s">
        <v>50</v>
      </c>
      <c r="C12" s="41"/>
      <c r="D12" s="27">
        <f t="shared" si="3"/>
        <v>21722752</v>
      </c>
      <c r="E12" s="28">
        <f t="shared" si="4"/>
        <v>3.0939150159366997E-2</v>
      </c>
      <c r="F12" s="72">
        <f t="shared" si="0"/>
        <v>10</v>
      </c>
      <c r="G12" s="27">
        <f t="shared" si="5"/>
        <v>31435538</v>
      </c>
      <c r="H12" s="29">
        <f t="shared" si="6"/>
        <v>3.5937765155805691E-2</v>
      </c>
      <c r="I12" s="73">
        <f t="shared" si="1"/>
        <v>10</v>
      </c>
      <c r="R12" s="64" t="str">
        <f t="shared" si="2"/>
        <v>Ⅶ．眼及び付属器の疾患</v>
      </c>
      <c r="S12" s="66">
        <v>21722752</v>
      </c>
      <c r="T12" s="66">
        <v>31435538</v>
      </c>
    </row>
    <row r="13" spans="2:20" ht="18.75" customHeight="1">
      <c r="B13" s="40" t="s">
        <v>51</v>
      </c>
      <c r="C13" s="41"/>
      <c r="D13" s="27">
        <f t="shared" si="3"/>
        <v>1531770</v>
      </c>
      <c r="E13" s="28">
        <f t="shared" si="4"/>
        <v>2.1816601340204772E-3</v>
      </c>
      <c r="F13" s="72">
        <f t="shared" si="0"/>
        <v>18</v>
      </c>
      <c r="G13" s="27">
        <f t="shared" si="5"/>
        <v>3454700</v>
      </c>
      <c r="H13" s="29">
        <f t="shared" si="6"/>
        <v>3.9494853653772978E-3</v>
      </c>
      <c r="I13" s="73">
        <f t="shared" si="1"/>
        <v>18</v>
      </c>
      <c r="R13" s="64" t="str">
        <f t="shared" si="2"/>
        <v>Ⅷ．耳及び乳様突起の疾患</v>
      </c>
      <c r="S13" s="66">
        <v>1531770</v>
      </c>
      <c r="T13" s="66">
        <v>3454700</v>
      </c>
    </row>
    <row r="14" spans="2:20" ht="18.75" customHeight="1">
      <c r="B14" s="40" t="s">
        <v>52</v>
      </c>
      <c r="C14" s="41"/>
      <c r="D14" s="27">
        <f t="shared" si="3"/>
        <v>141954896</v>
      </c>
      <c r="E14" s="28">
        <f t="shared" si="4"/>
        <v>0.20218266282289304</v>
      </c>
      <c r="F14" s="72">
        <f t="shared" si="0"/>
        <v>1</v>
      </c>
      <c r="G14" s="27">
        <f t="shared" si="5"/>
        <v>157378767</v>
      </c>
      <c r="H14" s="29">
        <f t="shared" si="6"/>
        <v>0.17991870121504722</v>
      </c>
      <c r="I14" s="73">
        <f t="shared" si="1"/>
        <v>1</v>
      </c>
      <c r="R14" s="64" t="str">
        <f t="shared" si="2"/>
        <v>Ⅸ．循環器系の疾患</v>
      </c>
      <c r="S14" s="66">
        <v>141954896</v>
      </c>
      <c r="T14" s="66">
        <v>157378767</v>
      </c>
    </row>
    <row r="15" spans="2:20" ht="18.75" customHeight="1">
      <c r="B15" s="40" t="s">
        <v>53</v>
      </c>
      <c r="C15" s="41"/>
      <c r="D15" s="27">
        <f t="shared" si="3"/>
        <v>56296727</v>
      </c>
      <c r="E15" s="28">
        <f t="shared" si="4"/>
        <v>8.0181962678296484E-2</v>
      </c>
      <c r="F15" s="72">
        <f t="shared" si="0"/>
        <v>4</v>
      </c>
      <c r="G15" s="27">
        <f t="shared" si="5"/>
        <v>58917128</v>
      </c>
      <c r="H15" s="29">
        <f t="shared" si="6"/>
        <v>6.7355294180699049E-2</v>
      </c>
      <c r="I15" s="73">
        <f t="shared" si="1"/>
        <v>6</v>
      </c>
      <c r="R15" s="64" t="str">
        <f t="shared" si="2"/>
        <v>Ⅹ．呼吸器系の疾患</v>
      </c>
      <c r="S15" s="66">
        <v>56296727</v>
      </c>
      <c r="T15" s="66">
        <v>58917128</v>
      </c>
    </row>
    <row r="16" spans="2:20" ht="18.75" customHeight="1">
      <c r="B16" s="40" t="s">
        <v>163</v>
      </c>
      <c r="C16" s="41"/>
      <c r="D16" s="27">
        <f t="shared" si="3"/>
        <v>50896959</v>
      </c>
      <c r="E16" s="28">
        <f t="shared" si="4"/>
        <v>7.2491213689506076E-2</v>
      </c>
      <c r="F16" s="72">
        <f t="shared" si="0"/>
        <v>6</v>
      </c>
      <c r="G16" s="27">
        <f t="shared" si="5"/>
        <v>65450021</v>
      </c>
      <c r="H16" s="29">
        <f t="shared" si="6"/>
        <v>7.4823834226745253E-2</v>
      </c>
      <c r="I16" s="73">
        <f t="shared" si="1"/>
        <v>5</v>
      </c>
      <c r="R16" s="64" t="str">
        <f t="shared" si="2"/>
        <v>ⅩⅠ．消化器系の疾患※</v>
      </c>
      <c r="S16" s="66">
        <v>50896959</v>
      </c>
      <c r="T16" s="66">
        <v>65450021</v>
      </c>
    </row>
    <row r="17" spans="2:20" ht="18.75" customHeight="1">
      <c r="B17" s="40" t="s">
        <v>54</v>
      </c>
      <c r="C17" s="41"/>
      <c r="D17" s="27">
        <f t="shared" si="3"/>
        <v>12388324</v>
      </c>
      <c r="E17" s="28">
        <f t="shared" si="4"/>
        <v>1.7644367364636399E-2</v>
      </c>
      <c r="F17" s="72">
        <f t="shared" si="0"/>
        <v>13</v>
      </c>
      <c r="G17" s="27">
        <f t="shared" si="5"/>
        <v>14253566</v>
      </c>
      <c r="H17" s="29">
        <f t="shared" si="6"/>
        <v>1.6294975054690547E-2</v>
      </c>
      <c r="I17" s="73">
        <f t="shared" si="1"/>
        <v>14</v>
      </c>
      <c r="R17" s="64" t="str">
        <f t="shared" si="2"/>
        <v>ⅩⅡ．皮膚及び皮下組織の疾患</v>
      </c>
      <c r="S17" s="66">
        <v>12388324</v>
      </c>
      <c r="T17" s="66">
        <v>14253566</v>
      </c>
    </row>
    <row r="18" spans="2:20" ht="18.75" customHeight="1">
      <c r="B18" s="40" t="s">
        <v>55</v>
      </c>
      <c r="C18" s="41"/>
      <c r="D18" s="27">
        <f t="shared" si="3"/>
        <v>60475856</v>
      </c>
      <c r="E18" s="28">
        <f t="shared" si="4"/>
        <v>8.6134187316609601E-2</v>
      </c>
      <c r="F18" s="72">
        <f t="shared" si="0"/>
        <v>3</v>
      </c>
      <c r="G18" s="27">
        <f t="shared" si="5"/>
        <v>138417135</v>
      </c>
      <c r="H18" s="29">
        <f t="shared" si="6"/>
        <v>0.15824136654411491</v>
      </c>
      <c r="I18" s="73">
        <f t="shared" si="1"/>
        <v>2</v>
      </c>
      <c r="R18" s="64" t="str">
        <f t="shared" si="2"/>
        <v>ⅩⅢ．筋骨格系及び結合組織の疾患</v>
      </c>
      <c r="S18" s="66">
        <v>60475856</v>
      </c>
      <c r="T18" s="66">
        <v>138417135</v>
      </c>
    </row>
    <row r="19" spans="2:20" ht="18.75" customHeight="1">
      <c r="B19" s="40" t="s">
        <v>56</v>
      </c>
      <c r="C19" s="41"/>
      <c r="D19" s="27">
        <f t="shared" si="3"/>
        <v>55838123</v>
      </c>
      <c r="E19" s="28">
        <f t="shared" si="4"/>
        <v>7.9528784940057509E-2</v>
      </c>
      <c r="F19" s="72">
        <f t="shared" si="0"/>
        <v>5</v>
      </c>
      <c r="G19" s="27">
        <f t="shared" si="5"/>
        <v>48604590</v>
      </c>
      <c r="H19" s="29">
        <f t="shared" si="6"/>
        <v>5.5565784842436031E-2</v>
      </c>
      <c r="I19" s="73">
        <f t="shared" si="1"/>
        <v>9</v>
      </c>
      <c r="R19" s="64" t="str">
        <f t="shared" si="2"/>
        <v>ⅩⅣ．腎尿路生殖器系の疾患</v>
      </c>
      <c r="S19" s="66">
        <v>55838123</v>
      </c>
      <c r="T19" s="66">
        <v>48604590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4944</v>
      </c>
      <c r="H20" s="29">
        <f t="shared" si="6"/>
        <v>5.6520843044042493E-6</v>
      </c>
      <c r="I20" s="73">
        <f t="shared" si="1"/>
        <v>21</v>
      </c>
      <c r="R20" s="64" t="str">
        <f t="shared" si="2"/>
        <v>ⅩⅤ．妊娠，分娩及び産じょく※</v>
      </c>
      <c r="S20" s="66">
        <v>0</v>
      </c>
      <c r="T20" s="66">
        <v>4944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151788</v>
      </c>
      <c r="E22" s="28">
        <f t="shared" si="4"/>
        <v>2.1618769686225752E-4</v>
      </c>
      <c r="F22" s="72">
        <f t="shared" si="0"/>
        <v>19</v>
      </c>
      <c r="G22" s="27">
        <f t="shared" si="5"/>
        <v>134389</v>
      </c>
      <c r="H22" s="29">
        <f t="shared" si="6"/>
        <v>1.5363631828167125E-4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151788</v>
      </c>
      <c r="T22" s="66">
        <v>134389</v>
      </c>
    </row>
    <row r="23" spans="2:20" ht="18.75" customHeight="1">
      <c r="B23" s="40" t="s">
        <v>58</v>
      </c>
      <c r="C23" s="41"/>
      <c r="D23" s="27">
        <f t="shared" si="3"/>
        <v>17191162</v>
      </c>
      <c r="E23" s="28">
        <f t="shared" si="4"/>
        <v>2.4484924494465706E-2</v>
      </c>
      <c r="F23" s="72">
        <f t="shared" si="0"/>
        <v>12</v>
      </c>
      <c r="G23" s="27">
        <f t="shared" si="5"/>
        <v>14324850</v>
      </c>
      <c r="H23" s="29">
        <f t="shared" si="6"/>
        <v>1.6376468415846522E-2</v>
      </c>
      <c r="I23" s="73">
        <f t="shared" si="1"/>
        <v>13</v>
      </c>
      <c r="R23" s="64" t="str">
        <f t="shared" si="2"/>
        <v>ⅩⅧ．症状，徴候及び異常臨床所見・異常検査所見で他に分類されないもの</v>
      </c>
      <c r="S23" s="66">
        <v>17191162</v>
      </c>
      <c r="T23" s="66">
        <v>14324850</v>
      </c>
    </row>
    <row r="24" spans="2:20" ht="18.75" customHeight="1">
      <c r="B24" s="40" t="s">
        <v>59</v>
      </c>
      <c r="C24" s="41"/>
      <c r="D24" s="27">
        <f t="shared" si="3"/>
        <v>20143694</v>
      </c>
      <c r="E24" s="28">
        <f t="shared" si="4"/>
        <v>2.8690138958007719E-2</v>
      </c>
      <c r="F24" s="72">
        <f t="shared" si="0"/>
        <v>11</v>
      </c>
      <c r="G24" s="27">
        <f t="shared" si="5"/>
        <v>78211927</v>
      </c>
      <c r="H24" s="29">
        <f t="shared" si="6"/>
        <v>8.9413512341001408E-2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20143694</v>
      </c>
      <c r="T24" s="66">
        <v>78211927</v>
      </c>
    </row>
    <row r="25" spans="2:20" ht="18.75" customHeight="1">
      <c r="B25" s="40" t="s">
        <v>60</v>
      </c>
      <c r="C25" s="41"/>
      <c r="D25" s="27">
        <f t="shared" si="3"/>
        <v>6660695</v>
      </c>
      <c r="E25" s="28">
        <f t="shared" si="4"/>
        <v>9.4866544888393967E-3</v>
      </c>
      <c r="F25" s="72">
        <f t="shared" si="0"/>
        <v>17</v>
      </c>
      <c r="G25" s="27">
        <f t="shared" si="5"/>
        <v>6374113</v>
      </c>
      <c r="H25" s="29">
        <f t="shared" si="6"/>
        <v>7.2870194259302351E-3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6660695</v>
      </c>
      <c r="T25" s="66">
        <v>6374113</v>
      </c>
    </row>
    <row r="26" spans="2:20" ht="18.75" customHeight="1">
      <c r="B26" s="40" t="s">
        <v>61</v>
      </c>
      <c r="C26" s="41"/>
      <c r="D26" s="27">
        <f t="shared" si="3"/>
        <v>11038381</v>
      </c>
      <c r="E26" s="28">
        <f t="shared" si="4"/>
        <v>1.5721678693164827E-2</v>
      </c>
      <c r="F26" s="72">
        <f t="shared" si="0"/>
        <v>16</v>
      </c>
      <c r="G26" s="27">
        <f t="shared" si="5"/>
        <v>25130907</v>
      </c>
      <c r="H26" s="29">
        <f t="shared" si="6"/>
        <v>2.8730179006905922E-2</v>
      </c>
      <c r="I26" s="73">
        <f t="shared" si="1"/>
        <v>11</v>
      </c>
      <c r="R26" s="64" t="str">
        <f t="shared" si="2"/>
        <v>ⅩⅩⅡ．特殊目的用コード</v>
      </c>
      <c r="S26" s="66">
        <v>11038381</v>
      </c>
      <c r="T26" s="66">
        <v>25130907</v>
      </c>
    </row>
    <row r="27" spans="2:20" ht="18.75" customHeight="1" thickBot="1">
      <c r="B27" s="42" t="s">
        <v>62</v>
      </c>
      <c r="C27" s="43"/>
      <c r="D27" s="27">
        <f t="shared" si="3"/>
        <v>16079</v>
      </c>
      <c r="E27" s="28">
        <f t="shared" si="4"/>
        <v>2.2900901111077545E-5</v>
      </c>
      <c r="F27" s="72">
        <f t="shared" si="0"/>
        <v>20</v>
      </c>
      <c r="G27" s="27">
        <f t="shared" si="5"/>
        <v>15574</v>
      </c>
      <c r="H27" s="29">
        <f t="shared" si="6"/>
        <v>1.780452284724753E-5</v>
      </c>
      <c r="I27" s="73">
        <f t="shared" si="1"/>
        <v>20</v>
      </c>
      <c r="R27" s="64" t="str">
        <f t="shared" si="2"/>
        <v>分類外</v>
      </c>
      <c r="S27" s="66">
        <v>16079</v>
      </c>
      <c r="T27" s="66">
        <v>15574</v>
      </c>
    </row>
    <row r="28" spans="2:20" ht="18.75" customHeight="1" thickTop="1">
      <c r="B28" s="44" t="s">
        <v>63</v>
      </c>
      <c r="C28" s="45"/>
      <c r="D28" s="46">
        <f>S28</f>
        <v>702112110</v>
      </c>
      <c r="E28" s="47"/>
      <c r="F28" s="48"/>
      <c r="G28" s="46">
        <f>T28</f>
        <v>874721560</v>
      </c>
      <c r="H28" s="47"/>
      <c r="I28" s="49"/>
      <c r="R28" s="69" t="s">
        <v>156</v>
      </c>
      <c r="S28" s="71">
        <f>SUM(S6:S27)</f>
        <v>702112110</v>
      </c>
      <c r="T28" s="71">
        <f>SUM(T6:T27)</f>
        <v>874721560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" priority="5" stopIfTrue="1" operator="equal">
      <formula>0</formula>
    </cfRule>
  </conditionalFormatting>
  <conditionalFormatting sqref="G6:I27">
    <cfRule type="cellIs" dxfId="22" priority="7" stopIfTrue="1" operator="equal">
      <formula>0</formula>
    </cfRule>
  </conditionalFormatting>
  <conditionalFormatting sqref="I6:I27">
    <cfRule type="expression" dxfId="21" priority="8" stopIfTrue="1">
      <formula>$I6&lt;=5</formula>
    </cfRule>
  </conditionalFormatting>
  <conditionalFormatting sqref="F6:F27">
    <cfRule type="expression" dxfId="20" priority="6" stopIfTrue="1">
      <formula>$F6&lt;=5</formula>
    </cfRule>
  </conditionalFormatting>
  <conditionalFormatting sqref="E6:E27">
    <cfRule type="expression" dxfId="19" priority="4">
      <formula>$F6&lt;=5</formula>
    </cfRule>
  </conditionalFormatting>
  <conditionalFormatting sqref="D6:D27">
    <cfRule type="expression" dxfId="18" priority="3">
      <formula>$F6&lt;=5</formula>
    </cfRule>
  </conditionalFormatting>
  <conditionalFormatting sqref="G6:G27">
    <cfRule type="expression" dxfId="17" priority="2">
      <formula>$I6&lt;=5</formula>
    </cfRule>
  </conditionalFormatting>
  <conditionalFormatting sqref="H6:H27">
    <cfRule type="expression" dxfId="1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EF3EA-49B2-4395-ACFB-4E4A7EEB7BE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133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24797032</v>
      </c>
      <c r="E6" s="28">
        <f>IFERROR(S6/$S$28,"-")</f>
        <v>2.4384198017722729E-2</v>
      </c>
      <c r="F6" s="72">
        <f t="shared" ref="F6:F27" si="0">_xlfn.IFS(D6&gt;0,RANK(D6,$D$6:$D$27),D6=0,"-")</f>
        <v>11</v>
      </c>
      <c r="G6" s="24">
        <f>T6</f>
        <v>18049445</v>
      </c>
      <c r="H6" s="29">
        <f>IFERROR(T6/$T$28,"-")</f>
        <v>1.4811569785326405E-2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24797032</v>
      </c>
      <c r="T6" s="66">
        <v>18049445</v>
      </c>
    </row>
    <row r="7" spans="2:20" ht="18.75" customHeight="1">
      <c r="B7" s="40" t="s">
        <v>45</v>
      </c>
      <c r="C7" s="41"/>
      <c r="D7" s="27">
        <f>S7</f>
        <v>214681141</v>
      </c>
      <c r="E7" s="28">
        <f>IFERROR(S7/$S$28,"-")</f>
        <v>0.21110701687261013</v>
      </c>
      <c r="F7" s="72">
        <f t="shared" si="0"/>
        <v>1</v>
      </c>
      <c r="G7" s="27">
        <f>T7</f>
        <v>108502742</v>
      </c>
      <c r="H7" s="29">
        <f>IFERROR(T7/$T$28,"-")</f>
        <v>8.9038523623982138E-2</v>
      </c>
      <c r="I7" s="73">
        <f t="shared" si="1"/>
        <v>3</v>
      </c>
      <c r="R7" s="64" t="str">
        <f t="shared" ref="R7:R27" si="2">B7</f>
        <v>Ⅱ．新生物＜腫瘍＞</v>
      </c>
      <c r="S7" s="66">
        <v>214681141</v>
      </c>
      <c r="T7" s="66">
        <v>108502742</v>
      </c>
    </row>
    <row r="8" spans="2:20" ht="18.75" customHeight="1">
      <c r="B8" s="40" t="s">
        <v>46</v>
      </c>
      <c r="C8" s="41"/>
      <c r="D8" s="27">
        <f t="shared" ref="D8:D27" si="3">S8</f>
        <v>10145800</v>
      </c>
      <c r="E8" s="28">
        <f t="shared" ref="E8:E27" si="4">IFERROR(S8/$S$28,"-")</f>
        <v>9.9768874052431449E-3</v>
      </c>
      <c r="F8" s="72">
        <f t="shared" si="0"/>
        <v>15</v>
      </c>
      <c r="G8" s="27">
        <f t="shared" ref="G8:G27" si="5">T8</f>
        <v>10771660</v>
      </c>
      <c r="H8" s="29">
        <f t="shared" ref="H8:H27" si="6">IFERROR(T8/$T$28,"-")</f>
        <v>8.8393406996064988E-3</v>
      </c>
      <c r="I8" s="73">
        <f t="shared" si="1"/>
        <v>16</v>
      </c>
      <c r="R8" s="64" t="str">
        <f t="shared" si="2"/>
        <v>Ⅲ．血液及び造血器の疾患並びに免疫機構の障害</v>
      </c>
      <c r="S8" s="66">
        <v>10145800</v>
      </c>
      <c r="T8" s="66">
        <v>10771660</v>
      </c>
    </row>
    <row r="9" spans="2:20" ht="18.75" customHeight="1">
      <c r="B9" s="40" t="s">
        <v>47</v>
      </c>
      <c r="C9" s="41"/>
      <c r="D9" s="27">
        <f t="shared" si="3"/>
        <v>69336532</v>
      </c>
      <c r="E9" s="28">
        <f t="shared" si="4"/>
        <v>6.8182181083210627E-2</v>
      </c>
      <c r="F9" s="72">
        <f t="shared" si="0"/>
        <v>7</v>
      </c>
      <c r="G9" s="27">
        <f t="shared" si="5"/>
        <v>83756703</v>
      </c>
      <c r="H9" s="29">
        <f t="shared" si="6"/>
        <v>6.8731656373553732E-2</v>
      </c>
      <c r="I9" s="73">
        <f t="shared" si="1"/>
        <v>6</v>
      </c>
      <c r="R9" s="64" t="str">
        <f t="shared" si="2"/>
        <v>Ⅳ．内分泌，栄養及び代謝疾患</v>
      </c>
      <c r="S9" s="66">
        <v>69336532</v>
      </c>
      <c r="T9" s="66">
        <v>83756703</v>
      </c>
    </row>
    <row r="10" spans="2:20" ht="18.75" customHeight="1">
      <c r="B10" s="40" t="s">
        <v>48</v>
      </c>
      <c r="C10" s="41"/>
      <c r="D10" s="27">
        <f t="shared" si="3"/>
        <v>9578161</v>
      </c>
      <c r="E10" s="28">
        <f t="shared" si="4"/>
        <v>9.4186987567556127E-3</v>
      </c>
      <c r="F10" s="72">
        <f t="shared" si="0"/>
        <v>16</v>
      </c>
      <c r="G10" s="27">
        <f t="shared" si="5"/>
        <v>25059754</v>
      </c>
      <c r="H10" s="29">
        <f t="shared" si="6"/>
        <v>2.0564305172492147E-2</v>
      </c>
      <c r="I10" s="73">
        <f t="shared" si="1"/>
        <v>11</v>
      </c>
      <c r="R10" s="64" t="str">
        <f t="shared" si="2"/>
        <v>Ⅴ．精神及び行動の障害</v>
      </c>
      <c r="S10" s="66">
        <v>9578161</v>
      </c>
      <c r="T10" s="66">
        <v>25059754</v>
      </c>
    </row>
    <row r="11" spans="2:20" ht="18.75" customHeight="1">
      <c r="B11" s="40" t="s">
        <v>49</v>
      </c>
      <c r="C11" s="41"/>
      <c r="D11" s="27">
        <f t="shared" si="3"/>
        <v>32730711</v>
      </c>
      <c r="E11" s="28">
        <f t="shared" si="4"/>
        <v>3.2185792972516045E-2</v>
      </c>
      <c r="F11" s="72">
        <f t="shared" si="0"/>
        <v>10</v>
      </c>
      <c r="G11" s="27">
        <f t="shared" si="5"/>
        <v>67882478</v>
      </c>
      <c r="H11" s="29">
        <f t="shared" si="6"/>
        <v>5.5705095646868055E-2</v>
      </c>
      <c r="I11" s="73">
        <f t="shared" si="1"/>
        <v>8</v>
      </c>
      <c r="R11" s="64" t="str">
        <f t="shared" si="2"/>
        <v>Ⅵ．神経系の疾患</v>
      </c>
      <c r="S11" s="66">
        <v>32730711</v>
      </c>
      <c r="T11" s="66">
        <v>67882478</v>
      </c>
    </row>
    <row r="12" spans="2:20" ht="18.75" customHeight="1">
      <c r="B12" s="40" t="s">
        <v>50</v>
      </c>
      <c r="C12" s="41"/>
      <c r="D12" s="27">
        <f t="shared" si="3"/>
        <v>40453582</v>
      </c>
      <c r="E12" s="28">
        <f t="shared" si="4"/>
        <v>3.9780089569355873E-2</v>
      </c>
      <c r="F12" s="72">
        <f t="shared" si="0"/>
        <v>9</v>
      </c>
      <c r="G12" s="27">
        <f t="shared" si="5"/>
        <v>48848564</v>
      </c>
      <c r="H12" s="29">
        <f t="shared" si="6"/>
        <v>4.0085659952368791E-2</v>
      </c>
      <c r="I12" s="73">
        <f t="shared" si="1"/>
        <v>10</v>
      </c>
      <c r="R12" s="64" t="str">
        <f t="shared" si="2"/>
        <v>Ⅶ．眼及び付属器の疾患</v>
      </c>
      <c r="S12" s="66">
        <v>40453582</v>
      </c>
      <c r="T12" s="66">
        <v>48848564</v>
      </c>
    </row>
    <row r="13" spans="2:20" ht="18.75" customHeight="1">
      <c r="B13" s="40" t="s">
        <v>51</v>
      </c>
      <c r="C13" s="41"/>
      <c r="D13" s="27">
        <f t="shared" si="3"/>
        <v>2144862</v>
      </c>
      <c r="E13" s="28">
        <f t="shared" si="4"/>
        <v>2.1091532135252642E-3</v>
      </c>
      <c r="F13" s="72">
        <f t="shared" si="0"/>
        <v>18</v>
      </c>
      <c r="G13" s="27">
        <f t="shared" si="5"/>
        <v>3758163</v>
      </c>
      <c r="H13" s="29">
        <f t="shared" si="6"/>
        <v>3.0839892051601385E-3</v>
      </c>
      <c r="I13" s="73">
        <f t="shared" si="1"/>
        <v>18</v>
      </c>
      <c r="R13" s="64" t="str">
        <f t="shared" si="2"/>
        <v>Ⅷ．耳及び乳様突起の疾患</v>
      </c>
      <c r="S13" s="66">
        <v>2144862</v>
      </c>
      <c r="T13" s="66">
        <v>3758163</v>
      </c>
    </row>
    <row r="14" spans="2:20" ht="18.75" customHeight="1">
      <c r="B14" s="40" t="s">
        <v>52</v>
      </c>
      <c r="C14" s="41"/>
      <c r="D14" s="27">
        <f t="shared" si="3"/>
        <v>188226836</v>
      </c>
      <c r="E14" s="28">
        <f t="shared" si="4"/>
        <v>0.18509313700419555</v>
      </c>
      <c r="F14" s="72">
        <f t="shared" si="0"/>
        <v>2</v>
      </c>
      <c r="G14" s="27">
        <f t="shared" si="5"/>
        <v>251331011</v>
      </c>
      <c r="H14" s="29">
        <f t="shared" si="6"/>
        <v>0.20624494596056214</v>
      </c>
      <c r="I14" s="73">
        <f t="shared" si="1"/>
        <v>1</v>
      </c>
      <c r="R14" s="64" t="str">
        <f t="shared" si="2"/>
        <v>Ⅸ．循環器系の疾患</v>
      </c>
      <c r="S14" s="66">
        <v>188226836</v>
      </c>
      <c r="T14" s="66">
        <v>251331011</v>
      </c>
    </row>
    <row r="15" spans="2:20" ht="18.75" customHeight="1">
      <c r="B15" s="40" t="s">
        <v>53</v>
      </c>
      <c r="C15" s="41"/>
      <c r="D15" s="27">
        <f t="shared" si="3"/>
        <v>78832220</v>
      </c>
      <c r="E15" s="28">
        <f t="shared" si="4"/>
        <v>7.7519779893685747E-2</v>
      </c>
      <c r="F15" s="72">
        <f t="shared" si="0"/>
        <v>4</v>
      </c>
      <c r="G15" s="27">
        <f t="shared" si="5"/>
        <v>62845638</v>
      </c>
      <c r="H15" s="29">
        <f t="shared" si="6"/>
        <v>5.1571810265654203E-2</v>
      </c>
      <c r="I15" s="73">
        <f t="shared" si="1"/>
        <v>9</v>
      </c>
      <c r="R15" s="64" t="str">
        <f t="shared" si="2"/>
        <v>Ⅹ．呼吸器系の疾患</v>
      </c>
      <c r="S15" s="66">
        <v>78832220</v>
      </c>
      <c r="T15" s="66">
        <v>62845638</v>
      </c>
    </row>
    <row r="16" spans="2:20" ht="18.75" customHeight="1">
      <c r="B16" s="40" t="s">
        <v>163</v>
      </c>
      <c r="C16" s="41"/>
      <c r="D16" s="27">
        <f t="shared" si="3"/>
        <v>78120605</v>
      </c>
      <c r="E16" s="28">
        <f t="shared" si="4"/>
        <v>7.6820012233089027E-2</v>
      </c>
      <c r="F16" s="72">
        <f t="shared" si="0"/>
        <v>5</v>
      </c>
      <c r="G16" s="27">
        <f t="shared" si="5"/>
        <v>87662029</v>
      </c>
      <c r="H16" s="29">
        <f t="shared" si="6"/>
        <v>7.1936409128192422E-2</v>
      </c>
      <c r="I16" s="73">
        <f t="shared" si="1"/>
        <v>5</v>
      </c>
      <c r="R16" s="64" t="str">
        <f t="shared" si="2"/>
        <v>ⅩⅠ．消化器系の疾患※</v>
      </c>
      <c r="S16" s="66">
        <v>78120605</v>
      </c>
      <c r="T16" s="66">
        <v>87662029</v>
      </c>
    </row>
    <row r="17" spans="2:20" ht="18.75" customHeight="1">
      <c r="B17" s="40" t="s">
        <v>54</v>
      </c>
      <c r="C17" s="41"/>
      <c r="D17" s="27">
        <f t="shared" si="3"/>
        <v>11361365</v>
      </c>
      <c r="E17" s="28">
        <f t="shared" si="4"/>
        <v>1.1172215042172159E-2</v>
      </c>
      <c r="F17" s="72">
        <f t="shared" si="0"/>
        <v>14</v>
      </c>
      <c r="G17" s="27">
        <f t="shared" si="5"/>
        <v>20939301</v>
      </c>
      <c r="H17" s="29">
        <f t="shared" si="6"/>
        <v>1.7183016874893105E-2</v>
      </c>
      <c r="I17" s="73">
        <f t="shared" si="1"/>
        <v>14</v>
      </c>
      <c r="R17" s="64" t="str">
        <f t="shared" si="2"/>
        <v>ⅩⅡ．皮膚及び皮下組織の疾患</v>
      </c>
      <c r="S17" s="66">
        <v>11361365</v>
      </c>
      <c r="T17" s="66">
        <v>20939301</v>
      </c>
    </row>
    <row r="18" spans="2:20" ht="18.75" customHeight="1">
      <c r="B18" s="40" t="s">
        <v>55</v>
      </c>
      <c r="C18" s="41"/>
      <c r="D18" s="27">
        <f t="shared" si="3"/>
        <v>71354322</v>
      </c>
      <c r="E18" s="28">
        <f t="shared" si="4"/>
        <v>7.016637785797708E-2</v>
      </c>
      <c r="F18" s="72">
        <f t="shared" si="0"/>
        <v>6</v>
      </c>
      <c r="G18" s="27">
        <f t="shared" si="5"/>
        <v>207515800</v>
      </c>
      <c r="H18" s="29">
        <f t="shared" si="6"/>
        <v>0.17028970991949266</v>
      </c>
      <c r="I18" s="73">
        <f t="shared" si="1"/>
        <v>2</v>
      </c>
      <c r="R18" s="64" t="str">
        <f t="shared" si="2"/>
        <v>ⅩⅢ．筋骨格系及び結合組織の疾患</v>
      </c>
      <c r="S18" s="66">
        <v>71354322</v>
      </c>
      <c r="T18" s="66">
        <v>207515800</v>
      </c>
    </row>
    <row r="19" spans="2:20" ht="18.75" customHeight="1">
      <c r="B19" s="40" t="s">
        <v>56</v>
      </c>
      <c r="C19" s="41"/>
      <c r="D19" s="27">
        <f t="shared" si="3"/>
        <v>95549589</v>
      </c>
      <c r="E19" s="28">
        <f t="shared" si="4"/>
        <v>9.3958829374742162E-2</v>
      </c>
      <c r="F19" s="72">
        <f t="shared" si="0"/>
        <v>3</v>
      </c>
      <c r="G19" s="27">
        <f t="shared" si="5"/>
        <v>67898735</v>
      </c>
      <c r="H19" s="29">
        <f t="shared" si="6"/>
        <v>5.5718436316899746E-2</v>
      </c>
      <c r="I19" s="73">
        <f t="shared" si="1"/>
        <v>7</v>
      </c>
      <c r="R19" s="64" t="str">
        <f t="shared" si="2"/>
        <v>ⅩⅣ．腎尿路生殖器系の疾患</v>
      </c>
      <c r="S19" s="66">
        <v>95549589</v>
      </c>
      <c r="T19" s="66">
        <v>67898735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2781</v>
      </c>
      <c r="H20" s="29">
        <f t="shared" si="6"/>
        <v>2.2821186786071667E-6</v>
      </c>
      <c r="I20" s="73">
        <f t="shared" si="1"/>
        <v>21</v>
      </c>
      <c r="R20" s="64" t="str">
        <f t="shared" si="2"/>
        <v>ⅩⅤ．妊娠，分娩及び産じょく※</v>
      </c>
      <c r="S20" s="66">
        <v>0</v>
      </c>
      <c r="T20" s="66">
        <v>2781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63723</v>
      </c>
      <c r="E22" s="28">
        <f t="shared" si="4"/>
        <v>6.2662106105413956E-5</v>
      </c>
      <c r="F22" s="72">
        <f t="shared" si="0"/>
        <v>20</v>
      </c>
      <c r="G22" s="27">
        <f t="shared" si="5"/>
        <v>440846</v>
      </c>
      <c r="H22" s="29">
        <f t="shared" si="6"/>
        <v>3.6176299568114171E-4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63723</v>
      </c>
      <c r="T22" s="66">
        <v>440846</v>
      </c>
    </row>
    <row r="23" spans="2:20" ht="18.75" customHeight="1">
      <c r="B23" s="40" t="s">
        <v>58</v>
      </c>
      <c r="C23" s="41"/>
      <c r="D23" s="27">
        <f t="shared" si="3"/>
        <v>16514648</v>
      </c>
      <c r="E23" s="28">
        <f t="shared" si="4"/>
        <v>1.6239703486489374E-2</v>
      </c>
      <c r="F23" s="72">
        <f t="shared" si="0"/>
        <v>12</v>
      </c>
      <c r="G23" s="27">
        <f t="shared" si="5"/>
        <v>23051849</v>
      </c>
      <c r="H23" s="29">
        <f t="shared" si="6"/>
        <v>1.8916596612489012E-2</v>
      </c>
      <c r="I23" s="73">
        <f t="shared" si="1"/>
        <v>13</v>
      </c>
      <c r="R23" s="64" t="str">
        <f t="shared" si="2"/>
        <v>ⅩⅧ．症状，徴候及び異常臨床所見・異常検査所見で他に分類されないもの</v>
      </c>
      <c r="S23" s="66">
        <v>16514648</v>
      </c>
      <c r="T23" s="66">
        <v>23051849</v>
      </c>
    </row>
    <row r="24" spans="2:20" ht="18.75" customHeight="1">
      <c r="B24" s="40" t="s">
        <v>59</v>
      </c>
      <c r="C24" s="41"/>
      <c r="D24" s="27">
        <f t="shared" si="3"/>
        <v>56253988</v>
      </c>
      <c r="E24" s="28">
        <f t="shared" si="4"/>
        <v>5.5317442130921074E-2</v>
      </c>
      <c r="F24" s="72">
        <f t="shared" si="0"/>
        <v>8</v>
      </c>
      <c r="G24" s="27">
        <f t="shared" si="5"/>
        <v>100011744</v>
      </c>
      <c r="H24" s="29">
        <f t="shared" si="6"/>
        <v>8.2070718828650926E-2</v>
      </c>
      <c r="I24" s="73">
        <f t="shared" si="1"/>
        <v>4</v>
      </c>
      <c r="R24" s="64" t="str">
        <f t="shared" si="2"/>
        <v>ⅩⅨ．損傷，中毒及びその他の外因の影響</v>
      </c>
      <c r="S24" s="66">
        <v>56253988</v>
      </c>
      <c r="T24" s="66">
        <v>100011744</v>
      </c>
    </row>
    <row r="25" spans="2:20" ht="18.75" customHeight="1">
      <c r="B25" s="40" t="s">
        <v>60</v>
      </c>
      <c r="C25" s="41"/>
      <c r="D25" s="27">
        <f t="shared" si="3"/>
        <v>2275702</v>
      </c>
      <c r="E25" s="28">
        <f t="shared" si="4"/>
        <v>2.2378149206456503E-3</v>
      </c>
      <c r="F25" s="72">
        <f t="shared" si="0"/>
        <v>17</v>
      </c>
      <c r="G25" s="27">
        <f t="shared" si="5"/>
        <v>6046019</v>
      </c>
      <c r="H25" s="29">
        <f t="shared" si="6"/>
        <v>4.9614285836439495E-3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2275702</v>
      </c>
      <c r="T25" s="66">
        <v>6046019</v>
      </c>
    </row>
    <row r="26" spans="2:20" ht="18.75" customHeight="1">
      <c r="B26" s="40" t="s">
        <v>61</v>
      </c>
      <c r="C26" s="41"/>
      <c r="D26" s="27">
        <f t="shared" si="3"/>
        <v>14441538</v>
      </c>
      <c r="E26" s="28">
        <f t="shared" si="4"/>
        <v>1.4201107708070362E-2</v>
      </c>
      <c r="F26" s="72">
        <f t="shared" si="0"/>
        <v>13</v>
      </c>
      <c r="G26" s="27">
        <f t="shared" si="5"/>
        <v>24148580</v>
      </c>
      <c r="H26" s="29">
        <f t="shared" si="6"/>
        <v>1.9816585933059853E-2</v>
      </c>
      <c r="I26" s="73">
        <f t="shared" si="1"/>
        <v>12</v>
      </c>
      <c r="R26" s="64" t="str">
        <f t="shared" si="2"/>
        <v>ⅩⅩⅡ．特殊目的用コード</v>
      </c>
      <c r="S26" s="66">
        <v>14441538</v>
      </c>
      <c r="T26" s="66">
        <v>24148580</v>
      </c>
    </row>
    <row r="27" spans="2:20" ht="18.75" customHeight="1" thickBot="1">
      <c r="B27" s="42" t="s">
        <v>62</v>
      </c>
      <c r="C27" s="43"/>
      <c r="D27" s="27">
        <f t="shared" si="3"/>
        <v>68033</v>
      </c>
      <c r="E27" s="28">
        <f t="shared" si="4"/>
        <v>6.6900350966991946E-5</v>
      </c>
      <c r="F27" s="72">
        <f t="shared" si="0"/>
        <v>19</v>
      </c>
      <c r="G27" s="27">
        <f t="shared" si="5"/>
        <v>80618</v>
      </c>
      <c r="H27" s="29">
        <f t="shared" si="6"/>
        <v>6.615600274431951E-5</v>
      </c>
      <c r="I27" s="73">
        <f t="shared" si="1"/>
        <v>20</v>
      </c>
      <c r="R27" s="64" t="str">
        <f t="shared" si="2"/>
        <v>分類外</v>
      </c>
      <c r="S27" s="66">
        <v>68033</v>
      </c>
      <c r="T27" s="66">
        <v>80618</v>
      </c>
    </row>
    <row r="28" spans="2:20" ht="18.75" customHeight="1" thickTop="1">
      <c r="B28" s="44" t="s">
        <v>63</v>
      </c>
      <c r="C28" s="45"/>
      <c r="D28" s="46">
        <f>S28</f>
        <v>1016930390</v>
      </c>
      <c r="E28" s="47"/>
      <c r="F28" s="48"/>
      <c r="G28" s="46">
        <f>T28</f>
        <v>1218604460</v>
      </c>
      <c r="H28" s="47"/>
      <c r="I28" s="49"/>
      <c r="R28" s="69" t="s">
        <v>156</v>
      </c>
      <c r="S28" s="71">
        <f>SUM(S6:S27)</f>
        <v>1016930390</v>
      </c>
      <c r="T28" s="71">
        <f>SUM(T6:T27)</f>
        <v>1218604460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" priority="5" stopIfTrue="1" operator="equal">
      <formula>0</formula>
    </cfRule>
  </conditionalFormatting>
  <conditionalFormatting sqref="G6:I27">
    <cfRule type="cellIs" dxfId="14" priority="7" stopIfTrue="1" operator="equal">
      <formula>0</formula>
    </cfRule>
  </conditionalFormatting>
  <conditionalFormatting sqref="I6:I27">
    <cfRule type="expression" dxfId="13" priority="8" stopIfTrue="1">
      <formula>$I6&lt;=5</formula>
    </cfRule>
  </conditionalFormatting>
  <conditionalFormatting sqref="F6:F27">
    <cfRule type="expression" dxfId="12" priority="6" stopIfTrue="1">
      <formula>$F6&lt;=5</formula>
    </cfRule>
  </conditionalFormatting>
  <conditionalFormatting sqref="E6:E27">
    <cfRule type="expression" dxfId="11" priority="4">
      <formula>$F6&lt;=5</formula>
    </cfRule>
  </conditionalFormatting>
  <conditionalFormatting sqref="D6:D27">
    <cfRule type="expression" dxfId="10" priority="3">
      <formula>$F6&lt;=5</formula>
    </cfRule>
  </conditionalFormatting>
  <conditionalFormatting sqref="G6:G27">
    <cfRule type="expression" dxfId="9" priority="2">
      <formula>$I6&lt;=5</formula>
    </cfRule>
  </conditionalFormatting>
  <conditionalFormatting sqref="H6:H27">
    <cfRule type="expression" dxfId="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5D0E7-24DB-4E73-BDC6-B9C28F474C7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6" customWidth="1"/>
    <col min="2" max="2" width="28.5" style="6" customWidth="1"/>
    <col min="3" max="3" width="3.625" style="6" customWidth="1"/>
    <col min="4" max="4" width="11" style="6" customWidth="1"/>
    <col min="5" max="5" width="6.375" style="6" customWidth="1"/>
    <col min="6" max="6" width="3.625" style="6" customWidth="1"/>
    <col min="7" max="7" width="11" style="6" customWidth="1"/>
    <col min="8" max="8" width="6.375" style="6" customWidth="1"/>
    <col min="9" max="11" width="3.625" style="6" customWidth="1"/>
    <col min="12" max="14" width="9" style="6"/>
    <col min="15" max="16" width="4.625" style="6" customWidth="1"/>
    <col min="17" max="17" width="9" style="6" customWidth="1"/>
    <col min="18" max="18" width="28.375" style="6" customWidth="1"/>
    <col min="19" max="20" width="14.625" style="6" customWidth="1"/>
    <col min="21" max="16384" width="9" style="6"/>
  </cols>
  <sheetData>
    <row r="1" spans="2:20" ht="16.5" customHeight="1">
      <c r="B1" s="15" t="s">
        <v>160</v>
      </c>
      <c r="C1" s="7"/>
    </row>
    <row r="2" spans="2:20" ht="16.5" customHeight="1">
      <c r="B2" s="15" t="s">
        <v>134</v>
      </c>
    </row>
    <row r="3" spans="2:20" ht="18.75" customHeight="1">
      <c r="B3" s="59" t="s">
        <v>159</v>
      </c>
      <c r="C3" s="7"/>
      <c r="D3" s="7"/>
      <c r="E3" s="7"/>
      <c r="F3" s="7"/>
      <c r="G3" s="7"/>
      <c r="H3" s="7"/>
      <c r="I3" s="7"/>
      <c r="R3" s="61" t="s">
        <v>146</v>
      </c>
      <c r="S3" s="15"/>
      <c r="T3" s="15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84" t="s">
        <v>149</v>
      </c>
      <c r="S4" s="86" t="s">
        <v>152</v>
      </c>
      <c r="T4" s="87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85"/>
      <c r="S5" s="62" t="s">
        <v>150</v>
      </c>
      <c r="T5" s="62" t="s">
        <v>151</v>
      </c>
    </row>
    <row r="6" spans="2:20" ht="18.75" customHeight="1">
      <c r="B6" s="38" t="s">
        <v>44</v>
      </c>
      <c r="C6" s="39"/>
      <c r="D6" s="27">
        <f>S6</f>
        <v>9069368</v>
      </c>
      <c r="E6" s="28">
        <f>IFERROR(S6/$S$28,"-")</f>
        <v>1.5884319905033521E-2</v>
      </c>
      <c r="F6" s="72">
        <f t="shared" ref="F6:F27" si="0">_xlfn.IFS(D6&gt;0,RANK(D6,$D$6:$D$27),D6=0,"-")</f>
        <v>11</v>
      </c>
      <c r="G6" s="24">
        <f>T6</f>
        <v>10557511</v>
      </c>
      <c r="H6" s="29">
        <f>IFERROR(T6/$T$28,"-")</f>
        <v>1.8030535728628519E-2</v>
      </c>
      <c r="I6" s="73">
        <f t="shared" ref="I6:I27" si="1">_xlfn.IFS(G6&gt;0,RANK(G6,$G$6:$G$27),G6=0,"-")</f>
        <v>15</v>
      </c>
      <c r="R6" s="64" t="str">
        <f>B6</f>
        <v>Ⅰ．感染症及び寄生虫症</v>
      </c>
      <c r="S6" s="66">
        <v>9069368</v>
      </c>
      <c r="T6" s="66">
        <v>10557511</v>
      </c>
    </row>
    <row r="7" spans="2:20" ht="18.75" customHeight="1">
      <c r="B7" s="40" t="s">
        <v>45</v>
      </c>
      <c r="C7" s="41"/>
      <c r="D7" s="27">
        <f>S7</f>
        <v>88773054</v>
      </c>
      <c r="E7" s="28">
        <f>IFERROR(S7/$S$28,"-")</f>
        <v>0.15547936622296235</v>
      </c>
      <c r="F7" s="72">
        <f t="shared" si="0"/>
        <v>2</v>
      </c>
      <c r="G7" s="27">
        <f>T7</f>
        <v>45704591</v>
      </c>
      <c r="H7" s="29">
        <f>IFERROR(T7/$T$28,"-")</f>
        <v>7.8056111993428504E-2</v>
      </c>
      <c r="I7" s="73">
        <f t="shared" si="1"/>
        <v>4</v>
      </c>
      <c r="R7" s="64" t="str">
        <f t="shared" ref="R7:R27" si="2">B7</f>
        <v>Ⅱ．新生物＜腫瘍＞</v>
      </c>
      <c r="S7" s="66">
        <v>88773054</v>
      </c>
      <c r="T7" s="66">
        <v>45704591</v>
      </c>
    </row>
    <row r="8" spans="2:20" ht="18.75" customHeight="1">
      <c r="B8" s="40" t="s">
        <v>46</v>
      </c>
      <c r="C8" s="41"/>
      <c r="D8" s="27">
        <f t="shared" ref="D8:D27" si="3">S8</f>
        <v>7700212</v>
      </c>
      <c r="E8" s="28">
        <f t="shared" ref="E8:E27" si="4">IFERROR(S8/$S$28,"-")</f>
        <v>1.3486345547405064E-2</v>
      </c>
      <c r="F8" s="72">
        <f t="shared" si="0"/>
        <v>13</v>
      </c>
      <c r="G8" s="27">
        <f t="shared" ref="G8:G27" si="5">T8</f>
        <v>13460575</v>
      </c>
      <c r="H8" s="29">
        <f t="shared" ref="H8:H27" si="6">IFERROR(T8/$T$28,"-")</f>
        <v>2.2988503489637265E-2</v>
      </c>
      <c r="I8" s="73">
        <f t="shared" si="1"/>
        <v>13</v>
      </c>
      <c r="R8" s="64" t="str">
        <f t="shared" si="2"/>
        <v>Ⅲ．血液及び造血器の疾患並びに免疫機構の障害</v>
      </c>
      <c r="S8" s="66">
        <v>7700212</v>
      </c>
      <c r="T8" s="66">
        <v>13460575</v>
      </c>
    </row>
    <row r="9" spans="2:20" ht="18.75" customHeight="1">
      <c r="B9" s="40" t="s">
        <v>47</v>
      </c>
      <c r="C9" s="41"/>
      <c r="D9" s="27">
        <f t="shared" si="3"/>
        <v>36992934</v>
      </c>
      <c r="E9" s="28">
        <f t="shared" si="4"/>
        <v>6.4790357815648375E-2</v>
      </c>
      <c r="F9" s="72">
        <f t="shared" si="0"/>
        <v>7</v>
      </c>
      <c r="G9" s="27">
        <f t="shared" si="5"/>
        <v>28240710</v>
      </c>
      <c r="H9" s="29">
        <f t="shared" si="6"/>
        <v>4.8230603847520183E-2</v>
      </c>
      <c r="I9" s="73">
        <f t="shared" si="1"/>
        <v>8</v>
      </c>
      <c r="R9" s="64" t="str">
        <f t="shared" si="2"/>
        <v>Ⅳ．内分泌，栄養及び代謝疾患</v>
      </c>
      <c r="S9" s="66">
        <v>36992934</v>
      </c>
      <c r="T9" s="66">
        <v>28240710</v>
      </c>
    </row>
    <row r="10" spans="2:20" ht="18.75" customHeight="1">
      <c r="B10" s="40" t="s">
        <v>48</v>
      </c>
      <c r="C10" s="41"/>
      <c r="D10" s="27">
        <f t="shared" si="3"/>
        <v>6645211</v>
      </c>
      <c r="E10" s="28">
        <f t="shared" si="4"/>
        <v>1.1638590181856961E-2</v>
      </c>
      <c r="F10" s="72">
        <f t="shared" si="0"/>
        <v>14</v>
      </c>
      <c r="G10" s="27">
        <f t="shared" si="5"/>
        <v>23654254</v>
      </c>
      <c r="H10" s="29">
        <f t="shared" si="6"/>
        <v>4.0397672508326446E-2</v>
      </c>
      <c r="I10" s="73">
        <f t="shared" si="1"/>
        <v>11</v>
      </c>
      <c r="R10" s="64" t="str">
        <f t="shared" si="2"/>
        <v>Ⅴ．精神及び行動の障害</v>
      </c>
      <c r="S10" s="66">
        <v>6645211</v>
      </c>
      <c r="T10" s="66">
        <v>23654254</v>
      </c>
    </row>
    <row r="11" spans="2:20" ht="18.75" customHeight="1">
      <c r="B11" s="40" t="s">
        <v>49</v>
      </c>
      <c r="C11" s="41"/>
      <c r="D11" s="27">
        <f t="shared" si="3"/>
        <v>25840303</v>
      </c>
      <c r="E11" s="28">
        <f t="shared" si="4"/>
        <v>4.5257358538654223E-2</v>
      </c>
      <c r="F11" s="72">
        <f t="shared" si="0"/>
        <v>9</v>
      </c>
      <c r="G11" s="27">
        <f t="shared" si="5"/>
        <v>28033780</v>
      </c>
      <c r="H11" s="29">
        <f t="shared" si="6"/>
        <v>4.7877200591930388E-2</v>
      </c>
      <c r="I11" s="73">
        <f t="shared" si="1"/>
        <v>9</v>
      </c>
      <c r="R11" s="64" t="str">
        <f t="shared" si="2"/>
        <v>Ⅵ．神経系の疾患</v>
      </c>
      <c r="S11" s="66">
        <v>25840303</v>
      </c>
      <c r="T11" s="66">
        <v>28033780</v>
      </c>
    </row>
    <row r="12" spans="2:20" ht="18.75" customHeight="1">
      <c r="B12" s="40" t="s">
        <v>50</v>
      </c>
      <c r="C12" s="41"/>
      <c r="D12" s="27">
        <f t="shared" si="3"/>
        <v>18368221</v>
      </c>
      <c r="E12" s="28">
        <f t="shared" si="4"/>
        <v>3.2170565628206367E-2</v>
      </c>
      <c r="F12" s="72">
        <f t="shared" si="0"/>
        <v>10</v>
      </c>
      <c r="G12" s="27">
        <f t="shared" si="5"/>
        <v>25813589</v>
      </c>
      <c r="H12" s="29">
        <f t="shared" si="6"/>
        <v>4.408547040572651E-2</v>
      </c>
      <c r="I12" s="73">
        <f t="shared" si="1"/>
        <v>10</v>
      </c>
      <c r="R12" s="64" t="str">
        <f t="shared" si="2"/>
        <v>Ⅶ．眼及び付属器の疾患</v>
      </c>
      <c r="S12" s="66">
        <v>18368221</v>
      </c>
      <c r="T12" s="66">
        <v>25813589</v>
      </c>
    </row>
    <row r="13" spans="2:20" ht="18.75" customHeight="1">
      <c r="B13" s="40" t="s">
        <v>51</v>
      </c>
      <c r="C13" s="41"/>
      <c r="D13" s="27">
        <f t="shared" si="3"/>
        <v>490811</v>
      </c>
      <c r="E13" s="28">
        <f t="shared" si="4"/>
        <v>8.596187669206286E-4</v>
      </c>
      <c r="F13" s="72">
        <f t="shared" si="0"/>
        <v>18</v>
      </c>
      <c r="G13" s="27">
        <f t="shared" si="5"/>
        <v>855215</v>
      </c>
      <c r="H13" s="29">
        <f t="shared" si="6"/>
        <v>1.4605700731127856E-3</v>
      </c>
      <c r="I13" s="73">
        <f t="shared" si="1"/>
        <v>18</v>
      </c>
      <c r="R13" s="64" t="str">
        <f t="shared" si="2"/>
        <v>Ⅷ．耳及び乳様突起の疾患</v>
      </c>
      <c r="S13" s="66">
        <v>490811</v>
      </c>
      <c r="T13" s="66">
        <v>855215</v>
      </c>
    </row>
    <row r="14" spans="2:20" ht="18.75" customHeight="1">
      <c r="B14" s="40" t="s">
        <v>52</v>
      </c>
      <c r="C14" s="41"/>
      <c r="D14" s="27">
        <f t="shared" si="3"/>
        <v>115694895</v>
      </c>
      <c r="E14" s="28">
        <f t="shared" si="4"/>
        <v>0.20263095769840447</v>
      </c>
      <c r="F14" s="72">
        <f t="shared" si="0"/>
        <v>1</v>
      </c>
      <c r="G14" s="27">
        <f t="shared" si="5"/>
        <v>115224155</v>
      </c>
      <c r="H14" s="29">
        <f t="shared" si="6"/>
        <v>0.19678437877341831</v>
      </c>
      <c r="I14" s="73">
        <f t="shared" si="1"/>
        <v>1</v>
      </c>
      <c r="R14" s="64" t="str">
        <f t="shared" si="2"/>
        <v>Ⅸ．循環器系の疾患</v>
      </c>
      <c r="S14" s="66">
        <v>115694895</v>
      </c>
      <c r="T14" s="66">
        <v>115224155</v>
      </c>
    </row>
    <row r="15" spans="2:20" ht="18.75" customHeight="1">
      <c r="B15" s="40" t="s">
        <v>53</v>
      </c>
      <c r="C15" s="41"/>
      <c r="D15" s="27">
        <f t="shared" si="3"/>
        <v>48761698</v>
      </c>
      <c r="E15" s="28">
        <f t="shared" si="4"/>
        <v>8.5402467971818233E-2</v>
      </c>
      <c r="F15" s="72">
        <f t="shared" si="0"/>
        <v>5</v>
      </c>
      <c r="G15" s="27">
        <f t="shared" si="5"/>
        <v>34091099</v>
      </c>
      <c r="H15" s="29">
        <f t="shared" si="6"/>
        <v>5.8222130059605137E-2</v>
      </c>
      <c r="I15" s="73">
        <f t="shared" si="1"/>
        <v>6</v>
      </c>
      <c r="R15" s="64" t="str">
        <f t="shared" si="2"/>
        <v>Ⅹ．呼吸器系の疾患</v>
      </c>
      <c r="S15" s="66">
        <v>48761698</v>
      </c>
      <c r="T15" s="66">
        <v>34091099</v>
      </c>
    </row>
    <row r="16" spans="2:20" ht="18.75" customHeight="1">
      <c r="B16" s="40" t="s">
        <v>163</v>
      </c>
      <c r="C16" s="41"/>
      <c r="D16" s="27">
        <f t="shared" si="3"/>
        <v>39012460</v>
      </c>
      <c r="E16" s="28">
        <f t="shared" si="4"/>
        <v>6.8327406597937582E-2</v>
      </c>
      <c r="F16" s="72">
        <f t="shared" si="0"/>
        <v>6</v>
      </c>
      <c r="G16" s="27">
        <f t="shared" si="5"/>
        <v>40284671</v>
      </c>
      <c r="H16" s="29">
        <f t="shared" si="6"/>
        <v>6.8799757801014383E-2</v>
      </c>
      <c r="I16" s="73">
        <f t="shared" si="1"/>
        <v>5</v>
      </c>
      <c r="R16" s="64" t="str">
        <f t="shared" si="2"/>
        <v>ⅩⅠ．消化器系の疾患※</v>
      </c>
      <c r="S16" s="66">
        <v>39012460</v>
      </c>
      <c r="T16" s="66">
        <v>40284671</v>
      </c>
    </row>
    <row r="17" spans="2:20" ht="18.75" customHeight="1">
      <c r="B17" s="40" t="s">
        <v>54</v>
      </c>
      <c r="C17" s="41"/>
      <c r="D17" s="27">
        <f t="shared" si="3"/>
        <v>8894177</v>
      </c>
      <c r="E17" s="28">
        <f t="shared" si="4"/>
        <v>1.5577485968150298E-2</v>
      </c>
      <c r="F17" s="72">
        <f t="shared" si="0"/>
        <v>12</v>
      </c>
      <c r="G17" s="27">
        <f t="shared" si="5"/>
        <v>16879931</v>
      </c>
      <c r="H17" s="29">
        <f t="shared" si="6"/>
        <v>2.8828215191277953E-2</v>
      </c>
      <c r="I17" s="73">
        <f t="shared" si="1"/>
        <v>12</v>
      </c>
      <c r="R17" s="64" t="str">
        <f t="shared" si="2"/>
        <v>ⅩⅡ．皮膚及び皮下組織の疾患</v>
      </c>
      <c r="S17" s="66">
        <v>8894177</v>
      </c>
      <c r="T17" s="66">
        <v>16879931</v>
      </c>
    </row>
    <row r="18" spans="2:20" ht="18.75" customHeight="1">
      <c r="B18" s="40" t="s">
        <v>55</v>
      </c>
      <c r="C18" s="41"/>
      <c r="D18" s="27">
        <f t="shared" si="3"/>
        <v>52439198</v>
      </c>
      <c r="E18" s="28">
        <f t="shared" si="4"/>
        <v>9.1843334242848448E-2</v>
      </c>
      <c r="F18" s="72">
        <f t="shared" si="0"/>
        <v>4</v>
      </c>
      <c r="G18" s="27">
        <f t="shared" si="5"/>
        <v>94644710</v>
      </c>
      <c r="H18" s="29">
        <f t="shared" si="6"/>
        <v>0.16163798694414666</v>
      </c>
      <c r="I18" s="73">
        <f t="shared" si="1"/>
        <v>2</v>
      </c>
      <c r="R18" s="64" t="str">
        <f t="shared" si="2"/>
        <v>ⅩⅢ．筋骨格系及び結合組織の疾患</v>
      </c>
      <c r="S18" s="66">
        <v>52439198</v>
      </c>
      <c r="T18" s="66">
        <v>94644710</v>
      </c>
    </row>
    <row r="19" spans="2:20" ht="18.75" customHeight="1">
      <c r="B19" s="40" t="s">
        <v>56</v>
      </c>
      <c r="C19" s="41"/>
      <c r="D19" s="27">
        <f t="shared" si="3"/>
        <v>69830608</v>
      </c>
      <c r="E19" s="28">
        <f t="shared" si="4"/>
        <v>0.12230308844397901</v>
      </c>
      <c r="F19" s="72">
        <f t="shared" si="0"/>
        <v>3</v>
      </c>
      <c r="G19" s="27">
        <f t="shared" si="5"/>
        <v>32472501</v>
      </c>
      <c r="H19" s="29">
        <f t="shared" si="6"/>
        <v>5.5457824242705053E-2</v>
      </c>
      <c r="I19" s="73">
        <f t="shared" si="1"/>
        <v>7</v>
      </c>
      <c r="R19" s="64" t="str">
        <f t="shared" si="2"/>
        <v>ⅩⅣ．腎尿路生殖器系の疾患</v>
      </c>
      <c r="S19" s="66">
        <v>69830608</v>
      </c>
      <c r="T19" s="66">
        <v>32472501</v>
      </c>
    </row>
    <row r="20" spans="2:20" ht="18.75" customHeight="1">
      <c r="B20" s="40" t="s">
        <v>164</v>
      </c>
      <c r="C20" s="41"/>
      <c r="D20" s="27">
        <f t="shared" si="3"/>
        <v>0</v>
      </c>
      <c r="E20" s="28">
        <f t="shared" si="4"/>
        <v>0</v>
      </c>
      <c r="F20" s="72" t="str">
        <f t="shared" si="0"/>
        <v>-</v>
      </c>
      <c r="G20" s="27">
        <f t="shared" si="5"/>
        <v>0</v>
      </c>
      <c r="H20" s="29">
        <f t="shared" si="6"/>
        <v>0</v>
      </c>
      <c r="I20" s="73" t="str">
        <f t="shared" si="1"/>
        <v>-</v>
      </c>
      <c r="R20" s="64" t="str">
        <f t="shared" si="2"/>
        <v>ⅩⅤ．妊娠，分娩及び産じょく※</v>
      </c>
      <c r="S20" s="66">
        <v>0</v>
      </c>
      <c r="T20" s="66">
        <v>0</v>
      </c>
    </row>
    <row r="21" spans="2:20" ht="18.75" customHeight="1">
      <c r="B21" s="40" t="s">
        <v>165</v>
      </c>
      <c r="C21" s="41"/>
      <c r="D21" s="27">
        <f t="shared" si="3"/>
        <v>0</v>
      </c>
      <c r="E21" s="28">
        <f t="shared" si="4"/>
        <v>0</v>
      </c>
      <c r="F21" s="72" t="str">
        <f t="shared" si="0"/>
        <v>-</v>
      </c>
      <c r="G21" s="27">
        <f t="shared" si="5"/>
        <v>0</v>
      </c>
      <c r="H21" s="29">
        <f t="shared" si="6"/>
        <v>0</v>
      </c>
      <c r="I21" s="73" t="str">
        <f t="shared" si="1"/>
        <v>-</v>
      </c>
      <c r="R21" s="64" t="str">
        <f t="shared" si="2"/>
        <v>ⅩⅥ．周産期に発生した病態※</v>
      </c>
      <c r="S21" s="66">
        <v>0</v>
      </c>
      <c r="T21" s="66">
        <v>0</v>
      </c>
    </row>
    <row r="22" spans="2:20" ht="18.75" customHeight="1">
      <c r="B22" s="40" t="s">
        <v>57</v>
      </c>
      <c r="C22" s="41"/>
      <c r="D22" s="27">
        <f t="shared" si="3"/>
        <v>39214</v>
      </c>
      <c r="E22" s="28">
        <f t="shared" si="4"/>
        <v>6.8680388838117994E-5</v>
      </c>
      <c r="F22" s="72">
        <f t="shared" si="0"/>
        <v>20</v>
      </c>
      <c r="G22" s="27">
        <f t="shared" si="5"/>
        <v>131890</v>
      </c>
      <c r="H22" s="29">
        <f t="shared" si="6"/>
        <v>2.252469694086812E-4</v>
      </c>
      <c r="I22" s="73">
        <f t="shared" si="1"/>
        <v>19</v>
      </c>
      <c r="R22" s="64" t="str">
        <f t="shared" si="2"/>
        <v>ⅩⅦ．先天奇形，変形及び染色体異常</v>
      </c>
      <c r="S22" s="66">
        <v>39214</v>
      </c>
      <c r="T22" s="66">
        <v>131890</v>
      </c>
    </row>
    <row r="23" spans="2:20" ht="18.75" customHeight="1">
      <c r="B23" s="40" t="s">
        <v>58</v>
      </c>
      <c r="C23" s="41"/>
      <c r="D23" s="27">
        <f t="shared" si="3"/>
        <v>6036018</v>
      </c>
      <c r="E23" s="28">
        <f t="shared" si="4"/>
        <v>1.0571634193754254E-2</v>
      </c>
      <c r="F23" s="72">
        <f t="shared" si="0"/>
        <v>15</v>
      </c>
      <c r="G23" s="27">
        <f t="shared" si="5"/>
        <v>13131552</v>
      </c>
      <c r="H23" s="29">
        <f t="shared" si="6"/>
        <v>2.2426584969539056E-2</v>
      </c>
      <c r="I23" s="73">
        <f t="shared" si="1"/>
        <v>14</v>
      </c>
      <c r="R23" s="64" t="str">
        <f t="shared" si="2"/>
        <v>ⅩⅧ．症状，徴候及び異常臨床所見・異常検査所見で他に分類されないもの</v>
      </c>
      <c r="S23" s="66">
        <v>6036018</v>
      </c>
      <c r="T23" s="66">
        <v>13131552</v>
      </c>
    </row>
    <row r="24" spans="2:20" ht="18.75" customHeight="1">
      <c r="B24" s="40" t="s">
        <v>59</v>
      </c>
      <c r="C24" s="41"/>
      <c r="D24" s="27">
        <f t="shared" si="3"/>
        <v>27386605</v>
      </c>
      <c r="E24" s="28">
        <f t="shared" si="4"/>
        <v>4.7965590869484022E-2</v>
      </c>
      <c r="F24" s="72">
        <f t="shared" si="0"/>
        <v>8</v>
      </c>
      <c r="G24" s="27">
        <f t="shared" si="5"/>
        <v>52314170</v>
      </c>
      <c r="H24" s="29">
        <f t="shared" si="6"/>
        <v>8.9344212977712847E-2</v>
      </c>
      <c r="I24" s="73">
        <f t="shared" si="1"/>
        <v>3</v>
      </c>
      <c r="R24" s="64" t="str">
        <f t="shared" si="2"/>
        <v>ⅩⅨ．損傷，中毒及びその他の外因の影響</v>
      </c>
      <c r="S24" s="66">
        <v>27386605</v>
      </c>
      <c r="T24" s="66">
        <v>52314170</v>
      </c>
    </row>
    <row r="25" spans="2:20" ht="18.75" customHeight="1">
      <c r="B25" s="40" t="s">
        <v>60</v>
      </c>
      <c r="C25" s="41"/>
      <c r="D25" s="27">
        <f t="shared" si="3"/>
        <v>3811545</v>
      </c>
      <c r="E25" s="28">
        <f t="shared" si="4"/>
        <v>6.6756360655374214E-3</v>
      </c>
      <c r="F25" s="72">
        <f t="shared" si="0"/>
        <v>17</v>
      </c>
      <c r="G25" s="27">
        <f t="shared" si="5"/>
        <v>1912644</v>
      </c>
      <c r="H25" s="29">
        <f t="shared" si="6"/>
        <v>3.2664892300985492E-3</v>
      </c>
      <c r="I25" s="73">
        <f t="shared" si="1"/>
        <v>17</v>
      </c>
      <c r="R25" s="64" t="str">
        <f t="shared" si="2"/>
        <v>ⅩⅩⅠ．健康状態に影響を及ぼす要因及び保健サービスの利用</v>
      </c>
      <c r="S25" s="66">
        <v>3811545</v>
      </c>
      <c r="T25" s="66">
        <v>1912644</v>
      </c>
    </row>
    <row r="26" spans="2:20" ht="18.75" customHeight="1">
      <c r="B26" s="40" t="s">
        <v>61</v>
      </c>
      <c r="C26" s="41"/>
      <c r="D26" s="27">
        <f t="shared" si="3"/>
        <v>5133056</v>
      </c>
      <c r="E26" s="28">
        <f t="shared" si="4"/>
        <v>8.9901637682418163E-3</v>
      </c>
      <c r="F26" s="72">
        <f t="shared" si="0"/>
        <v>16</v>
      </c>
      <c r="G26" s="27">
        <f t="shared" si="5"/>
        <v>8050440</v>
      </c>
      <c r="H26" s="29">
        <f t="shared" si="6"/>
        <v>1.3748860508047793E-2</v>
      </c>
      <c r="I26" s="73">
        <f t="shared" si="1"/>
        <v>16</v>
      </c>
      <c r="R26" s="64" t="str">
        <f t="shared" si="2"/>
        <v>ⅩⅩⅡ．特殊目的用コード</v>
      </c>
      <c r="S26" s="66">
        <v>5133056</v>
      </c>
      <c r="T26" s="66">
        <v>8050440</v>
      </c>
    </row>
    <row r="27" spans="2:20" ht="18.75" customHeight="1" thickBot="1">
      <c r="B27" s="42" t="s">
        <v>62</v>
      </c>
      <c r="C27" s="43"/>
      <c r="D27" s="27">
        <f t="shared" si="3"/>
        <v>43982</v>
      </c>
      <c r="E27" s="28">
        <f t="shared" si="4"/>
        <v>7.7031184318817399E-5</v>
      </c>
      <c r="F27" s="72">
        <f t="shared" si="0"/>
        <v>19</v>
      </c>
      <c r="G27" s="27">
        <f t="shared" si="5"/>
        <v>77082</v>
      </c>
      <c r="H27" s="29">
        <f t="shared" si="6"/>
        <v>1.316436947149895E-4</v>
      </c>
      <c r="I27" s="73">
        <f t="shared" si="1"/>
        <v>20</v>
      </c>
      <c r="R27" s="64" t="str">
        <f t="shared" si="2"/>
        <v>分類外</v>
      </c>
      <c r="S27" s="66">
        <v>43982</v>
      </c>
      <c r="T27" s="66">
        <v>77082</v>
      </c>
    </row>
    <row r="28" spans="2:20" ht="18.75" customHeight="1" thickTop="1">
      <c r="B28" s="44" t="s">
        <v>63</v>
      </c>
      <c r="C28" s="45"/>
      <c r="D28" s="46">
        <f>S28</f>
        <v>570963570</v>
      </c>
      <c r="E28" s="47"/>
      <c r="F28" s="48"/>
      <c r="G28" s="46">
        <f>T28</f>
        <v>585535070</v>
      </c>
      <c r="H28" s="47"/>
      <c r="I28" s="49"/>
      <c r="R28" s="69" t="s">
        <v>156</v>
      </c>
      <c r="S28" s="71">
        <f>SUM(S6:S27)</f>
        <v>570963570</v>
      </c>
      <c r="T28" s="71">
        <f>SUM(T6:T27)</f>
        <v>585535070</v>
      </c>
    </row>
    <row r="29" spans="2:20" ht="13.5" customHeight="1">
      <c r="B29" s="56" t="s">
        <v>161</v>
      </c>
      <c r="C29" s="8"/>
    </row>
    <row r="30" spans="2:20" ht="13.5" customHeight="1">
      <c r="B30" s="57" t="s">
        <v>144</v>
      </c>
      <c r="C30" s="9"/>
    </row>
    <row r="31" spans="2:20" ht="13.5" customHeight="1">
      <c r="B31" s="58" t="s">
        <v>145</v>
      </c>
      <c r="C31" s="9"/>
    </row>
    <row r="32" spans="2:20" ht="13.5" customHeight="1">
      <c r="B32" s="58" t="s">
        <v>14</v>
      </c>
      <c r="C32" s="8"/>
    </row>
    <row r="33" spans="2:3" ht="13.5" customHeight="1">
      <c r="B33" s="58" t="s">
        <v>41</v>
      </c>
      <c r="C33" s="9"/>
    </row>
    <row r="34" spans="2:3" ht="13.5" customHeight="1">
      <c r="B34" s="58" t="s">
        <v>37</v>
      </c>
      <c r="C34" s="9"/>
    </row>
    <row r="35" spans="2:3" ht="13.5" customHeight="1">
      <c r="B35" s="58" t="s">
        <v>42</v>
      </c>
      <c r="C35" s="9"/>
    </row>
    <row r="36" spans="2:3" ht="13.5" customHeight="1">
      <c r="B36" s="58" t="s">
        <v>157</v>
      </c>
      <c r="C36" s="9"/>
    </row>
    <row r="37" spans="2:3" ht="13.5" customHeight="1">
      <c r="B37" s="5"/>
      <c r="C37" s="9"/>
    </row>
    <row r="38" spans="2:3">
      <c r="B38" s="5"/>
      <c r="C38" s="9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" priority="5" stopIfTrue="1" operator="equal">
      <formula>0</formula>
    </cfRule>
  </conditionalFormatting>
  <conditionalFormatting sqref="G6:I27">
    <cfRule type="cellIs" dxfId="6" priority="7" stopIfTrue="1" operator="equal">
      <formula>0</formula>
    </cfRule>
  </conditionalFormatting>
  <conditionalFormatting sqref="I6:I27">
    <cfRule type="expression" dxfId="5" priority="8" stopIfTrue="1">
      <formula>$I6&lt;=5</formula>
    </cfRule>
  </conditionalFormatting>
  <conditionalFormatting sqref="F6:F27">
    <cfRule type="expression" dxfId="4" priority="6" stopIfTrue="1">
      <formula>$F6&lt;=5</formula>
    </cfRule>
  </conditionalFormatting>
  <conditionalFormatting sqref="E6:E27">
    <cfRule type="expression" dxfId="3" priority="4">
      <formula>$F6&lt;=5</formula>
    </cfRule>
  </conditionalFormatting>
  <conditionalFormatting sqref="D6:D27">
    <cfRule type="expression" dxfId="2" priority="3">
      <formula>$F6&lt;=5</formula>
    </cfRule>
  </conditionalFormatting>
  <conditionalFormatting sqref="G6:G27">
    <cfRule type="expression" dxfId="1" priority="2">
      <formula>$I6&lt;=5</formula>
    </cfRule>
  </conditionalFormatting>
  <conditionalFormatting sqref="H6:H27">
    <cfRule type="expression" dxfId="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headerFooter>
    <oddHeader>&amp;R&amp;"ＭＳ 明朝,標準"&amp;12 2-3.③疾病別大分類 男女別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14" t="s">
        <v>160</v>
      </c>
      <c r="C1" s="3"/>
    </row>
    <row r="2" spans="2:20" ht="16.5" customHeight="1">
      <c r="B2" s="16" t="s">
        <v>141</v>
      </c>
      <c r="C2" s="12"/>
      <c r="D2" s="12"/>
      <c r="E2" s="12"/>
      <c r="F2" s="12"/>
      <c r="G2" s="12"/>
      <c r="H2" s="12"/>
      <c r="I2" s="12"/>
    </row>
    <row r="3" spans="2:20" ht="18.75" customHeight="1">
      <c r="B3" s="59" t="s">
        <v>159</v>
      </c>
      <c r="C3" s="13"/>
      <c r="D3" s="13"/>
      <c r="E3" s="13"/>
      <c r="F3" s="13"/>
      <c r="G3" s="13"/>
      <c r="H3" s="13"/>
      <c r="I3" s="13"/>
      <c r="R3" s="59" t="s">
        <v>146</v>
      </c>
      <c r="S3" s="14"/>
      <c r="T3" s="14"/>
    </row>
    <row r="4" spans="2:20" ht="18.75" customHeight="1">
      <c r="B4" s="79" t="s">
        <v>40</v>
      </c>
      <c r="C4" s="80"/>
      <c r="D4" s="77" t="s">
        <v>153</v>
      </c>
      <c r="E4" s="83"/>
      <c r="F4" s="78"/>
      <c r="G4" s="77" t="s">
        <v>154</v>
      </c>
      <c r="H4" s="83"/>
      <c r="I4" s="78"/>
      <c r="R4" s="75" t="s">
        <v>149</v>
      </c>
      <c r="S4" s="77" t="s">
        <v>152</v>
      </c>
      <c r="T4" s="78"/>
    </row>
    <row r="5" spans="2:20" ht="50.1" customHeight="1" thickBot="1">
      <c r="B5" s="81"/>
      <c r="C5" s="82"/>
      <c r="D5" s="17" t="s">
        <v>155</v>
      </c>
      <c r="E5" s="18" t="s">
        <v>147</v>
      </c>
      <c r="F5" s="19" t="s">
        <v>148</v>
      </c>
      <c r="G5" s="17" t="s">
        <v>155</v>
      </c>
      <c r="H5" s="20" t="s">
        <v>147</v>
      </c>
      <c r="I5" s="21" t="s">
        <v>148</v>
      </c>
      <c r="R5" s="76"/>
      <c r="S5" s="60" t="s">
        <v>150</v>
      </c>
      <c r="T5" s="60" t="s">
        <v>151</v>
      </c>
    </row>
    <row r="6" spans="2:20" ht="18.75" customHeight="1">
      <c r="B6" s="50" t="s">
        <v>0</v>
      </c>
      <c r="C6" s="51"/>
      <c r="D6" s="27">
        <f>S6</f>
        <v>2591804424</v>
      </c>
      <c r="E6" s="28">
        <f>IFERROR(S6/$S$28,"-")</f>
        <v>2.0028091404983486E-2</v>
      </c>
      <c r="F6" s="72">
        <f t="shared" ref="F6:F27" si="0">_xlfn.IFS(D6&gt;0,RANK(D6,$D$6:$D$27),D6=0,"-")</f>
        <v>11</v>
      </c>
      <c r="G6" s="24">
        <f>T6</f>
        <v>3171431986</v>
      </c>
      <c r="H6" s="29">
        <f>IFERROR(T6/$T$28,"-")</f>
        <v>1.7023397692139158E-2</v>
      </c>
      <c r="I6" s="73">
        <f t="shared" ref="I6:I27" si="1">_xlfn.IFS(G6&gt;0,RANK(G6,$G$6:$G$27),G6=0,"-")</f>
        <v>14</v>
      </c>
      <c r="R6" s="63" t="str">
        <f>B6</f>
        <v>Ⅰ．感染症及び寄生虫症</v>
      </c>
      <c r="S6" s="74">
        <v>2591804424</v>
      </c>
      <c r="T6" s="74">
        <v>3171431986</v>
      </c>
    </row>
    <row r="7" spans="2:20" ht="18.75" customHeight="1">
      <c r="B7" s="52" t="s">
        <v>1</v>
      </c>
      <c r="C7" s="53"/>
      <c r="D7" s="27">
        <f>S7</f>
        <v>19128856033</v>
      </c>
      <c r="E7" s="28">
        <f>IFERROR(S7/$S$28,"-")</f>
        <v>0.14781766461777357</v>
      </c>
      <c r="F7" s="72">
        <f t="shared" si="0"/>
        <v>2</v>
      </c>
      <c r="G7" s="27">
        <f>T7</f>
        <v>15236737896</v>
      </c>
      <c r="H7" s="29">
        <f>IFERROR(T7/$T$28,"-")</f>
        <v>8.1786729111489653E-2</v>
      </c>
      <c r="I7" s="73">
        <f t="shared" si="1"/>
        <v>3</v>
      </c>
      <c r="R7" s="63" t="str">
        <f t="shared" ref="R7:R27" si="2">B7</f>
        <v>Ⅱ．新生物＜腫瘍＞</v>
      </c>
      <c r="S7" s="74">
        <v>19128856033</v>
      </c>
      <c r="T7" s="74">
        <v>15236737896</v>
      </c>
    </row>
    <row r="8" spans="2:20" ht="18.75" customHeight="1">
      <c r="B8" s="52" t="s">
        <v>22</v>
      </c>
      <c r="C8" s="53"/>
      <c r="D8" s="27">
        <f t="shared" ref="D8:D27" si="3">S8</f>
        <v>1656562521</v>
      </c>
      <c r="E8" s="28">
        <f t="shared" ref="E8:E27" si="4">IFERROR(S8/$S$28,"-")</f>
        <v>1.280103748625204E-2</v>
      </c>
      <c r="F8" s="72">
        <f t="shared" si="0"/>
        <v>16</v>
      </c>
      <c r="G8" s="27">
        <f t="shared" ref="G8:G27" si="5">T8</f>
        <v>2288317116</v>
      </c>
      <c r="H8" s="29">
        <f t="shared" ref="H8:H27" si="6">IFERROR(T8/$T$28,"-")</f>
        <v>1.2283073540079044E-2</v>
      </c>
      <c r="I8" s="73">
        <f t="shared" si="1"/>
        <v>16</v>
      </c>
      <c r="R8" s="63" t="str">
        <f t="shared" si="2"/>
        <v>Ⅲ．血液及び造血器の疾患並びに免疫機構の障害</v>
      </c>
      <c r="S8" s="74">
        <v>1656562521</v>
      </c>
      <c r="T8" s="74">
        <v>2288317116</v>
      </c>
    </row>
    <row r="9" spans="2:20" ht="18.75" customHeight="1">
      <c r="B9" s="52" t="s">
        <v>23</v>
      </c>
      <c r="C9" s="53"/>
      <c r="D9" s="27">
        <f t="shared" si="3"/>
        <v>10153241555</v>
      </c>
      <c r="E9" s="28">
        <f t="shared" si="4"/>
        <v>7.8458871370618771E-2</v>
      </c>
      <c r="F9" s="72">
        <f t="shared" si="0"/>
        <v>6</v>
      </c>
      <c r="G9" s="27">
        <f t="shared" si="5"/>
        <v>12677449595</v>
      </c>
      <c r="H9" s="29">
        <f t="shared" si="6"/>
        <v>6.8049154807803436E-2</v>
      </c>
      <c r="I9" s="73">
        <f t="shared" si="1"/>
        <v>6</v>
      </c>
      <c r="R9" s="63" t="str">
        <f t="shared" si="2"/>
        <v>Ⅳ．内分泌，栄養及び代謝疾患</v>
      </c>
      <c r="S9" s="74">
        <v>10153241555</v>
      </c>
      <c r="T9" s="74">
        <v>12677449595</v>
      </c>
    </row>
    <row r="10" spans="2:20" ht="18.75" customHeight="1">
      <c r="B10" s="52" t="s">
        <v>2</v>
      </c>
      <c r="C10" s="53"/>
      <c r="D10" s="27">
        <f t="shared" si="3"/>
        <v>2149559229</v>
      </c>
      <c r="E10" s="28">
        <f t="shared" si="4"/>
        <v>1.6610654847326486E-2</v>
      </c>
      <c r="F10" s="72">
        <f t="shared" si="0"/>
        <v>14</v>
      </c>
      <c r="G10" s="27">
        <f t="shared" si="5"/>
        <v>4876042423</v>
      </c>
      <c r="H10" s="29">
        <f t="shared" si="6"/>
        <v>2.6173290077446683E-2</v>
      </c>
      <c r="I10" s="73">
        <f t="shared" si="1"/>
        <v>11</v>
      </c>
      <c r="R10" s="63" t="str">
        <f t="shared" si="2"/>
        <v>Ⅴ．精神及び行動の障害</v>
      </c>
      <c r="S10" s="74">
        <v>2149559229</v>
      </c>
      <c r="T10" s="74">
        <v>4876042423</v>
      </c>
    </row>
    <row r="11" spans="2:20" ht="18.75" customHeight="1">
      <c r="B11" s="52" t="s">
        <v>3</v>
      </c>
      <c r="C11" s="53"/>
      <c r="D11" s="27">
        <f t="shared" si="3"/>
        <v>5968150267</v>
      </c>
      <c r="E11" s="28">
        <f t="shared" si="4"/>
        <v>4.6118703232120341E-2</v>
      </c>
      <c r="F11" s="72">
        <f t="shared" si="0"/>
        <v>8</v>
      </c>
      <c r="G11" s="27">
        <f t="shared" si="5"/>
        <v>11138642134</v>
      </c>
      <c r="H11" s="29">
        <f t="shared" si="6"/>
        <v>5.9789248400895577E-2</v>
      </c>
      <c r="I11" s="73">
        <f t="shared" si="1"/>
        <v>8</v>
      </c>
      <c r="R11" s="63" t="str">
        <f t="shared" si="2"/>
        <v>Ⅵ．神経系の疾患</v>
      </c>
      <c r="S11" s="74">
        <v>5968150267</v>
      </c>
      <c r="T11" s="74">
        <v>11138642134</v>
      </c>
    </row>
    <row r="12" spans="2:20" ht="18.75" customHeight="1">
      <c r="B12" s="52" t="s">
        <v>4</v>
      </c>
      <c r="C12" s="53"/>
      <c r="D12" s="27">
        <f t="shared" si="3"/>
        <v>4256085575</v>
      </c>
      <c r="E12" s="28">
        <f t="shared" si="4"/>
        <v>3.2888774374409235E-2</v>
      </c>
      <c r="F12" s="72">
        <f t="shared" si="0"/>
        <v>10</v>
      </c>
      <c r="G12" s="27">
        <f t="shared" si="5"/>
        <v>7131715480</v>
      </c>
      <c r="H12" s="29">
        <f t="shared" si="6"/>
        <v>3.828113904985541E-2</v>
      </c>
      <c r="I12" s="73">
        <f t="shared" si="1"/>
        <v>10</v>
      </c>
      <c r="R12" s="63" t="str">
        <f t="shared" si="2"/>
        <v>Ⅶ．眼及び付属器の疾患</v>
      </c>
      <c r="S12" s="74">
        <v>4256085575</v>
      </c>
      <c r="T12" s="74">
        <v>7131715480</v>
      </c>
    </row>
    <row r="13" spans="2:20" ht="18.75" customHeight="1">
      <c r="B13" s="52" t="s">
        <v>5</v>
      </c>
      <c r="C13" s="53"/>
      <c r="D13" s="27">
        <f t="shared" si="3"/>
        <v>352183628</v>
      </c>
      <c r="E13" s="28">
        <f t="shared" si="4"/>
        <v>2.7214884840873707E-3</v>
      </c>
      <c r="F13" s="72">
        <f t="shared" si="0"/>
        <v>18</v>
      </c>
      <c r="G13" s="27">
        <f t="shared" si="5"/>
        <v>709876474</v>
      </c>
      <c r="H13" s="29">
        <f t="shared" si="6"/>
        <v>3.8104268300696523E-3</v>
      </c>
      <c r="I13" s="73">
        <f t="shared" si="1"/>
        <v>18</v>
      </c>
      <c r="R13" s="63" t="str">
        <f t="shared" si="2"/>
        <v>Ⅷ．耳及び乳様突起の疾患</v>
      </c>
      <c r="S13" s="74">
        <v>352183628</v>
      </c>
      <c r="T13" s="74">
        <v>709876474</v>
      </c>
    </row>
    <row r="14" spans="2:20" ht="18.75" customHeight="1">
      <c r="B14" s="52" t="s">
        <v>6</v>
      </c>
      <c r="C14" s="53"/>
      <c r="D14" s="27">
        <f t="shared" si="3"/>
        <v>25860537315</v>
      </c>
      <c r="E14" s="28">
        <f t="shared" si="4"/>
        <v>0.19983653100161783</v>
      </c>
      <c r="F14" s="72">
        <f t="shared" si="0"/>
        <v>1</v>
      </c>
      <c r="G14" s="27">
        <f t="shared" si="5"/>
        <v>35323610560</v>
      </c>
      <c r="H14" s="29">
        <f t="shared" si="6"/>
        <v>0.18960768294563274</v>
      </c>
      <c r="I14" s="73">
        <f t="shared" si="1"/>
        <v>1</v>
      </c>
      <c r="R14" s="63" t="str">
        <f t="shared" si="2"/>
        <v>Ⅸ．循環器系の疾患</v>
      </c>
      <c r="S14" s="74">
        <v>25860537315</v>
      </c>
      <c r="T14" s="74">
        <v>35323610560</v>
      </c>
    </row>
    <row r="15" spans="2:20" ht="18.75" customHeight="1">
      <c r="B15" s="52" t="s">
        <v>7</v>
      </c>
      <c r="C15" s="53"/>
      <c r="D15" s="27">
        <f t="shared" si="3"/>
        <v>10418587766</v>
      </c>
      <c r="E15" s="28">
        <f t="shared" si="4"/>
        <v>8.0509326304124981E-2</v>
      </c>
      <c r="F15" s="72">
        <f t="shared" si="0"/>
        <v>5</v>
      </c>
      <c r="G15" s="27">
        <f t="shared" si="5"/>
        <v>10339267062</v>
      </c>
      <c r="H15" s="29">
        <f t="shared" si="6"/>
        <v>5.5498417061642519E-2</v>
      </c>
      <c r="I15" s="73">
        <f t="shared" si="1"/>
        <v>9</v>
      </c>
      <c r="R15" s="63" t="str">
        <f t="shared" si="2"/>
        <v>Ⅹ．呼吸器系の疾患</v>
      </c>
      <c r="S15" s="74">
        <v>10418587766</v>
      </c>
      <c r="T15" s="74">
        <v>10339267062</v>
      </c>
    </row>
    <row r="16" spans="2:20" ht="18.75" customHeight="1">
      <c r="B16" s="52" t="s">
        <v>163</v>
      </c>
      <c r="C16" s="53"/>
      <c r="D16" s="27">
        <f t="shared" si="3"/>
        <v>9367143961</v>
      </c>
      <c r="E16" s="28">
        <f t="shared" si="4"/>
        <v>7.2384325652554357E-2</v>
      </c>
      <c r="F16" s="72">
        <f t="shared" si="0"/>
        <v>7</v>
      </c>
      <c r="G16" s="27">
        <f t="shared" si="5"/>
        <v>14253922472</v>
      </c>
      <c r="H16" s="29">
        <f t="shared" si="6"/>
        <v>7.6511239082197771E-2</v>
      </c>
      <c r="I16" s="73">
        <f t="shared" si="1"/>
        <v>4</v>
      </c>
      <c r="R16" s="63" t="str">
        <f t="shared" si="2"/>
        <v>ⅩⅠ．消化器系の疾患※</v>
      </c>
      <c r="S16" s="74">
        <v>9367143961</v>
      </c>
      <c r="T16" s="74">
        <v>14253922472</v>
      </c>
    </row>
    <row r="17" spans="2:20" ht="18.75" customHeight="1">
      <c r="B17" s="52" t="s">
        <v>8</v>
      </c>
      <c r="C17" s="53"/>
      <c r="D17" s="27">
        <f t="shared" si="3"/>
        <v>2270378403</v>
      </c>
      <c r="E17" s="28">
        <f t="shared" si="4"/>
        <v>1.7544281411869537E-2</v>
      </c>
      <c r="F17" s="72">
        <f t="shared" si="0"/>
        <v>13</v>
      </c>
      <c r="G17" s="27">
        <f t="shared" si="5"/>
        <v>3327733840</v>
      </c>
      <c r="H17" s="29">
        <f t="shared" si="6"/>
        <v>1.7862384191741382E-2</v>
      </c>
      <c r="I17" s="73">
        <f t="shared" si="1"/>
        <v>13</v>
      </c>
      <c r="R17" s="63" t="str">
        <f t="shared" si="2"/>
        <v>ⅩⅡ．皮膚及び皮下組織の疾患</v>
      </c>
      <c r="S17" s="74">
        <v>2270378403</v>
      </c>
      <c r="T17" s="74">
        <v>3327733840</v>
      </c>
    </row>
    <row r="18" spans="2:20" ht="18.75" customHeight="1">
      <c r="B18" s="52" t="s">
        <v>16</v>
      </c>
      <c r="C18" s="53"/>
      <c r="D18" s="27">
        <f t="shared" si="3"/>
        <v>11106954875</v>
      </c>
      <c r="E18" s="28">
        <f t="shared" si="4"/>
        <v>8.5828662613443754E-2</v>
      </c>
      <c r="F18" s="72">
        <f t="shared" si="0"/>
        <v>4</v>
      </c>
      <c r="G18" s="27">
        <f t="shared" si="5"/>
        <v>32138961760</v>
      </c>
      <c r="H18" s="29">
        <f t="shared" si="6"/>
        <v>0.17251334093498438</v>
      </c>
      <c r="I18" s="73">
        <f t="shared" si="1"/>
        <v>2</v>
      </c>
      <c r="R18" s="63" t="str">
        <f t="shared" si="2"/>
        <v>ⅩⅢ．筋骨格系及び結合組織の疾患</v>
      </c>
      <c r="S18" s="74">
        <v>11106954875</v>
      </c>
      <c r="T18" s="74">
        <v>32138961760</v>
      </c>
    </row>
    <row r="19" spans="2:20" ht="18.75" customHeight="1">
      <c r="B19" s="52" t="s">
        <v>31</v>
      </c>
      <c r="C19" s="53"/>
      <c r="D19" s="27">
        <f t="shared" si="3"/>
        <v>13679875193</v>
      </c>
      <c r="E19" s="28">
        <f t="shared" si="4"/>
        <v>0.10571082765239161</v>
      </c>
      <c r="F19" s="72">
        <f t="shared" si="0"/>
        <v>3</v>
      </c>
      <c r="G19" s="27">
        <f t="shared" si="5"/>
        <v>11482573091</v>
      </c>
      <c r="H19" s="29">
        <f t="shared" si="6"/>
        <v>6.1635377684290213E-2</v>
      </c>
      <c r="I19" s="73">
        <f t="shared" si="1"/>
        <v>7</v>
      </c>
      <c r="R19" s="63" t="str">
        <f t="shared" si="2"/>
        <v>ⅩⅣ．腎尿路生殖器系の疾患</v>
      </c>
      <c r="S19" s="74">
        <v>13679875193</v>
      </c>
      <c r="T19" s="74">
        <v>11482573091</v>
      </c>
    </row>
    <row r="20" spans="2:20" ht="18.75" customHeight="1">
      <c r="B20" s="52" t="s">
        <v>164</v>
      </c>
      <c r="C20" s="53"/>
      <c r="D20" s="27">
        <f t="shared" si="3"/>
        <v>42476</v>
      </c>
      <c r="E20" s="28">
        <f t="shared" si="4"/>
        <v>3.2823202346616511E-7</v>
      </c>
      <c r="F20" s="72">
        <f t="shared" si="0"/>
        <v>21</v>
      </c>
      <c r="G20" s="27">
        <f t="shared" si="5"/>
        <v>949749</v>
      </c>
      <c r="H20" s="29">
        <f t="shared" si="6"/>
        <v>5.0979983193974987E-6</v>
      </c>
      <c r="I20" s="73">
        <f t="shared" si="1"/>
        <v>21</v>
      </c>
      <c r="R20" s="63" t="str">
        <f t="shared" si="2"/>
        <v>ⅩⅤ．妊娠，分娩及び産じょく※</v>
      </c>
      <c r="S20" s="74">
        <v>42476</v>
      </c>
      <c r="T20" s="74">
        <v>949749</v>
      </c>
    </row>
    <row r="21" spans="2:20" ht="18.75" customHeight="1">
      <c r="B21" s="52" t="s">
        <v>165</v>
      </c>
      <c r="C21" s="53"/>
      <c r="D21" s="27">
        <f t="shared" si="3"/>
        <v>28485</v>
      </c>
      <c r="E21" s="28">
        <f t="shared" si="4"/>
        <v>2.2011698814468672E-7</v>
      </c>
      <c r="F21" s="72">
        <f t="shared" si="0"/>
        <v>22</v>
      </c>
      <c r="G21" s="27">
        <f t="shared" si="5"/>
        <v>57459</v>
      </c>
      <c r="H21" s="29">
        <f t="shared" si="6"/>
        <v>3.0842452630564592E-7</v>
      </c>
      <c r="I21" s="73">
        <f t="shared" si="1"/>
        <v>22</v>
      </c>
      <c r="R21" s="63" t="str">
        <f t="shared" si="2"/>
        <v>ⅩⅥ．周産期に発生した病態※</v>
      </c>
      <c r="S21" s="74">
        <v>28485</v>
      </c>
      <c r="T21" s="74">
        <v>57459</v>
      </c>
    </row>
    <row r="22" spans="2:20" ht="18.75" customHeight="1">
      <c r="B22" s="52" t="s">
        <v>9</v>
      </c>
      <c r="C22" s="53"/>
      <c r="D22" s="27">
        <f t="shared" si="3"/>
        <v>42409722</v>
      </c>
      <c r="E22" s="28">
        <f t="shared" si="4"/>
        <v>3.2771986219741825E-4</v>
      </c>
      <c r="F22" s="72">
        <f t="shared" si="0"/>
        <v>19</v>
      </c>
      <c r="G22" s="27">
        <f t="shared" si="5"/>
        <v>68422425</v>
      </c>
      <c r="H22" s="29">
        <f t="shared" si="6"/>
        <v>3.6727325604881018E-4</v>
      </c>
      <c r="I22" s="73">
        <f t="shared" si="1"/>
        <v>19</v>
      </c>
      <c r="R22" s="63" t="str">
        <f t="shared" si="2"/>
        <v>ⅩⅦ．先天奇形，変形及び染色体異常</v>
      </c>
      <c r="S22" s="74">
        <v>42409722</v>
      </c>
      <c r="T22" s="74">
        <v>68422425</v>
      </c>
    </row>
    <row r="23" spans="2:20" ht="18.75" customHeight="1">
      <c r="B23" s="52" t="s">
        <v>10</v>
      </c>
      <c r="C23" s="53"/>
      <c r="D23" s="27">
        <f t="shared" si="3"/>
        <v>2390189365</v>
      </c>
      <c r="E23" s="28">
        <f t="shared" si="4"/>
        <v>1.8470117048245086E-2</v>
      </c>
      <c r="F23" s="72">
        <f t="shared" si="0"/>
        <v>12</v>
      </c>
      <c r="G23" s="27">
        <f t="shared" si="5"/>
        <v>4047854244</v>
      </c>
      <c r="H23" s="29">
        <f t="shared" si="6"/>
        <v>2.1727797695052096E-2</v>
      </c>
      <c r="I23" s="73">
        <f t="shared" si="1"/>
        <v>12</v>
      </c>
      <c r="R23" s="63" t="str">
        <f t="shared" si="2"/>
        <v>ⅩⅧ．症状，徴候及び異常臨床所見・異常検査所見で他に分類されないもの</v>
      </c>
      <c r="S23" s="74">
        <v>2390189365</v>
      </c>
      <c r="T23" s="74">
        <v>4047854244</v>
      </c>
    </row>
    <row r="24" spans="2:20" ht="18.75" customHeight="1">
      <c r="B24" s="52" t="s">
        <v>19</v>
      </c>
      <c r="C24" s="53"/>
      <c r="D24" s="27">
        <f t="shared" si="3"/>
        <v>5516168463</v>
      </c>
      <c r="E24" s="28">
        <f t="shared" si="4"/>
        <v>4.2626027318738484E-2</v>
      </c>
      <c r="F24" s="72">
        <f t="shared" si="0"/>
        <v>9</v>
      </c>
      <c r="G24" s="27">
        <f t="shared" si="5"/>
        <v>14116930370</v>
      </c>
      <c r="H24" s="29">
        <f t="shared" si="6"/>
        <v>7.5775902160793551E-2</v>
      </c>
      <c r="I24" s="73">
        <f t="shared" si="1"/>
        <v>5</v>
      </c>
      <c r="R24" s="63" t="str">
        <f t="shared" si="2"/>
        <v>ⅩⅨ．損傷，中毒及びその他の外因の影響</v>
      </c>
      <c r="S24" s="74">
        <v>5516168463</v>
      </c>
      <c r="T24" s="74">
        <v>14116930370</v>
      </c>
    </row>
    <row r="25" spans="2:20" ht="18.75" customHeight="1">
      <c r="B25" s="52" t="s">
        <v>11</v>
      </c>
      <c r="C25" s="53"/>
      <c r="D25" s="27">
        <f t="shared" si="3"/>
        <v>567755361</v>
      </c>
      <c r="E25" s="28">
        <f t="shared" si="4"/>
        <v>4.3873126230057694E-3</v>
      </c>
      <c r="F25" s="72">
        <f t="shared" si="0"/>
        <v>17</v>
      </c>
      <c r="G25" s="27">
        <f t="shared" si="5"/>
        <v>1169068304</v>
      </c>
      <c r="H25" s="29">
        <f t="shared" si="6"/>
        <v>6.2752456165290878E-3</v>
      </c>
      <c r="I25" s="73">
        <f t="shared" si="1"/>
        <v>17</v>
      </c>
      <c r="R25" s="63" t="str">
        <f t="shared" si="2"/>
        <v>ⅩⅩⅠ．健康状態に影響を及ぼす要因及び保健サービスの利用</v>
      </c>
      <c r="S25" s="74">
        <v>567755361</v>
      </c>
      <c r="T25" s="74">
        <v>1169068304</v>
      </c>
    </row>
    <row r="26" spans="2:20" ht="18.75" customHeight="1">
      <c r="B26" s="52" t="s">
        <v>12</v>
      </c>
      <c r="C26" s="53"/>
      <c r="D26" s="27">
        <f t="shared" si="3"/>
        <v>1918814491</v>
      </c>
      <c r="E26" s="28">
        <f t="shared" si="4"/>
        <v>1.4827581764693702E-2</v>
      </c>
      <c r="F26" s="72">
        <f t="shared" si="0"/>
        <v>15</v>
      </c>
      <c r="G26" s="27">
        <f t="shared" si="5"/>
        <v>2780275861</v>
      </c>
      <c r="H26" s="29">
        <f t="shared" si="6"/>
        <v>1.492377635231986E-2</v>
      </c>
      <c r="I26" s="73">
        <f t="shared" si="1"/>
        <v>15</v>
      </c>
      <c r="R26" s="63" t="str">
        <f t="shared" si="2"/>
        <v>ⅩⅩⅡ．特殊目的用コード</v>
      </c>
      <c r="S26" s="74">
        <v>1918814491</v>
      </c>
      <c r="T26" s="74">
        <v>2780275861</v>
      </c>
    </row>
    <row r="27" spans="2:20" ht="18.75" customHeight="1" thickBot="1">
      <c r="B27" s="54" t="s">
        <v>35</v>
      </c>
      <c r="C27" s="55"/>
      <c r="D27" s="27">
        <f t="shared" si="3"/>
        <v>13128822</v>
      </c>
      <c r="E27" s="28">
        <f t="shared" si="4"/>
        <v>1.014525805345867E-4</v>
      </c>
      <c r="F27" s="72">
        <f t="shared" si="0"/>
        <v>20</v>
      </c>
      <c r="G27" s="27">
        <f t="shared" si="5"/>
        <v>18573409</v>
      </c>
      <c r="H27" s="29">
        <f t="shared" si="6"/>
        <v>9.9697086143267735E-5</v>
      </c>
      <c r="I27" s="73">
        <f t="shared" si="1"/>
        <v>20</v>
      </c>
      <c r="R27" s="63" t="str">
        <f t="shared" si="2"/>
        <v>分類外</v>
      </c>
      <c r="S27" s="74">
        <v>13128822</v>
      </c>
      <c r="T27" s="74">
        <v>18573409</v>
      </c>
    </row>
    <row r="28" spans="2:20" ht="18.75" customHeight="1" thickTop="1">
      <c r="B28" s="32" t="s">
        <v>13</v>
      </c>
      <c r="C28" s="33"/>
      <c r="D28" s="34">
        <f>S28</f>
        <v>129408457930</v>
      </c>
      <c r="E28" s="35"/>
      <c r="F28" s="36"/>
      <c r="G28" s="34">
        <f>T28</f>
        <v>186298413710</v>
      </c>
      <c r="H28" s="35"/>
      <c r="I28" s="37"/>
      <c r="R28" s="67" t="s">
        <v>156</v>
      </c>
      <c r="S28" s="68">
        <f>SUM(S6:S27)</f>
        <v>129408457930</v>
      </c>
      <c r="T28" s="68">
        <f>SUM(T6:T27)</f>
        <v>186298413710</v>
      </c>
    </row>
    <row r="29" spans="2:20" ht="13.5" customHeight="1">
      <c r="B29" s="56" t="s">
        <v>161</v>
      </c>
      <c r="C29" s="4"/>
    </row>
    <row r="30" spans="2:20" ht="13.5" customHeight="1">
      <c r="B30" s="57" t="s">
        <v>144</v>
      </c>
      <c r="C30" s="4"/>
    </row>
    <row r="31" spans="2:20" ht="13.5" customHeight="1">
      <c r="B31" s="58" t="s">
        <v>145</v>
      </c>
      <c r="C31" s="2"/>
    </row>
    <row r="32" spans="2:20" ht="13.5" customHeight="1">
      <c r="B32" s="58" t="s">
        <v>14</v>
      </c>
      <c r="C32" s="2"/>
    </row>
    <row r="33" spans="2:3" ht="13.5" customHeight="1">
      <c r="B33" s="58" t="s">
        <v>41</v>
      </c>
      <c r="C33" s="2"/>
    </row>
    <row r="34" spans="2:3" ht="13.5" customHeight="1">
      <c r="B34" s="58" t="s">
        <v>37</v>
      </c>
      <c r="C34" s="2"/>
    </row>
    <row r="35" spans="2:3" ht="13.5" customHeight="1">
      <c r="B35" s="58" t="s">
        <v>42</v>
      </c>
      <c r="C35" s="2"/>
    </row>
    <row r="36" spans="2:3" ht="13.5" customHeight="1">
      <c r="B36" s="58" t="s">
        <v>157</v>
      </c>
      <c r="C36" s="2"/>
    </row>
    <row r="37" spans="2:3">
      <c r="B37" s="5"/>
      <c r="C37" s="2"/>
    </row>
    <row r="38" spans="2:3">
      <c r="B38" s="5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599" priority="5" stopIfTrue="1" operator="equal">
      <formula>0</formula>
    </cfRule>
  </conditionalFormatting>
  <conditionalFormatting sqref="G6:I27">
    <cfRule type="cellIs" dxfId="598" priority="7" stopIfTrue="1" operator="equal">
      <formula>0</formula>
    </cfRule>
  </conditionalFormatting>
  <conditionalFormatting sqref="I6:I27">
    <cfRule type="expression" dxfId="597" priority="8" stopIfTrue="1">
      <formula>$I6&lt;=5</formula>
    </cfRule>
  </conditionalFormatting>
  <conditionalFormatting sqref="F6:F27">
    <cfRule type="expression" dxfId="596" priority="6" stopIfTrue="1">
      <formula>$F6&lt;=5</formula>
    </cfRule>
  </conditionalFormatting>
  <conditionalFormatting sqref="E6:E27">
    <cfRule type="expression" dxfId="595" priority="4">
      <formula>$F6&lt;=5</formula>
    </cfRule>
  </conditionalFormatting>
  <conditionalFormatting sqref="D6:D27">
    <cfRule type="expression" dxfId="594" priority="3">
      <formula>$F6&lt;=5</formula>
    </cfRule>
  </conditionalFormatting>
  <conditionalFormatting sqref="G6:G27">
    <cfRule type="expression" dxfId="593" priority="2">
      <formula>$I6&lt;=5</formula>
    </cfRule>
  </conditionalFormatting>
  <conditionalFormatting sqref="H6:H27">
    <cfRule type="expression" dxfId="59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>&amp;R&amp;"ＭＳ 明朝,標準"&amp;12 2-3.③疾病別大分類 男女別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83</vt:i4>
      </vt:variant>
      <vt:variant>
        <vt:lpstr>名前付き一覧</vt:lpstr>
      </vt:variant>
      <vt:variant>
        <vt:i4>83</vt:i4>
      </vt:variant>
    </vt:vector>
  </HeadingPairs>
  <TitlesOfParts>
    <vt:vector size="166" baseType="lpstr">
      <vt:lpstr>全体</vt:lpstr>
      <vt:lpstr>豊能医療圏</vt:lpstr>
      <vt:lpstr>三島医療圏</vt:lpstr>
      <vt:lpstr>北河内医療圏</vt:lpstr>
      <vt:lpstr>中河内医療圏</vt:lpstr>
      <vt:lpstr>南河内医療圏</vt:lpstr>
      <vt:lpstr>堺市医療圏</vt:lpstr>
      <vt:lpstr>泉州医療圏</vt:lpstr>
      <vt:lpstr>大阪市医療圏</vt:lpstr>
      <vt:lpstr>大阪市</vt:lpstr>
      <vt:lpstr>都島区</vt:lpstr>
      <vt:lpstr>福島区</vt:lpstr>
      <vt:lpstr>此花区</vt:lpstr>
      <vt:lpstr>西区</vt:lpstr>
      <vt:lpstr>港区</vt:lpstr>
      <vt:lpstr>大正区</vt:lpstr>
      <vt:lpstr>天王寺区</vt:lpstr>
      <vt:lpstr>浪速区</vt:lpstr>
      <vt:lpstr>西淀川区</vt:lpstr>
      <vt:lpstr>東淀川区</vt:lpstr>
      <vt:lpstr>東成区</vt:lpstr>
      <vt:lpstr>生野区</vt:lpstr>
      <vt:lpstr>旭区</vt:lpstr>
      <vt:lpstr>城東区</vt:lpstr>
      <vt:lpstr>阿倍野区</vt:lpstr>
      <vt:lpstr>住吉区</vt:lpstr>
      <vt:lpstr>東住吉区</vt:lpstr>
      <vt:lpstr>西成区</vt:lpstr>
      <vt:lpstr>淀川区</vt:lpstr>
      <vt:lpstr>鶴見区</vt:lpstr>
      <vt:lpstr>住之江区</vt:lpstr>
      <vt:lpstr>平野区</vt:lpstr>
      <vt:lpstr>北区</vt:lpstr>
      <vt:lpstr>中央区</vt:lpstr>
      <vt:lpstr>堺市</vt:lpstr>
      <vt:lpstr>堺市堺区</vt:lpstr>
      <vt:lpstr>堺市中区</vt:lpstr>
      <vt:lpstr>堺市東区</vt:lpstr>
      <vt:lpstr>堺市西区</vt:lpstr>
      <vt:lpstr>堺市南区</vt:lpstr>
      <vt:lpstr>堺市北区</vt:lpstr>
      <vt:lpstr>堺市美原区</vt:lpstr>
      <vt:lpstr>岸和田市</vt:lpstr>
      <vt:lpstr>豊中市</vt:lpstr>
      <vt:lpstr>池田市</vt:lpstr>
      <vt:lpstr>吹田市</vt:lpstr>
      <vt:lpstr>泉大津市</vt:lpstr>
      <vt:lpstr>高槻市</vt:lpstr>
      <vt:lpstr>貝塚市</vt:lpstr>
      <vt:lpstr>守口市</vt:lpstr>
      <vt:lpstr>枚方市</vt:lpstr>
      <vt:lpstr>茨木市</vt:lpstr>
      <vt:lpstr>八尾市</vt:lpstr>
      <vt:lpstr>泉佐野市</vt:lpstr>
      <vt:lpstr>富田林市</vt:lpstr>
      <vt:lpstr>寝屋川市</vt:lpstr>
      <vt:lpstr>河内長野市</vt:lpstr>
      <vt:lpstr>松原市</vt:lpstr>
      <vt:lpstr>大東市</vt:lpstr>
      <vt:lpstr>和泉市</vt:lpstr>
      <vt:lpstr>箕面市</vt:lpstr>
      <vt:lpstr>柏原市</vt:lpstr>
      <vt:lpstr>羽曳野市</vt:lpstr>
      <vt:lpstr>門真市</vt:lpstr>
      <vt:lpstr>摂津市</vt:lpstr>
      <vt:lpstr>高石市</vt:lpstr>
      <vt:lpstr>藤井寺市</vt:lpstr>
      <vt:lpstr>東大阪市</vt:lpstr>
      <vt:lpstr>泉南市</vt:lpstr>
      <vt:lpstr>四條畷市</vt:lpstr>
      <vt:lpstr>交野市</vt:lpstr>
      <vt:lpstr>大阪狭山市</vt:lpstr>
      <vt:lpstr>阪南市</vt:lpstr>
      <vt:lpstr>島本町</vt:lpstr>
      <vt:lpstr>豊能町</vt:lpstr>
      <vt:lpstr>能勢町</vt:lpstr>
      <vt:lpstr>忠岡町</vt:lpstr>
      <vt:lpstr>熊取町</vt:lpstr>
      <vt:lpstr>田尻町</vt:lpstr>
      <vt:lpstr>岬町</vt:lpstr>
      <vt:lpstr>太子町</vt:lpstr>
      <vt:lpstr>河南町</vt:lpstr>
      <vt:lpstr>千早赤阪村</vt:lpstr>
      <vt:lpstr>阿倍野区!Print_Area</vt:lpstr>
      <vt:lpstr>旭区!Print_Area</vt:lpstr>
      <vt:lpstr>茨木市!Print_Area</vt:lpstr>
      <vt:lpstr>羽曳野市!Print_Area</vt:lpstr>
      <vt:lpstr>河内長野市!Print_Area</vt:lpstr>
      <vt:lpstr>河南町!Print_Area</vt:lpstr>
      <vt:lpstr>貝塚市!Print_Area</vt:lpstr>
      <vt:lpstr>岸和田市!Print_Area</vt:lpstr>
      <vt:lpstr>熊取町!Print_Area</vt:lpstr>
      <vt:lpstr>交野市!Print_Area</vt:lpstr>
      <vt:lpstr>港区!Print_Area</vt:lpstr>
      <vt:lpstr>高石市!Print_Area</vt:lpstr>
      <vt:lpstr>高槻市!Print_Area</vt:lpstr>
      <vt:lpstr>此花区!Print_Area</vt:lpstr>
      <vt:lpstr>阪南市!Print_Area</vt:lpstr>
      <vt:lpstr>堺市!Print_Area</vt:lpstr>
      <vt:lpstr>堺市医療圏!Print_Area</vt:lpstr>
      <vt:lpstr>堺市堺区!Print_Area</vt:lpstr>
      <vt:lpstr>堺市西区!Print_Area</vt:lpstr>
      <vt:lpstr>堺市中区!Print_Area</vt:lpstr>
      <vt:lpstr>堺市東区!Print_Area</vt:lpstr>
      <vt:lpstr>堺市南区!Print_Area</vt:lpstr>
      <vt:lpstr>堺市美原区!Print_Area</vt:lpstr>
      <vt:lpstr>堺市北区!Print_Area</vt:lpstr>
      <vt:lpstr>三島医療圏!Print_Area</vt:lpstr>
      <vt:lpstr>四條畷市!Print_Area</vt:lpstr>
      <vt:lpstr>守口市!Print_Area</vt:lpstr>
      <vt:lpstr>住吉区!Print_Area</vt:lpstr>
      <vt:lpstr>住之江区!Print_Area</vt:lpstr>
      <vt:lpstr>松原市!Print_Area</vt:lpstr>
      <vt:lpstr>城東区!Print_Area</vt:lpstr>
      <vt:lpstr>寝屋川市!Print_Area</vt:lpstr>
      <vt:lpstr>吹田市!Print_Area</vt:lpstr>
      <vt:lpstr>生野区!Print_Area</vt:lpstr>
      <vt:lpstr>西区!Print_Area</vt:lpstr>
      <vt:lpstr>西成区!Print_Area</vt:lpstr>
      <vt:lpstr>西淀川区!Print_Area</vt:lpstr>
      <vt:lpstr>摂津市!Print_Area</vt:lpstr>
      <vt:lpstr>千早赤阪村!Print_Area</vt:lpstr>
      <vt:lpstr>泉佐野市!Print_Area</vt:lpstr>
      <vt:lpstr>泉州医療圏!Print_Area</vt:lpstr>
      <vt:lpstr>泉大津市!Print_Area</vt:lpstr>
      <vt:lpstr>泉南市!Print_Area</vt:lpstr>
      <vt:lpstr>全体!Print_Area</vt:lpstr>
      <vt:lpstr>太子町!Print_Area</vt:lpstr>
      <vt:lpstr>大阪狭山市!Print_Area</vt:lpstr>
      <vt:lpstr>大阪市!Print_Area</vt:lpstr>
      <vt:lpstr>大阪市医療圏!Print_Area</vt:lpstr>
      <vt:lpstr>大正区!Print_Area</vt:lpstr>
      <vt:lpstr>大東市!Print_Area</vt:lpstr>
      <vt:lpstr>池田市!Print_Area</vt:lpstr>
      <vt:lpstr>中央区!Print_Area</vt:lpstr>
      <vt:lpstr>中河内医療圏!Print_Area</vt:lpstr>
      <vt:lpstr>忠岡町!Print_Area</vt:lpstr>
      <vt:lpstr>鶴見区!Print_Area</vt:lpstr>
      <vt:lpstr>天王寺区!Print_Area</vt:lpstr>
      <vt:lpstr>田尻町!Print_Area</vt:lpstr>
      <vt:lpstr>都島区!Print_Area</vt:lpstr>
      <vt:lpstr>島本町!Print_Area</vt:lpstr>
      <vt:lpstr>東住吉区!Print_Area</vt:lpstr>
      <vt:lpstr>東成区!Print_Area</vt:lpstr>
      <vt:lpstr>東大阪市!Print_Area</vt:lpstr>
      <vt:lpstr>東淀川区!Print_Area</vt:lpstr>
      <vt:lpstr>藤井寺市!Print_Area</vt:lpstr>
      <vt:lpstr>南河内医療圏!Print_Area</vt:lpstr>
      <vt:lpstr>能勢町!Print_Area</vt:lpstr>
      <vt:lpstr>柏原市!Print_Area</vt:lpstr>
      <vt:lpstr>八尾市!Print_Area</vt:lpstr>
      <vt:lpstr>富田林市!Print_Area</vt:lpstr>
      <vt:lpstr>福島区!Print_Area</vt:lpstr>
      <vt:lpstr>平野区!Print_Area</vt:lpstr>
      <vt:lpstr>豊中市!Print_Area</vt:lpstr>
      <vt:lpstr>豊能医療圏!Print_Area</vt:lpstr>
      <vt:lpstr>豊能町!Print_Area</vt:lpstr>
      <vt:lpstr>北河内医療圏!Print_Area</vt:lpstr>
      <vt:lpstr>北区!Print_Area</vt:lpstr>
      <vt:lpstr>枚方市!Print_Area</vt:lpstr>
      <vt:lpstr>箕面市!Print_Area</vt:lpstr>
      <vt:lpstr>岬町!Print_Area</vt:lpstr>
      <vt:lpstr>門真市!Print_Area</vt:lpstr>
      <vt:lpstr>淀川区!Print_Area</vt:lpstr>
      <vt:lpstr>浪速区!Print_Area</vt:lpstr>
      <vt:lpstr>和泉市!Print_Area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2022-09-12T06:34:33Z</cp:lastPrinted>
  <dcterms:created xsi:type="dcterms:W3CDTF">2019-12-18T02:50:02Z</dcterms:created>
  <dcterms:modified xsi:type="dcterms:W3CDTF">2022-09-30T07:41:06Z</dcterms:modified>
  <cp:category/>
  <cp:contentStatus/>
  <dc:language/>
  <cp:version/>
</cp:coreProperties>
</file>